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0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RD\Submitted data\For Participants\Final\"/>
    </mc:Choice>
  </mc:AlternateContent>
  <xr:revisionPtr revIDLastSave="0" documentId="11_49D03146D63D0A44B6481723DC182077A71DE147" xr6:coauthVersionLast="47" xr6:coauthVersionMax="47" xr10:uidLastSave="{00000000-0000-0000-0000-000000000000}"/>
  <bookViews>
    <workbookView xWindow="0" yWindow="0" windowWidth="20490" windowHeight="6720" xr2:uid="{00000000-000D-0000-FFFF-FFFF00000000}"/>
  </bookViews>
  <sheets>
    <sheet name="Source" sheetId="30" r:id="rId1"/>
    <sheet name=" RR MAX &amp; MIN 1996" sheetId="1" r:id="rId2"/>
    <sheet name=" RR MAX &amp; MIN 1997" sheetId="2" r:id="rId3"/>
    <sheet name="RR MAX &amp; MIN 1998" sheetId="3" r:id="rId4"/>
    <sheet name="RR MAX &amp; MIN 1999" sheetId="27" r:id="rId5"/>
    <sheet name="RR MAX &amp; MIN 2000" sheetId="5" r:id="rId6"/>
    <sheet name="RR MAX &amp; MIN 2001" sheetId="6" r:id="rId7"/>
    <sheet name=" RR MAX &amp; MIN 2002" sheetId="7" r:id="rId8"/>
    <sheet name=" RR MAX &amp; MIN 2003" sheetId="8" r:id="rId9"/>
    <sheet name=" RR MAX &amp; MIN 2004" sheetId="9" r:id="rId10"/>
    <sheet name=" RR MAX &amp; MIN 2005" sheetId="10" r:id="rId11"/>
    <sheet name=" RR MAX &amp; MIN 2006" sheetId="11" r:id="rId12"/>
    <sheet name="RR MAX &amp; MIN 2007" sheetId="12" r:id="rId13"/>
    <sheet name="RR MAX &amp; MIN 2008" sheetId="13" r:id="rId14"/>
    <sheet name="RR MAX &amp; MIN 2009" sheetId="14" r:id="rId15"/>
    <sheet name="RR MAX &amp; MIN 2010" sheetId="15" r:id="rId16"/>
    <sheet name="RR MAX &amp; MIN 2011" sheetId="16" r:id="rId17"/>
    <sheet name="RR MAX &amp; MIN 2012" sheetId="18" r:id="rId18"/>
    <sheet name="RR MAX &amp; MIN 2013" sheetId="19" r:id="rId19"/>
    <sheet name="RR MAX &amp; MIN 2014" sheetId="20" r:id="rId20"/>
    <sheet name="RR MAX &amp; MIN 2015" sheetId="21" r:id="rId21"/>
    <sheet name="RR MAX &amp; MIN2016" sheetId="22" r:id="rId22"/>
    <sheet name="RR MAX &amp; MIN 2017" sheetId="23" r:id="rId23"/>
    <sheet name="RR MAX &amp; MIN 2018" sheetId="24" r:id="rId24"/>
    <sheet name="RR MAX &amp; MIN 2019" sheetId="26" r:id="rId25"/>
    <sheet name="RR MAX &amp; MIN 2020" sheetId="28" r:id="rId26"/>
    <sheet name="RR MAX &amp; MIN 2021" sheetId="29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8" i="29" l="1"/>
  <c r="F440" i="26" l="1"/>
  <c r="F439" i="26"/>
  <c r="I438" i="26"/>
  <c r="H438" i="26"/>
  <c r="G438" i="26"/>
  <c r="F438" i="26"/>
  <c r="I401" i="26"/>
  <c r="H401" i="26"/>
  <c r="G401" i="26"/>
  <c r="F401" i="26"/>
  <c r="F367" i="26"/>
  <c r="F366" i="26"/>
  <c r="I365" i="26"/>
  <c r="H365" i="26"/>
  <c r="G365" i="26"/>
  <c r="F365" i="26"/>
  <c r="I328" i="26"/>
  <c r="H328" i="26"/>
  <c r="G328" i="26"/>
  <c r="F328" i="26"/>
  <c r="F294" i="26"/>
  <c r="F293" i="26"/>
  <c r="I292" i="26"/>
  <c r="H292" i="26"/>
  <c r="G292" i="26"/>
  <c r="F292" i="26"/>
  <c r="F257" i="26"/>
  <c r="F256" i="26"/>
  <c r="I255" i="26"/>
  <c r="H255" i="26"/>
  <c r="G255" i="26"/>
  <c r="F255" i="26"/>
  <c r="I218" i="26"/>
  <c r="H218" i="26"/>
  <c r="G218" i="26"/>
  <c r="F218" i="26"/>
  <c r="F184" i="26"/>
  <c r="F183" i="26"/>
  <c r="I182" i="26"/>
  <c r="H182" i="26"/>
  <c r="G182" i="26"/>
  <c r="F182" i="26"/>
  <c r="I145" i="26"/>
  <c r="H145" i="26"/>
  <c r="G145" i="26"/>
  <c r="F145" i="26"/>
  <c r="F111" i="26"/>
  <c r="F110" i="26"/>
  <c r="I109" i="26"/>
  <c r="H109" i="26"/>
  <c r="G109" i="26"/>
  <c r="F109" i="26"/>
  <c r="I72" i="26"/>
  <c r="G72" i="26"/>
  <c r="F39" i="26"/>
  <c r="F38" i="26"/>
  <c r="I37" i="26"/>
  <c r="H37" i="26"/>
  <c r="G37" i="26"/>
  <c r="F37" i="26"/>
  <c r="F440" i="24"/>
  <c r="F439" i="24"/>
  <c r="I438" i="24"/>
  <c r="H438" i="24"/>
  <c r="G438" i="24"/>
  <c r="F438" i="24"/>
  <c r="I401" i="24"/>
  <c r="H401" i="24"/>
  <c r="G401" i="24"/>
  <c r="F401" i="24"/>
  <c r="F367" i="24"/>
  <c r="F366" i="24"/>
  <c r="I365" i="24"/>
  <c r="H365" i="24"/>
  <c r="G365" i="24"/>
  <c r="F365" i="24"/>
  <c r="I328" i="24"/>
  <c r="H328" i="24"/>
  <c r="G328" i="24"/>
  <c r="F328" i="24"/>
  <c r="F294" i="24"/>
  <c r="F293" i="24"/>
  <c r="I292" i="24"/>
  <c r="H292" i="24"/>
  <c r="G292" i="24"/>
  <c r="F292" i="24"/>
  <c r="F257" i="24"/>
  <c r="F256" i="24"/>
  <c r="I255" i="24"/>
  <c r="H255" i="24"/>
  <c r="G255" i="24"/>
  <c r="F255" i="24"/>
  <c r="I218" i="24"/>
  <c r="H218" i="24"/>
  <c r="G218" i="24"/>
  <c r="F218" i="24"/>
  <c r="F184" i="24"/>
  <c r="F183" i="24"/>
  <c r="I182" i="24"/>
  <c r="H182" i="24"/>
  <c r="G182" i="24"/>
  <c r="F182" i="24"/>
  <c r="F147" i="24"/>
  <c r="F146" i="24"/>
  <c r="I145" i="24"/>
  <c r="H145" i="24"/>
  <c r="G145" i="24"/>
  <c r="F145" i="24"/>
  <c r="F110" i="24"/>
  <c r="F109" i="24"/>
  <c r="I108" i="24"/>
  <c r="H108" i="24"/>
  <c r="G108" i="24"/>
  <c r="F108" i="24"/>
  <c r="I71" i="24"/>
  <c r="G71" i="24"/>
  <c r="F39" i="24"/>
  <c r="F38" i="24"/>
  <c r="I37" i="24"/>
  <c r="H37" i="24"/>
  <c r="G37" i="24"/>
  <c r="F37" i="24"/>
  <c r="F438" i="23"/>
  <c r="F439" i="23"/>
  <c r="F39" i="23"/>
  <c r="F38" i="23"/>
  <c r="I37" i="23"/>
  <c r="H37" i="23"/>
  <c r="G37" i="23"/>
  <c r="F37" i="23"/>
  <c r="I71" i="23"/>
  <c r="G71" i="23"/>
  <c r="F110" i="23"/>
  <c r="F109" i="23"/>
  <c r="I108" i="23"/>
  <c r="H108" i="23"/>
  <c r="G108" i="23"/>
  <c r="F108" i="23"/>
  <c r="I144" i="23"/>
  <c r="H144" i="23"/>
  <c r="G144" i="23"/>
  <c r="F144" i="23"/>
  <c r="F183" i="23"/>
  <c r="F182" i="23"/>
  <c r="I181" i="23"/>
  <c r="H181" i="23"/>
  <c r="G181" i="23"/>
  <c r="F181" i="23"/>
  <c r="I217" i="23"/>
  <c r="H217" i="23"/>
  <c r="G217" i="23"/>
  <c r="F217" i="23"/>
  <c r="F256" i="23"/>
  <c r="F255" i="23"/>
  <c r="I254" i="23"/>
  <c r="H254" i="23"/>
  <c r="G254" i="23"/>
  <c r="F254" i="23"/>
  <c r="F293" i="23"/>
  <c r="F292" i="23"/>
  <c r="I291" i="23"/>
  <c r="H291" i="23"/>
  <c r="G291" i="23"/>
  <c r="F291" i="23"/>
  <c r="I327" i="23"/>
  <c r="H327" i="23"/>
  <c r="G327" i="23"/>
  <c r="F327" i="23"/>
  <c r="F366" i="23"/>
  <c r="F365" i="23"/>
  <c r="I364" i="23"/>
  <c r="H364" i="23"/>
  <c r="G364" i="23"/>
  <c r="F364" i="23"/>
  <c r="I400" i="23"/>
  <c r="H400" i="23"/>
  <c r="G400" i="23"/>
  <c r="F400" i="23"/>
  <c r="I437" i="23"/>
  <c r="H437" i="23"/>
  <c r="G437" i="23"/>
  <c r="F437" i="23"/>
  <c r="F439" i="22"/>
  <c r="G439" i="22"/>
  <c r="H439" i="22"/>
  <c r="I439" i="22"/>
  <c r="F440" i="22"/>
  <c r="F441" i="22"/>
  <c r="I402" i="22"/>
  <c r="H402" i="22"/>
  <c r="G402" i="22"/>
  <c r="F402" i="22"/>
  <c r="F368" i="22"/>
  <c r="F367" i="22"/>
  <c r="I366" i="22"/>
  <c r="H366" i="22"/>
  <c r="G366" i="22"/>
  <c r="F366" i="22"/>
  <c r="I329" i="22"/>
  <c r="H329" i="22"/>
  <c r="G329" i="22"/>
  <c r="F329" i="22"/>
  <c r="F295" i="22"/>
  <c r="F294" i="22"/>
  <c r="I293" i="22"/>
  <c r="H293" i="22"/>
  <c r="G293" i="22"/>
  <c r="F293" i="22"/>
  <c r="F258" i="22"/>
  <c r="F257" i="22"/>
  <c r="I256" i="22"/>
  <c r="H256" i="22"/>
  <c r="G256" i="22"/>
  <c r="F256" i="22"/>
  <c r="I219" i="22"/>
  <c r="H219" i="22"/>
  <c r="G219" i="22"/>
  <c r="F219" i="22"/>
  <c r="F185" i="22"/>
  <c r="F184" i="22"/>
  <c r="I183" i="22"/>
  <c r="H183" i="22"/>
  <c r="G183" i="22"/>
  <c r="F183" i="22"/>
  <c r="F148" i="22"/>
  <c r="F147" i="22"/>
  <c r="I146" i="22"/>
  <c r="H146" i="22"/>
  <c r="G146" i="22"/>
  <c r="F146" i="22"/>
  <c r="F111" i="22"/>
  <c r="F110" i="22"/>
  <c r="I109" i="22"/>
  <c r="H109" i="22"/>
  <c r="G109" i="22"/>
  <c r="F109" i="22"/>
  <c r="I72" i="22"/>
  <c r="G72" i="22"/>
  <c r="F39" i="22"/>
  <c r="F38" i="22"/>
  <c r="I37" i="22"/>
  <c r="H37" i="22"/>
  <c r="G37" i="22"/>
  <c r="F37" i="22"/>
  <c r="H331" i="24" l="1"/>
  <c r="H368" i="24"/>
  <c r="F403" i="24" s="1"/>
  <c r="F404" i="24"/>
  <c r="H112" i="26"/>
  <c r="F147" i="26" s="1"/>
  <c r="F148" i="26"/>
  <c r="H220" i="23"/>
  <c r="F147" i="23"/>
  <c r="F111" i="23"/>
  <c r="F145" i="23" s="1"/>
  <c r="F40" i="23"/>
  <c r="F71" i="23" s="1"/>
  <c r="F74" i="23" s="1"/>
  <c r="F111" i="24"/>
  <c r="H258" i="24"/>
  <c r="F295" i="24"/>
  <c r="F329" i="24" s="1"/>
  <c r="H40" i="22"/>
  <c r="F74" i="22" s="1"/>
  <c r="F149" i="22"/>
  <c r="H186" i="22"/>
  <c r="F221" i="22" s="1"/>
  <c r="F222" i="22"/>
  <c r="F440" i="23"/>
  <c r="H294" i="23"/>
  <c r="F329" i="23" s="1"/>
  <c r="F257" i="23"/>
  <c r="H184" i="23"/>
  <c r="F219" i="23" s="1"/>
  <c r="F112" i="22"/>
  <c r="H259" i="22"/>
  <c r="F296" i="22"/>
  <c r="F330" i="22" s="1"/>
  <c r="H332" i="22"/>
  <c r="F442" i="22"/>
  <c r="H440" i="23"/>
  <c r="H403" i="23"/>
  <c r="H367" i="23"/>
  <c r="F402" i="23" s="1"/>
  <c r="F330" i="23"/>
  <c r="H40" i="23"/>
  <c r="F73" i="23" s="1"/>
  <c r="F148" i="24"/>
  <c r="H185" i="24"/>
  <c r="F220" i="24" s="1"/>
  <c r="F221" i="24"/>
  <c r="H441" i="24"/>
  <c r="F40" i="26"/>
  <c r="F72" i="26" s="1"/>
  <c r="F75" i="26" s="1"/>
  <c r="H185" i="26"/>
  <c r="F220" i="26" s="1"/>
  <c r="F221" i="26"/>
  <c r="F368" i="26"/>
  <c r="F402" i="26" s="1"/>
  <c r="H404" i="26"/>
  <c r="F441" i="26"/>
  <c r="F40" i="24"/>
  <c r="F72" i="24" s="1"/>
  <c r="H40" i="24"/>
  <c r="F73" i="24" s="1"/>
  <c r="H258" i="26"/>
  <c r="F295" i="26"/>
  <c r="F329" i="26" s="1"/>
  <c r="H331" i="26"/>
  <c r="F405" i="22"/>
  <c r="H442" i="22"/>
  <c r="F73" i="26"/>
  <c r="F369" i="22"/>
  <c r="F403" i="22" s="1"/>
  <c r="H40" i="26"/>
  <c r="F74" i="26" s="1"/>
  <c r="F40" i="22"/>
  <c r="F72" i="22" s="1"/>
  <c r="F75" i="22" s="1"/>
  <c r="F259" i="22"/>
  <c r="H296" i="22"/>
  <c r="F331" i="22" s="1"/>
  <c r="F332" i="22"/>
  <c r="H369" i="22"/>
  <c r="F404" i="22" s="1"/>
  <c r="F403" i="23"/>
  <c r="F367" i="23"/>
  <c r="F401" i="23" s="1"/>
  <c r="H330" i="23"/>
  <c r="H111" i="23"/>
  <c r="F146" i="23" s="1"/>
  <c r="H111" i="24"/>
  <c r="F368" i="24"/>
  <c r="F402" i="24" s="1"/>
  <c r="H404" i="24"/>
  <c r="F441" i="24"/>
  <c r="H72" i="26"/>
  <c r="H75" i="26" s="1"/>
  <c r="F112" i="26"/>
  <c r="F146" i="26" s="1"/>
  <c r="H148" i="26"/>
  <c r="F185" i="26"/>
  <c r="F219" i="26" s="1"/>
  <c r="H221" i="26"/>
  <c r="F258" i="26"/>
  <c r="H295" i="26"/>
  <c r="F330" i="26" s="1"/>
  <c r="F331" i="26"/>
  <c r="H368" i="26"/>
  <c r="F403" i="26" s="1"/>
  <c r="F404" i="26"/>
  <c r="H441" i="26"/>
  <c r="H149" i="22"/>
  <c r="H71" i="24"/>
  <c r="H74" i="24" s="1"/>
  <c r="H112" i="22"/>
  <c r="F186" i="22"/>
  <c r="F220" i="22" s="1"/>
  <c r="H222" i="22"/>
  <c r="H405" i="22"/>
  <c r="F294" i="23"/>
  <c r="F328" i="23" s="1"/>
  <c r="H257" i="23"/>
  <c r="F220" i="23"/>
  <c r="F184" i="23"/>
  <c r="F218" i="23" s="1"/>
  <c r="H147" i="23"/>
  <c r="H148" i="24"/>
  <c r="F185" i="24"/>
  <c r="F219" i="24" s="1"/>
  <c r="H221" i="24"/>
  <c r="F258" i="24"/>
  <c r="H295" i="24"/>
  <c r="F330" i="24" s="1"/>
  <c r="F331" i="24"/>
  <c r="F291" i="29"/>
  <c r="F181" i="29"/>
  <c r="D180" i="29"/>
  <c r="C180" i="29"/>
  <c r="F294" i="29"/>
  <c r="H71" i="23" l="1"/>
  <c r="H74" i="23" s="1"/>
  <c r="F71" i="24"/>
  <c r="F74" i="24" s="1"/>
  <c r="F72" i="23"/>
  <c r="H72" i="22"/>
  <c r="H75" i="22" s="1"/>
  <c r="F73" i="22"/>
  <c r="F440" i="28"/>
  <c r="F439" i="28"/>
  <c r="F367" i="28"/>
  <c r="F366" i="28"/>
  <c r="F294" i="28"/>
  <c r="F293" i="28"/>
  <c r="F257" i="28"/>
  <c r="F256" i="28"/>
  <c r="F184" i="28"/>
  <c r="F183" i="28"/>
  <c r="F111" i="28"/>
  <c r="F110" i="28"/>
  <c r="F39" i="28"/>
  <c r="F38" i="28"/>
  <c r="F440" i="29"/>
  <c r="F439" i="29"/>
  <c r="F367" i="29"/>
  <c r="F366" i="29"/>
  <c r="F293" i="29"/>
  <c r="F257" i="29"/>
  <c r="F256" i="29"/>
  <c r="F184" i="29"/>
  <c r="F183" i="29"/>
  <c r="F111" i="29" l="1"/>
  <c r="F110" i="29"/>
  <c r="F74" i="29" l="1"/>
  <c r="F73" i="29"/>
  <c r="F39" i="29"/>
  <c r="F38" i="29"/>
  <c r="I438" i="29" l="1"/>
  <c r="H438" i="29"/>
  <c r="G438" i="29"/>
  <c r="F441" i="29" s="1"/>
  <c r="I437" i="29"/>
  <c r="H437" i="29"/>
  <c r="G437" i="29"/>
  <c r="F437" i="29"/>
  <c r="D436" i="29"/>
  <c r="C436" i="29"/>
  <c r="I401" i="29"/>
  <c r="H401" i="29"/>
  <c r="G401" i="29"/>
  <c r="F401" i="29"/>
  <c r="I400" i="29"/>
  <c r="H400" i="29"/>
  <c r="G400" i="29"/>
  <c r="F400" i="29"/>
  <c r="D399" i="29"/>
  <c r="C399" i="29"/>
  <c r="I365" i="29"/>
  <c r="H365" i="29"/>
  <c r="G365" i="29"/>
  <c r="F365" i="29"/>
  <c r="I364" i="29"/>
  <c r="H364" i="29"/>
  <c r="G364" i="29"/>
  <c r="F364" i="29"/>
  <c r="D363" i="29"/>
  <c r="C363" i="29"/>
  <c r="I328" i="29"/>
  <c r="H328" i="29"/>
  <c r="G328" i="29"/>
  <c r="F328" i="29"/>
  <c r="I327" i="29"/>
  <c r="H327" i="29"/>
  <c r="G327" i="29"/>
  <c r="F327" i="29"/>
  <c r="D326" i="29"/>
  <c r="C326" i="29"/>
  <c r="I292" i="29"/>
  <c r="H292" i="29"/>
  <c r="G292" i="29"/>
  <c r="F292" i="29"/>
  <c r="I291" i="29"/>
  <c r="H291" i="29"/>
  <c r="G291" i="29"/>
  <c r="D290" i="29"/>
  <c r="C290" i="29"/>
  <c r="I255" i="29"/>
  <c r="H255" i="29"/>
  <c r="G255" i="29"/>
  <c r="F255" i="29"/>
  <c r="I254" i="29"/>
  <c r="H254" i="29"/>
  <c r="G254" i="29"/>
  <c r="F254" i="29"/>
  <c r="D253" i="29"/>
  <c r="C253" i="29"/>
  <c r="I218" i="29"/>
  <c r="H218" i="29"/>
  <c r="G218" i="29"/>
  <c r="F218" i="29"/>
  <c r="I217" i="29"/>
  <c r="H217" i="29"/>
  <c r="G217" i="29"/>
  <c r="F217" i="29"/>
  <c r="D216" i="29"/>
  <c r="C216" i="29"/>
  <c r="I182" i="29"/>
  <c r="H182" i="29"/>
  <c r="G182" i="29"/>
  <c r="F182" i="29"/>
  <c r="I181" i="29"/>
  <c r="H181" i="29"/>
  <c r="G181" i="29"/>
  <c r="I145" i="29"/>
  <c r="G145" i="29"/>
  <c r="I144" i="29"/>
  <c r="H144" i="29"/>
  <c r="G144" i="29"/>
  <c r="F144" i="29"/>
  <c r="D143" i="29"/>
  <c r="C143" i="29"/>
  <c r="I109" i="29"/>
  <c r="H109" i="29"/>
  <c r="G109" i="29"/>
  <c r="F109" i="29"/>
  <c r="I108" i="29"/>
  <c r="H108" i="29"/>
  <c r="G108" i="29"/>
  <c r="F108" i="29"/>
  <c r="D107" i="29"/>
  <c r="C107" i="29"/>
  <c r="I72" i="29"/>
  <c r="H72" i="29"/>
  <c r="G72" i="29"/>
  <c r="F72" i="29"/>
  <c r="I71" i="29"/>
  <c r="H71" i="29"/>
  <c r="G71" i="29"/>
  <c r="F71" i="29"/>
  <c r="D70" i="29"/>
  <c r="C70" i="29"/>
  <c r="I37" i="29"/>
  <c r="H37" i="29"/>
  <c r="G37" i="29"/>
  <c r="F37" i="29"/>
  <c r="I36" i="29"/>
  <c r="H36" i="29"/>
  <c r="G36" i="29"/>
  <c r="F36" i="29"/>
  <c r="D35" i="29"/>
  <c r="C35" i="29"/>
  <c r="H441" i="29" l="1"/>
  <c r="C437" i="29"/>
  <c r="C440" i="29" s="1"/>
  <c r="F404" i="29"/>
  <c r="H404" i="29"/>
  <c r="H368" i="29"/>
  <c r="F403" i="29" s="1"/>
  <c r="F368" i="29"/>
  <c r="F402" i="29" s="1"/>
  <c r="H331" i="29"/>
  <c r="F331" i="29"/>
  <c r="H185" i="29"/>
  <c r="F220" i="29" s="1"/>
  <c r="F295" i="29"/>
  <c r="F329" i="29" s="1"/>
  <c r="H295" i="29"/>
  <c r="F330" i="29" s="1"/>
  <c r="H258" i="29"/>
  <c r="F258" i="29"/>
  <c r="F185" i="29"/>
  <c r="F219" i="29" s="1"/>
  <c r="C291" i="29"/>
  <c r="C293" i="29" s="1"/>
  <c r="C294" i="29" s="1"/>
  <c r="F221" i="29"/>
  <c r="H221" i="29"/>
  <c r="C217" i="29"/>
  <c r="C220" i="29" s="1"/>
  <c r="C364" i="29"/>
  <c r="C366" i="29" s="1"/>
  <c r="C144" i="29"/>
  <c r="C146" i="29" s="1"/>
  <c r="C147" i="29" s="1"/>
  <c r="C181" i="29"/>
  <c r="C183" i="29" s="1"/>
  <c r="C184" i="29" s="1"/>
  <c r="C327" i="29"/>
  <c r="C330" i="29" s="1"/>
  <c r="C254" i="29"/>
  <c r="C256" i="29" s="1"/>
  <c r="C257" i="29" s="1"/>
  <c r="C400" i="29"/>
  <c r="C402" i="29" s="1"/>
  <c r="C108" i="29"/>
  <c r="C110" i="29" s="1"/>
  <c r="C111" i="29" s="1"/>
  <c r="H112" i="29"/>
  <c r="F112" i="29"/>
  <c r="F146" i="29" s="1"/>
  <c r="H75" i="29"/>
  <c r="C71" i="29"/>
  <c r="C73" i="29" s="1"/>
  <c r="C74" i="29" s="1"/>
  <c r="F75" i="29"/>
  <c r="F40" i="29"/>
  <c r="H40" i="29"/>
  <c r="C36" i="29"/>
  <c r="C38" i="29" s="1"/>
  <c r="C39" i="29" s="1"/>
  <c r="I438" i="28"/>
  <c r="H438" i="28"/>
  <c r="G438" i="28"/>
  <c r="F438" i="28"/>
  <c r="I437" i="28"/>
  <c r="H437" i="28"/>
  <c r="G437" i="28"/>
  <c r="F437" i="28"/>
  <c r="D436" i="28"/>
  <c r="C436" i="28"/>
  <c r="I401" i="28"/>
  <c r="H401" i="28"/>
  <c r="G401" i="28"/>
  <c r="F401" i="28"/>
  <c r="I400" i="28"/>
  <c r="H400" i="28"/>
  <c r="G400" i="28"/>
  <c r="F400" i="28"/>
  <c r="D399" i="28"/>
  <c r="C399" i="28"/>
  <c r="I365" i="28"/>
  <c r="H365" i="28"/>
  <c r="G365" i="28"/>
  <c r="F365" i="28"/>
  <c r="I364" i="28"/>
  <c r="H364" i="28"/>
  <c r="G364" i="28"/>
  <c r="F364" i="28"/>
  <c r="D363" i="28"/>
  <c r="C363" i="28"/>
  <c r="I328" i="28"/>
  <c r="H328" i="28"/>
  <c r="G328" i="28"/>
  <c r="F328" i="28"/>
  <c r="I327" i="28"/>
  <c r="H327" i="28"/>
  <c r="G327" i="28"/>
  <c r="F327" i="28"/>
  <c r="D326" i="28"/>
  <c r="C326" i="28"/>
  <c r="I292" i="28"/>
  <c r="H292" i="28"/>
  <c r="G292" i="28"/>
  <c r="F292" i="28"/>
  <c r="I291" i="28"/>
  <c r="H291" i="28"/>
  <c r="G291" i="28"/>
  <c r="F291" i="28"/>
  <c r="D290" i="28"/>
  <c r="C290" i="28"/>
  <c r="I255" i="28"/>
  <c r="H255" i="28"/>
  <c r="G255" i="28"/>
  <c r="F255" i="28"/>
  <c r="I254" i="28"/>
  <c r="H254" i="28"/>
  <c r="G254" i="28"/>
  <c r="F254" i="28"/>
  <c r="D253" i="28"/>
  <c r="C253" i="28"/>
  <c r="I218" i="28"/>
  <c r="H218" i="28"/>
  <c r="G218" i="28"/>
  <c r="F218" i="28"/>
  <c r="I217" i="28"/>
  <c r="H217" i="28"/>
  <c r="G217" i="28"/>
  <c r="F217" i="28"/>
  <c r="D216" i="28"/>
  <c r="C216" i="28"/>
  <c r="I182" i="28"/>
  <c r="H182" i="28"/>
  <c r="G182" i="28"/>
  <c r="F182" i="28"/>
  <c r="I181" i="28"/>
  <c r="H181" i="28"/>
  <c r="G181" i="28"/>
  <c r="F181" i="28"/>
  <c r="D180" i="28"/>
  <c r="C180" i="28"/>
  <c r="I145" i="28"/>
  <c r="G145" i="28"/>
  <c r="I144" i="28"/>
  <c r="H144" i="28"/>
  <c r="G144" i="28"/>
  <c r="F144" i="28"/>
  <c r="D143" i="28"/>
  <c r="C143" i="28"/>
  <c r="I109" i="28"/>
  <c r="H109" i="28"/>
  <c r="G109" i="28"/>
  <c r="F109" i="28"/>
  <c r="I108" i="28"/>
  <c r="H108" i="28"/>
  <c r="G108" i="28"/>
  <c r="F108" i="28"/>
  <c r="D107" i="28"/>
  <c r="C107" i="28"/>
  <c r="I72" i="28"/>
  <c r="H72" i="28"/>
  <c r="G72" i="28"/>
  <c r="F72" i="28"/>
  <c r="I71" i="28"/>
  <c r="H71" i="28"/>
  <c r="G71" i="28"/>
  <c r="F71" i="28"/>
  <c r="D70" i="28"/>
  <c r="C70" i="28"/>
  <c r="I37" i="28"/>
  <c r="H37" i="28"/>
  <c r="G37" i="28"/>
  <c r="F37" i="28"/>
  <c r="I36" i="28"/>
  <c r="H36" i="28"/>
  <c r="G36" i="28"/>
  <c r="F36" i="28"/>
  <c r="D35" i="28"/>
  <c r="C35" i="28"/>
  <c r="C439" i="29" l="1"/>
  <c r="F40" i="28"/>
  <c r="F73" i="28" s="1"/>
  <c r="H75" i="28"/>
  <c r="F112" i="28"/>
  <c r="F146" i="28" s="1"/>
  <c r="H185" i="28"/>
  <c r="F220" i="28" s="1"/>
  <c r="F221" i="28"/>
  <c r="H258" i="28"/>
  <c r="F295" i="28"/>
  <c r="F329" i="28" s="1"/>
  <c r="H331" i="28"/>
  <c r="F368" i="28"/>
  <c r="F402" i="28" s="1"/>
  <c r="H404" i="28"/>
  <c r="F441" i="28"/>
  <c r="H40" i="28"/>
  <c r="F74" i="28" s="1"/>
  <c r="F75" i="28"/>
  <c r="H112" i="28"/>
  <c r="F147" i="28" s="1"/>
  <c r="F185" i="28"/>
  <c r="F219" i="28" s="1"/>
  <c r="H221" i="28"/>
  <c r="F258" i="28"/>
  <c r="H295" i="28"/>
  <c r="F330" i="28" s="1"/>
  <c r="F331" i="28"/>
  <c r="H368" i="28"/>
  <c r="F403" i="28" s="1"/>
  <c r="F404" i="28"/>
  <c r="H441" i="28"/>
  <c r="C367" i="29"/>
  <c r="C403" i="29"/>
  <c r="C219" i="29"/>
  <c r="C329" i="29"/>
  <c r="H145" i="29"/>
  <c r="H148" i="29" s="1"/>
  <c r="F147" i="29"/>
  <c r="F145" i="29"/>
  <c r="F148" i="29" s="1"/>
  <c r="C437" i="28"/>
  <c r="C439" i="28" s="1"/>
  <c r="C400" i="28"/>
  <c r="C402" i="28" s="1"/>
  <c r="C364" i="28"/>
  <c r="C327" i="28"/>
  <c r="C329" i="28" s="1"/>
  <c r="C291" i="28"/>
  <c r="C293" i="28" s="1"/>
  <c r="C294" i="28" s="1"/>
  <c r="C254" i="28"/>
  <c r="C256" i="28" s="1"/>
  <c r="C257" i="28" s="1"/>
  <c r="C217" i="28"/>
  <c r="C220" i="28" s="1"/>
  <c r="C181" i="28"/>
  <c r="C183" i="28" s="1"/>
  <c r="C184" i="28" s="1"/>
  <c r="C144" i="28"/>
  <c r="C146" i="28" s="1"/>
  <c r="C147" i="28" s="1"/>
  <c r="C108" i="28"/>
  <c r="C110" i="28" s="1"/>
  <c r="C111" i="28" s="1"/>
  <c r="C71" i="28"/>
  <c r="C73" i="28" s="1"/>
  <c r="C74" i="28" s="1"/>
  <c r="C36" i="28"/>
  <c r="C38" i="28" s="1"/>
  <c r="C39" i="28" s="1"/>
  <c r="I438" i="27"/>
  <c r="H438" i="27"/>
  <c r="G438" i="27"/>
  <c r="F438" i="27"/>
  <c r="I437" i="27"/>
  <c r="H437" i="27"/>
  <c r="G437" i="27"/>
  <c r="F437" i="27"/>
  <c r="I436" i="27"/>
  <c r="H436" i="27"/>
  <c r="G436" i="27"/>
  <c r="F436" i="27"/>
  <c r="I435" i="27"/>
  <c r="H435" i="27"/>
  <c r="G435" i="27"/>
  <c r="F435" i="27"/>
  <c r="D434" i="27"/>
  <c r="C434" i="27"/>
  <c r="I401" i="27"/>
  <c r="H401" i="27"/>
  <c r="G401" i="27"/>
  <c r="F401" i="27"/>
  <c r="I400" i="27"/>
  <c r="H400" i="27"/>
  <c r="G400" i="27"/>
  <c r="F400" i="27"/>
  <c r="I399" i="27"/>
  <c r="H399" i="27"/>
  <c r="G399" i="27"/>
  <c r="F399" i="27"/>
  <c r="I398" i="27"/>
  <c r="H398" i="27"/>
  <c r="G398" i="27"/>
  <c r="F398" i="27"/>
  <c r="D397" i="27"/>
  <c r="C397" i="27"/>
  <c r="I365" i="27"/>
  <c r="H365" i="27"/>
  <c r="G365" i="27"/>
  <c r="F365" i="27"/>
  <c r="I364" i="27"/>
  <c r="H364" i="27"/>
  <c r="G364" i="27"/>
  <c r="F364" i="27"/>
  <c r="I363" i="27"/>
  <c r="H363" i="27"/>
  <c r="G363" i="27"/>
  <c r="F363" i="27"/>
  <c r="I362" i="27"/>
  <c r="H362" i="27"/>
  <c r="G362" i="27"/>
  <c r="F362" i="27"/>
  <c r="D361" i="27"/>
  <c r="C361" i="27"/>
  <c r="I328" i="27"/>
  <c r="H328" i="27"/>
  <c r="G328" i="27"/>
  <c r="F328" i="27"/>
  <c r="I327" i="27"/>
  <c r="H327" i="27"/>
  <c r="G327" i="27"/>
  <c r="F327" i="27"/>
  <c r="I326" i="27"/>
  <c r="H326" i="27"/>
  <c r="G326" i="27"/>
  <c r="F326" i="27"/>
  <c r="I325" i="27"/>
  <c r="H325" i="27"/>
  <c r="G325" i="27"/>
  <c r="F325" i="27"/>
  <c r="D324" i="27"/>
  <c r="C324" i="27"/>
  <c r="I292" i="27"/>
  <c r="H292" i="27"/>
  <c r="G292" i="27"/>
  <c r="F292" i="27"/>
  <c r="I291" i="27"/>
  <c r="H291" i="27"/>
  <c r="G291" i="27"/>
  <c r="F291" i="27"/>
  <c r="I290" i="27"/>
  <c r="H290" i="27"/>
  <c r="G290" i="27"/>
  <c r="F290" i="27"/>
  <c r="I289" i="27"/>
  <c r="H289" i="27"/>
  <c r="G289" i="27"/>
  <c r="F289" i="27"/>
  <c r="D288" i="27"/>
  <c r="C288" i="27"/>
  <c r="I255" i="27"/>
  <c r="H255" i="27"/>
  <c r="G255" i="27"/>
  <c r="F255" i="27"/>
  <c r="I254" i="27"/>
  <c r="H254" i="27"/>
  <c r="G254" i="27"/>
  <c r="F254" i="27"/>
  <c r="I253" i="27"/>
  <c r="H253" i="27"/>
  <c r="G253" i="27"/>
  <c r="F253" i="27"/>
  <c r="I252" i="27"/>
  <c r="H252" i="27"/>
  <c r="G252" i="27"/>
  <c r="F252" i="27"/>
  <c r="D251" i="27"/>
  <c r="C251" i="27"/>
  <c r="I218" i="27"/>
  <c r="H218" i="27"/>
  <c r="G218" i="27"/>
  <c r="F218" i="27"/>
  <c r="I217" i="27"/>
  <c r="H217" i="27"/>
  <c r="G217" i="27"/>
  <c r="F217" i="27"/>
  <c r="I216" i="27"/>
  <c r="H216" i="27"/>
  <c r="G216" i="27"/>
  <c r="F216" i="27"/>
  <c r="I215" i="27"/>
  <c r="H215" i="27"/>
  <c r="G215" i="27"/>
  <c r="F215" i="27"/>
  <c r="D214" i="27"/>
  <c r="C214" i="27"/>
  <c r="I182" i="27"/>
  <c r="H182" i="27"/>
  <c r="G182" i="27"/>
  <c r="F182" i="27"/>
  <c r="I181" i="27"/>
  <c r="H181" i="27"/>
  <c r="G181" i="27"/>
  <c r="F181" i="27"/>
  <c r="I180" i="27"/>
  <c r="H180" i="27"/>
  <c r="G180" i="27"/>
  <c r="F180" i="27"/>
  <c r="I179" i="27"/>
  <c r="H179" i="27"/>
  <c r="G179" i="27"/>
  <c r="F179" i="27"/>
  <c r="D178" i="27"/>
  <c r="C178" i="27"/>
  <c r="I145" i="27"/>
  <c r="H145" i="27"/>
  <c r="G145" i="27"/>
  <c r="F145" i="27"/>
  <c r="I144" i="27"/>
  <c r="H144" i="27"/>
  <c r="G144" i="27"/>
  <c r="F144" i="27"/>
  <c r="I143" i="27"/>
  <c r="H143" i="27"/>
  <c r="G143" i="27"/>
  <c r="F143" i="27"/>
  <c r="I142" i="27"/>
  <c r="H142" i="27"/>
  <c r="G142" i="27"/>
  <c r="F142" i="27"/>
  <c r="D141" i="27"/>
  <c r="C141" i="27"/>
  <c r="I109" i="27"/>
  <c r="H109" i="27"/>
  <c r="G109" i="27"/>
  <c r="F109" i="27"/>
  <c r="I108" i="27"/>
  <c r="H108" i="27"/>
  <c r="G108" i="27"/>
  <c r="F108" i="27"/>
  <c r="I107" i="27"/>
  <c r="H107" i="27"/>
  <c r="G107" i="27"/>
  <c r="F107" i="27"/>
  <c r="I106" i="27"/>
  <c r="H106" i="27"/>
  <c r="G106" i="27"/>
  <c r="F106" i="27"/>
  <c r="D105" i="27"/>
  <c r="C105" i="27"/>
  <c r="I72" i="27"/>
  <c r="H72" i="27"/>
  <c r="G72" i="27"/>
  <c r="F72" i="27"/>
  <c r="I71" i="27"/>
  <c r="H71" i="27"/>
  <c r="G71" i="27"/>
  <c r="F71" i="27"/>
  <c r="I70" i="27"/>
  <c r="H70" i="27"/>
  <c r="G70" i="27"/>
  <c r="F70" i="27"/>
  <c r="I69" i="27"/>
  <c r="H69" i="27"/>
  <c r="G69" i="27"/>
  <c r="F69" i="27"/>
  <c r="D68" i="27"/>
  <c r="C68" i="27"/>
  <c r="I38" i="27"/>
  <c r="H38" i="27"/>
  <c r="G38" i="27"/>
  <c r="F38" i="27"/>
  <c r="I37" i="27"/>
  <c r="H37" i="27"/>
  <c r="G37" i="27"/>
  <c r="F37" i="27"/>
  <c r="I36" i="27"/>
  <c r="H36" i="27"/>
  <c r="G36" i="27"/>
  <c r="F36" i="27"/>
  <c r="I35" i="27"/>
  <c r="H35" i="27"/>
  <c r="G35" i="27"/>
  <c r="F35" i="27"/>
  <c r="D34" i="27"/>
  <c r="C34" i="27"/>
  <c r="C367" i="28" l="1"/>
  <c r="C366" i="28"/>
  <c r="C69" i="27"/>
  <c r="C142" i="27"/>
  <c r="C144" i="27" s="1"/>
  <c r="C145" i="27" s="1"/>
  <c r="C289" i="27"/>
  <c r="C291" i="27" s="1"/>
  <c r="C292" i="27" s="1"/>
  <c r="C362" i="27"/>
  <c r="C364" i="27" s="1"/>
  <c r="C365" i="27" s="1"/>
  <c r="C435" i="27"/>
  <c r="C437" i="27" s="1"/>
  <c r="C438" i="27" s="1"/>
  <c r="H145" i="28"/>
  <c r="H148" i="28" s="1"/>
  <c r="C35" i="27"/>
  <c r="C37" i="27" s="1"/>
  <c r="C38" i="27" s="1"/>
  <c r="C106" i="27"/>
  <c r="C108" i="27" s="1"/>
  <c r="C109" i="27" s="1"/>
  <c r="C179" i="27"/>
  <c r="C181" i="27" s="1"/>
  <c r="C182" i="27" s="1"/>
  <c r="C252" i="27"/>
  <c r="C254" i="27" s="1"/>
  <c r="C255" i="27" s="1"/>
  <c r="C398" i="27"/>
  <c r="C400" i="27" s="1"/>
  <c r="C401" i="27" s="1"/>
  <c r="C215" i="27"/>
  <c r="C217" i="27" s="1"/>
  <c r="C218" i="27" s="1"/>
  <c r="C325" i="27"/>
  <c r="C327" i="27" s="1"/>
  <c r="C328" i="27" s="1"/>
  <c r="F145" i="28"/>
  <c r="F148" i="28" s="1"/>
  <c r="C440" i="28"/>
  <c r="C403" i="28"/>
  <c r="C330" i="28"/>
  <c r="C219" i="28"/>
  <c r="C71" i="27" l="1"/>
  <c r="C72" i="27" s="1"/>
  <c r="F438" i="5"/>
  <c r="F437" i="5"/>
  <c r="D436" i="5"/>
  <c r="C436" i="5"/>
  <c r="D399" i="5"/>
  <c r="C399" i="5"/>
  <c r="F400" i="5"/>
  <c r="D363" i="5"/>
  <c r="C363" i="5"/>
  <c r="F364" i="5"/>
  <c r="D326" i="5"/>
  <c r="C326" i="5"/>
  <c r="F327" i="5"/>
  <c r="D290" i="5"/>
  <c r="C290" i="5"/>
  <c r="F291" i="5"/>
  <c r="D253" i="5"/>
  <c r="C253" i="5"/>
  <c r="F254" i="5"/>
  <c r="D216" i="5"/>
  <c r="C216" i="5"/>
  <c r="F217" i="5"/>
  <c r="C180" i="5"/>
  <c r="D180" i="5"/>
  <c r="F181" i="5"/>
  <c r="D143" i="5"/>
  <c r="C143" i="5"/>
  <c r="F144" i="5"/>
  <c r="D107" i="5"/>
  <c r="C107" i="5"/>
  <c r="F108" i="5"/>
  <c r="G74" i="5"/>
  <c r="H74" i="5"/>
  <c r="I74" i="5"/>
  <c r="F74" i="5"/>
  <c r="G73" i="5"/>
  <c r="H73" i="5"/>
  <c r="I73" i="5"/>
  <c r="F73" i="5"/>
  <c r="G72" i="5"/>
  <c r="H72" i="5"/>
  <c r="I72" i="5"/>
  <c r="F72" i="5"/>
  <c r="G71" i="5"/>
  <c r="H71" i="5"/>
  <c r="I71" i="5"/>
  <c r="F71" i="5"/>
  <c r="D70" i="5"/>
  <c r="C70" i="5"/>
  <c r="F36" i="5"/>
  <c r="D35" i="5"/>
  <c r="C35" i="5"/>
  <c r="D435" i="6"/>
  <c r="C435" i="6"/>
  <c r="F436" i="6"/>
  <c r="D398" i="6"/>
  <c r="C398" i="6"/>
  <c r="F399" i="6"/>
  <c r="D362" i="6"/>
  <c r="C362" i="6"/>
  <c r="F363" i="6"/>
  <c r="D325" i="6"/>
  <c r="C325" i="6"/>
  <c r="F326" i="6"/>
  <c r="D289" i="6"/>
  <c r="C289" i="6"/>
  <c r="F290" i="6"/>
  <c r="D252" i="6"/>
  <c r="C252" i="6"/>
  <c r="F253" i="6"/>
  <c r="D215" i="6"/>
  <c r="C215" i="6"/>
  <c r="F216" i="6"/>
  <c r="D179" i="6"/>
  <c r="C179" i="6"/>
  <c r="F180" i="6"/>
  <c r="D142" i="6"/>
  <c r="C142" i="6"/>
  <c r="F143" i="6"/>
  <c r="D106" i="6"/>
  <c r="C106" i="6"/>
  <c r="F107" i="6"/>
  <c r="F70" i="6"/>
  <c r="C69" i="6"/>
  <c r="D69" i="6"/>
  <c r="D35" i="6"/>
  <c r="C35" i="6"/>
  <c r="F36" i="6"/>
  <c r="D434" i="7"/>
  <c r="C434" i="7"/>
  <c r="F435" i="7"/>
  <c r="D397" i="7"/>
  <c r="C397" i="7"/>
  <c r="F398" i="7"/>
  <c r="F362" i="7"/>
  <c r="D361" i="7"/>
  <c r="C361" i="7"/>
  <c r="D324" i="7"/>
  <c r="C324" i="7"/>
  <c r="F325" i="7"/>
  <c r="D288" i="7"/>
  <c r="C288" i="7"/>
  <c r="F289" i="7"/>
  <c r="F252" i="7"/>
  <c r="D251" i="7"/>
  <c r="C251" i="7"/>
  <c r="F215" i="7"/>
  <c r="D214" i="7"/>
  <c r="C214" i="7"/>
  <c r="D178" i="7"/>
  <c r="C178" i="7"/>
  <c r="F179" i="7"/>
  <c r="D141" i="7"/>
  <c r="C141" i="7"/>
  <c r="F142" i="7"/>
  <c r="F107" i="7"/>
  <c r="D105" i="7"/>
  <c r="C105" i="7"/>
  <c r="F106" i="7"/>
  <c r="D68" i="7"/>
  <c r="C68" i="7"/>
  <c r="F69" i="7"/>
  <c r="F35" i="7"/>
  <c r="D34" i="7"/>
  <c r="C34" i="7"/>
  <c r="F435" i="8"/>
  <c r="D434" i="8"/>
  <c r="C434" i="8"/>
  <c r="F398" i="8"/>
  <c r="D397" i="8"/>
  <c r="C397" i="8"/>
  <c r="F362" i="8"/>
  <c r="D361" i="8"/>
  <c r="C361" i="8"/>
  <c r="F325" i="8"/>
  <c r="D324" i="8"/>
  <c r="C324" i="8"/>
  <c r="D288" i="8"/>
  <c r="C288" i="8"/>
  <c r="F289" i="8"/>
  <c r="D251" i="8"/>
  <c r="C251" i="8"/>
  <c r="F252" i="8"/>
  <c r="F215" i="8"/>
  <c r="D214" i="8"/>
  <c r="C214" i="8"/>
  <c r="F179" i="8"/>
  <c r="D178" i="8"/>
  <c r="C178" i="8"/>
  <c r="D141" i="8"/>
  <c r="C141" i="8"/>
  <c r="F142" i="8"/>
  <c r="F106" i="8"/>
  <c r="D105" i="8"/>
  <c r="C105" i="8"/>
  <c r="C68" i="8"/>
  <c r="F69" i="8"/>
  <c r="D68" i="8"/>
  <c r="F35" i="8"/>
  <c r="D34" i="8"/>
  <c r="C34" i="8"/>
  <c r="D435" i="9"/>
  <c r="C435" i="9"/>
  <c r="F436" i="9"/>
  <c r="D398" i="9"/>
  <c r="C398" i="9"/>
  <c r="F399" i="9"/>
  <c r="D362" i="9"/>
  <c r="C362" i="9"/>
  <c r="F363" i="9"/>
  <c r="D325" i="9"/>
  <c r="C325" i="9"/>
  <c r="F326" i="9"/>
  <c r="D289" i="9"/>
  <c r="C289" i="9"/>
  <c r="F290" i="9"/>
  <c r="D252" i="9"/>
  <c r="C252" i="9"/>
  <c r="F253" i="9"/>
  <c r="F216" i="9"/>
  <c r="D215" i="9"/>
  <c r="C215" i="9"/>
  <c r="F180" i="9"/>
  <c r="C179" i="9"/>
  <c r="D179" i="9"/>
  <c r="D142" i="9"/>
  <c r="C142" i="9"/>
  <c r="F144" i="9"/>
  <c r="G143" i="9"/>
  <c r="H143" i="9"/>
  <c r="I143" i="9"/>
  <c r="F143" i="9"/>
  <c r="F107" i="9"/>
  <c r="D106" i="9"/>
  <c r="C106" i="9"/>
  <c r="G73" i="9"/>
  <c r="H73" i="9"/>
  <c r="I73" i="9"/>
  <c r="F73" i="9"/>
  <c r="G72" i="9"/>
  <c r="H72" i="9"/>
  <c r="I72" i="9"/>
  <c r="F72" i="9"/>
  <c r="G71" i="9"/>
  <c r="H71" i="9"/>
  <c r="I71" i="9"/>
  <c r="F71" i="9"/>
  <c r="G70" i="9"/>
  <c r="H70" i="9"/>
  <c r="I70" i="9"/>
  <c r="F70" i="9"/>
  <c r="D69" i="9"/>
  <c r="C69" i="9"/>
  <c r="F35" i="9"/>
  <c r="D34" i="9"/>
  <c r="C34" i="9"/>
  <c r="C254" i="5" l="1"/>
  <c r="C256" i="5" s="1"/>
  <c r="C257" i="5" s="1"/>
  <c r="C400" i="5"/>
  <c r="C402" i="5" s="1"/>
  <c r="C403" i="5" s="1"/>
  <c r="C215" i="8"/>
  <c r="C217" i="8" s="1"/>
  <c r="C218" i="8" s="1"/>
  <c r="C252" i="8"/>
  <c r="C254" i="8" s="1"/>
  <c r="C255" i="8" s="1"/>
  <c r="C362" i="8"/>
  <c r="C364" i="8" s="1"/>
  <c r="C365" i="8" s="1"/>
  <c r="C36" i="5"/>
  <c r="C38" i="5" s="1"/>
  <c r="C39" i="5" s="1"/>
  <c r="C327" i="5"/>
  <c r="C329" i="5" s="1"/>
  <c r="C330" i="5" s="1"/>
  <c r="C437" i="5"/>
  <c r="C439" i="5" s="1"/>
  <c r="C440" i="5" s="1"/>
  <c r="C180" i="9"/>
  <c r="C182" i="9" s="1"/>
  <c r="C215" i="7"/>
  <c r="C217" i="7" s="1"/>
  <c r="C218" i="7" s="1"/>
  <c r="C217" i="5"/>
  <c r="C219" i="5" s="1"/>
  <c r="C220" i="5" s="1"/>
  <c r="C325" i="7"/>
  <c r="C327" i="7" s="1"/>
  <c r="C328" i="7" s="1"/>
  <c r="C180" i="6"/>
  <c r="C182" i="6" s="1"/>
  <c r="C183" i="6" s="1"/>
  <c r="C106" i="7"/>
  <c r="C108" i="7" s="1"/>
  <c r="C109" i="7" s="1"/>
  <c r="C142" i="7"/>
  <c r="C144" i="7" s="1"/>
  <c r="C145" i="7" s="1"/>
  <c r="C252" i="7"/>
  <c r="C254" i="7" s="1"/>
  <c r="C255" i="7" s="1"/>
  <c r="C289" i="7"/>
  <c r="C291" i="7" s="1"/>
  <c r="C292" i="7" s="1"/>
  <c r="C108" i="5"/>
  <c r="C110" i="5" s="1"/>
  <c r="C111" i="5" s="1"/>
  <c r="C179" i="7"/>
  <c r="C181" i="7" s="1"/>
  <c r="C182" i="7" s="1"/>
  <c r="C326" i="6"/>
  <c r="C328" i="6" s="1"/>
  <c r="C329" i="6" s="1"/>
  <c r="C106" i="8"/>
  <c r="C108" i="8" s="1"/>
  <c r="C109" i="8" s="1"/>
  <c r="C289" i="8"/>
  <c r="C291" i="8" s="1"/>
  <c r="C292" i="8" s="1"/>
  <c r="C143" i="6"/>
  <c r="C145" i="6" s="1"/>
  <c r="C146" i="6" s="1"/>
  <c r="C326" i="9"/>
  <c r="C328" i="9" s="1"/>
  <c r="C290" i="6"/>
  <c r="C292" i="6" s="1"/>
  <c r="C293" i="6" s="1"/>
  <c r="C144" i="5"/>
  <c r="C146" i="5" s="1"/>
  <c r="C147" i="5" s="1"/>
  <c r="C291" i="5"/>
  <c r="C293" i="5" s="1"/>
  <c r="C294" i="5" s="1"/>
  <c r="C216" i="6"/>
  <c r="C218" i="6" s="1"/>
  <c r="C219" i="6" s="1"/>
  <c r="C70" i="9"/>
  <c r="C363" i="9"/>
  <c r="C365" i="9" s="1"/>
  <c r="C35" i="8"/>
  <c r="C37" i="8" s="1"/>
  <c r="C38" i="8" s="1"/>
  <c r="C35" i="7"/>
  <c r="C37" i="7" s="1"/>
  <c r="C69" i="7"/>
  <c r="C71" i="7" s="1"/>
  <c r="C398" i="7"/>
  <c r="C400" i="7" s="1"/>
  <c r="C401" i="7" s="1"/>
  <c r="C107" i="6"/>
  <c r="C109" i="6" s="1"/>
  <c r="C110" i="6" s="1"/>
  <c r="C253" i="6"/>
  <c r="C255" i="6" s="1"/>
  <c r="C256" i="6" s="1"/>
  <c r="C399" i="6"/>
  <c r="C401" i="6" s="1"/>
  <c r="C402" i="6" s="1"/>
  <c r="C436" i="6"/>
  <c r="C438" i="6" s="1"/>
  <c r="C439" i="6" s="1"/>
  <c r="C71" i="5"/>
  <c r="C73" i="5" s="1"/>
  <c r="C364" i="5"/>
  <c r="C366" i="5" s="1"/>
  <c r="C367" i="5" s="1"/>
  <c r="C216" i="9"/>
  <c r="C218" i="9" s="1"/>
  <c r="C362" i="7"/>
  <c r="C364" i="7" s="1"/>
  <c r="C365" i="7" s="1"/>
  <c r="C435" i="7"/>
  <c r="C437" i="7" s="1"/>
  <c r="C438" i="7" s="1"/>
  <c r="C181" i="5"/>
  <c r="C183" i="5" s="1"/>
  <c r="C184" i="5" s="1"/>
  <c r="C325" i="8"/>
  <c r="C327" i="8" s="1"/>
  <c r="C328" i="8" s="1"/>
  <c r="C70" i="6"/>
  <c r="C72" i="6" s="1"/>
  <c r="C73" i="6" s="1"/>
  <c r="C399" i="9"/>
  <c r="C401" i="9" s="1"/>
  <c r="C36" i="6"/>
  <c r="C38" i="6" s="1"/>
  <c r="C39" i="6" s="1"/>
  <c r="C363" i="6"/>
  <c r="C365" i="6" s="1"/>
  <c r="C366" i="6" s="1"/>
  <c r="C107" i="9"/>
  <c r="C109" i="9" s="1"/>
  <c r="C436" i="9"/>
  <c r="C438" i="9" s="1"/>
  <c r="C435" i="8"/>
  <c r="C437" i="8" s="1"/>
  <c r="C438" i="8" s="1"/>
  <c r="C35" i="9"/>
  <c r="C37" i="9" s="1"/>
  <c r="C69" i="8"/>
  <c r="C71" i="8" s="1"/>
  <c r="C72" i="8" s="1"/>
  <c r="C142" i="8"/>
  <c r="C144" i="8" s="1"/>
  <c r="C145" i="8" s="1"/>
  <c r="C398" i="8"/>
  <c r="C400" i="8" s="1"/>
  <c r="C401" i="8" s="1"/>
  <c r="C143" i="9"/>
  <c r="C145" i="9" s="1"/>
  <c r="C290" i="9"/>
  <c r="C292" i="9" s="1"/>
  <c r="C253" i="9"/>
  <c r="C255" i="9" s="1"/>
  <c r="F435" i="10"/>
  <c r="D434" i="10"/>
  <c r="C434" i="10"/>
  <c r="D397" i="10"/>
  <c r="C397" i="10"/>
  <c r="D361" i="10"/>
  <c r="C361" i="10"/>
  <c r="D324" i="10"/>
  <c r="C324" i="10"/>
  <c r="F325" i="10"/>
  <c r="C288" i="10"/>
  <c r="D288" i="10"/>
  <c r="D251" i="10"/>
  <c r="C251" i="10"/>
  <c r="D214" i="10"/>
  <c r="C214" i="10"/>
  <c r="F215" i="10"/>
  <c r="D178" i="10"/>
  <c r="C178" i="10"/>
  <c r="D141" i="10"/>
  <c r="C141" i="10"/>
  <c r="D105" i="10"/>
  <c r="C105" i="10"/>
  <c r="F106" i="10"/>
  <c r="F69" i="10"/>
  <c r="C68" i="10"/>
  <c r="D68" i="10"/>
  <c r="C34" i="10"/>
  <c r="D34" i="10"/>
  <c r="F35" i="10"/>
  <c r="D435" i="11"/>
  <c r="C435" i="11"/>
  <c r="F436" i="11"/>
  <c r="C398" i="11"/>
  <c r="D398" i="11"/>
  <c r="F399" i="11"/>
  <c r="D362" i="11"/>
  <c r="C362" i="11"/>
  <c r="F363" i="11"/>
  <c r="D325" i="11"/>
  <c r="C325" i="11"/>
  <c r="F326" i="11"/>
  <c r="D289" i="11"/>
  <c r="C289" i="11"/>
  <c r="F290" i="11"/>
  <c r="C252" i="11"/>
  <c r="D252" i="11"/>
  <c r="F253" i="11"/>
  <c r="D215" i="11"/>
  <c r="C215" i="11"/>
  <c r="F216" i="11"/>
  <c r="D179" i="11"/>
  <c r="C179" i="11"/>
  <c r="F180" i="11"/>
  <c r="C142" i="11"/>
  <c r="D142" i="11"/>
  <c r="F143" i="11"/>
  <c r="C105" i="11"/>
  <c r="D105" i="11"/>
  <c r="F106" i="11"/>
  <c r="D68" i="11"/>
  <c r="C68" i="11"/>
  <c r="F69" i="11"/>
  <c r="C34" i="11"/>
  <c r="D34" i="11"/>
  <c r="F35" i="11"/>
  <c r="F36" i="11"/>
  <c r="G439" i="12"/>
  <c r="H439" i="12"/>
  <c r="I439" i="12"/>
  <c r="G438" i="12"/>
  <c r="H438" i="12"/>
  <c r="I438" i="12"/>
  <c r="G437" i="12"/>
  <c r="H437" i="12"/>
  <c r="I437" i="12"/>
  <c r="G436" i="12"/>
  <c r="H436" i="12"/>
  <c r="I436" i="12"/>
  <c r="F439" i="12"/>
  <c r="F438" i="12"/>
  <c r="F437" i="12"/>
  <c r="F436" i="12"/>
  <c r="D435" i="12"/>
  <c r="C435" i="12"/>
  <c r="C398" i="12"/>
  <c r="D398" i="12"/>
  <c r="F399" i="12"/>
  <c r="C362" i="12"/>
  <c r="D362" i="12"/>
  <c r="F363" i="12"/>
  <c r="D325" i="12"/>
  <c r="C325" i="12"/>
  <c r="F326" i="12"/>
  <c r="C289" i="12"/>
  <c r="D289" i="12"/>
  <c r="F290" i="12"/>
  <c r="D252" i="12"/>
  <c r="C252" i="12"/>
  <c r="F253" i="12"/>
  <c r="D215" i="12"/>
  <c r="C215" i="12"/>
  <c r="F216" i="12"/>
  <c r="D179" i="12"/>
  <c r="C179" i="12"/>
  <c r="F180" i="12"/>
  <c r="D142" i="12"/>
  <c r="C142" i="12"/>
  <c r="F143" i="12"/>
  <c r="C105" i="12"/>
  <c r="D105" i="12"/>
  <c r="F106" i="12"/>
  <c r="D68" i="12"/>
  <c r="C68" i="12"/>
  <c r="F69" i="12"/>
  <c r="D34" i="12"/>
  <c r="C34" i="12"/>
  <c r="F35" i="12"/>
  <c r="F437" i="13"/>
  <c r="D436" i="13"/>
  <c r="C436" i="13"/>
  <c r="D399" i="13"/>
  <c r="C399" i="13"/>
  <c r="F400" i="13"/>
  <c r="F364" i="13"/>
  <c r="C363" i="13"/>
  <c r="D363" i="13"/>
  <c r="F327" i="13"/>
  <c r="D326" i="13"/>
  <c r="C326" i="13"/>
  <c r="D290" i="13"/>
  <c r="C290" i="13"/>
  <c r="F291" i="13"/>
  <c r="D253" i="13"/>
  <c r="C253" i="13"/>
  <c r="F254" i="13"/>
  <c r="F217" i="13"/>
  <c r="D216" i="13"/>
  <c r="C216" i="13"/>
  <c r="D180" i="13"/>
  <c r="C180" i="13"/>
  <c r="F181" i="13"/>
  <c r="F144" i="13"/>
  <c r="D143" i="13"/>
  <c r="C143" i="13"/>
  <c r="F107" i="13"/>
  <c r="D106" i="13"/>
  <c r="C106" i="13"/>
  <c r="F70" i="13"/>
  <c r="D69" i="13"/>
  <c r="C69" i="13"/>
  <c r="F35" i="13"/>
  <c r="D34" i="13"/>
  <c r="C34" i="13"/>
  <c r="D435" i="14"/>
  <c r="C435" i="14"/>
  <c r="G439" i="14"/>
  <c r="H439" i="14"/>
  <c r="I439" i="14"/>
  <c r="F439" i="14"/>
  <c r="G438" i="14"/>
  <c r="H438" i="14"/>
  <c r="I438" i="14"/>
  <c r="F438" i="14"/>
  <c r="G437" i="14"/>
  <c r="H437" i="14"/>
  <c r="I437" i="14"/>
  <c r="F437" i="14"/>
  <c r="G436" i="14"/>
  <c r="H436" i="14"/>
  <c r="I436" i="14"/>
  <c r="F436" i="14"/>
  <c r="D398" i="14"/>
  <c r="C398" i="14"/>
  <c r="F399" i="14"/>
  <c r="D362" i="14"/>
  <c r="C362" i="14"/>
  <c r="F363" i="14"/>
  <c r="D325" i="14"/>
  <c r="C325" i="14"/>
  <c r="F326" i="14"/>
  <c r="D289" i="14"/>
  <c r="C289" i="14"/>
  <c r="F290" i="14"/>
  <c r="F253" i="14"/>
  <c r="D252" i="14"/>
  <c r="C252" i="14"/>
  <c r="D215" i="14"/>
  <c r="C215" i="14"/>
  <c r="F216" i="14"/>
  <c r="F180" i="14"/>
  <c r="D179" i="14"/>
  <c r="C179" i="14"/>
  <c r="D142" i="14"/>
  <c r="C142" i="14"/>
  <c r="F143" i="14"/>
  <c r="F106" i="14"/>
  <c r="D105" i="14"/>
  <c r="C105" i="14"/>
  <c r="F69" i="14"/>
  <c r="D68" i="14"/>
  <c r="C68" i="14"/>
  <c r="F35" i="14"/>
  <c r="D34" i="14"/>
  <c r="C34" i="14"/>
  <c r="D435" i="15"/>
  <c r="C435" i="15"/>
  <c r="F399" i="15"/>
  <c r="D398" i="15"/>
  <c r="C398" i="15"/>
  <c r="D362" i="15"/>
  <c r="C362" i="15"/>
  <c r="F363" i="15"/>
  <c r="D325" i="15"/>
  <c r="C325" i="15"/>
  <c r="F326" i="15"/>
  <c r="D289" i="15"/>
  <c r="C289" i="15"/>
  <c r="F290" i="15"/>
  <c r="F253" i="15"/>
  <c r="C252" i="15"/>
  <c r="D252" i="15"/>
  <c r="D215" i="15"/>
  <c r="C215" i="15"/>
  <c r="F216" i="15"/>
  <c r="D179" i="15"/>
  <c r="C179" i="15"/>
  <c r="F180" i="15"/>
  <c r="D142" i="15"/>
  <c r="C142" i="15"/>
  <c r="F143" i="15"/>
  <c r="D105" i="15"/>
  <c r="C105" i="15"/>
  <c r="F106" i="15"/>
  <c r="F69" i="15"/>
  <c r="D68" i="15"/>
  <c r="C68" i="15"/>
  <c r="F35" i="15"/>
  <c r="D34" i="15"/>
  <c r="C34" i="15"/>
  <c r="F436" i="16"/>
  <c r="D435" i="16"/>
  <c r="C435" i="16"/>
  <c r="D398" i="16"/>
  <c r="C398" i="16"/>
  <c r="F399" i="16"/>
  <c r="F363" i="16"/>
  <c r="D362" i="16"/>
  <c r="C362" i="16"/>
  <c r="F326" i="16"/>
  <c r="C325" i="16"/>
  <c r="D325" i="16"/>
  <c r="F290" i="16"/>
  <c r="D289" i="16"/>
  <c r="C289" i="16"/>
  <c r="F253" i="16"/>
  <c r="D252" i="16"/>
  <c r="C252" i="16"/>
  <c r="F216" i="16"/>
  <c r="D215" i="16"/>
  <c r="C215" i="16"/>
  <c r="F180" i="16"/>
  <c r="D179" i="16"/>
  <c r="C179" i="16"/>
  <c r="F143" i="16"/>
  <c r="D142" i="16"/>
  <c r="C142" i="16"/>
  <c r="F106" i="16"/>
  <c r="D105" i="16"/>
  <c r="C105" i="16"/>
  <c r="F69" i="16"/>
  <c r="D68" i="16"/>
  <c r="C68" i="16"/>
  <c r="F35" i="16"/>
  <c r="D34" i="16"/>
  <c r="C34" i="16"/>
  <c r="G439" i="18"/>
  <c r="H439" i="18"/>
  <c r="I439" i="18"/>
  <c r="F439" i="18"/>
  <c r="G438" i="18"/>
  <c r="H438" i="18"/>
  <c r="I438" i="18"/>
  <c r="F438" i="18"/>
  <c r="G437" i="18"/>
  <c r="H437" i="18"/>
  <c r="I437" i="18"/>
  <c r="F437" i="18"/>
  <c r="G436" i="18"/>
  <c r="H436" i="18"/>
  <c r="I436" i="18"/>
  <c r="F436" i="18"/>
  <c r="D435" i="18"/>
  <c r="C435" i="18"/>
  <c r="F399" i="18"/>
  <c r="D398" i="18"/>
  <c r="C398" i="18"/>
  <c r="G366" i="18"/>
  <c r="H366" i="18"/>
  <c r="I366" i="18"/>
  <c r="F366" i="18"/>
  <c r="G365" i="18"/>
  <c r="H365" i="18"/>
  <c r="I365" i="18"/>
  <c r="F365" i="18"/>
  <c r="G364" i="18"/>
  <c r="H364" i="18"/>
  <c r="I364" i="18"/>
  <c r="F364" i="18"/>
  <c r="F363" i="18"/>
  <c r="G363" i="18"/>
  <c r="H363" i="18"/>
  <c r="I363" i="18"/>
  <c r="D362" i="18"/>
  <c r="C362" i="18"/>
  <c r="F326" i="18"/>
  <c r="D325" i="18"/>
  <c r="C325" i="18"/>
  <c r="F290" i="18"/>
  <c r="D289" i="18"/>
  <c r="C289" i="18"/>
  <c r="F253" i="18"/>
  <c r="D252" i="18"/>
  <c r="C252" i="18"/>
  <c r="F216" i="18"/>
  <c r="D215" i="18"/>
  <c r="C215" i="18"/>
  <c r="D179" i="18"/>
  <c r="C179" i="18"/>
  <c r="F143" i="18"/>
  <c r="D142" i="18"/>
  <c r="C142" i="18"/>
  <c r="F107" i="18"/>
  <c r="D106" i="18"/>
  <c r="C106" i="18"/>
  <c r="F70" i="18"/>
  <c r="D69" i="18"/>
  <c r="C69" i="18"/>
  <c r="F36" i="18"/>
  <c r="G35" i="18"/>
  <c r="H35" i="18"/>
  <c r="I35" i="18"/>
  <c r="F35" i="18"/>
  <c r="D34" i="18"/>
  <c r="C34" i="18"/>
  <c r="G438" i="19"/>
  <c r="H438" i="19"/>
  <c r="I438" i="19"/>
  <c r="F438" i="19"/>
  <c r="G437" i="19"/>
  <c r="H437" i="19"/>
  <c r="I437" i="19"/>
  <c r="F437" i="19"/>
  <c r="G436" i="19"/>
  <c r="H436" i="19"/>
  <c r="I436" i="19"/>
  <c r="F436" i="19"/>
  <c r="G435" i="19"/>
  <c r="H435" i="19"/>
  <c r="I435" i="19"/>
  <c r="F435" i="19"/>
  <c r="D434" i="19"/>
  <c r="C434" i="19"/>
  <c r="F398" i="19"/>
  <c r="D397" i="19"/>
  <c r="C397" i="19"/>
  <c r="F365" i="19"/>
  <c r="G365" i="19"/>
  <c r="H365" i="19"/>
  <c r="I365" i="19"/>
  <c r="G364" i="19"/>
  <c r="H364" i="19"/>
  <c r="I364" i="19"/>
  <c r="F364" i="19"/>
  <c r="G363" i="19"/>
  <c r="H363" i="19"/>
  <c r="I363" i="19"/>
  <c r="F363" i="19"/>
  <c r="G362" i="19"/>
  <c r="H362" i="19"/>
  <c r="I362" i="19"/>
  <c r="F362" i="19"/>
  <c r="D361" i="19"/>
  <c r="C361" i="19"/>
  <c r="F325" i="19"/>
  <c r="D324" i="19"/>
  <c r="C324" i="19"/>
  <c r="F289" i="19"/>
  <c r="D288" i="19"/>
  <c r="C288" i="19"/>
  <c r="F252" i="19"/>
  <c r="D251" i="19"/>
  <c r="C251" i="19"/>
  <c r="I215" i="19"/>
  <c r="F215" i="19"/>
  <c r="D214" i="19"/>
  <c r="C214" i="19"/>
  <c r="F179" i="19"/>
  <c r="D178" i="19"/>
  <c r="C178" i="19"/>
  <c r="F142" i="19"/>
  <c r="D141" i="19"/>
  <c r="C141" i="19"/>
  <c r="G106" i="19"/>
  <c r="H106" i="19"/>
  <c r="I106" i="19"/>
  <c r="F106" i="19"/>
  <c r="D105" i="19"/>
  <c r="C105" i="19"/>
  <c r="F69" i="19"/>
  <c r="D68" i="19"/>
  <c r="C68" i="19"/>
  <c r="H36" i="19"/>
  <c r="G35" i="19"/>
  <c r="H35" i="19"/>
  <c r="I35" i="19"/>
  <c r="F35" i="19"/>
  <c r="D34" i="19"/>
  <c r="C34" i="19"/>
  <c r="G438" i="20"/>
  <c r="H438" i="20"/>
  <c r="I438" i="20"/>
  <c r="F438" i="20"/>
  <c r="G437" i="20"/>
  <c r="H437" i="20"/>
  <c r="I437" i="20"/>
  <c r="F437" i="20"/>
  <c r="G436" i="20"/>
  <c r="H436" i="20"/>
  <c r="I436" i="20"/>
  <c r="F436" i="20"/>
  <c r="G435" i="20"/>
  <c r="H435" i="20"/>
  <c r="I435" i="20"/>
  <c r="F435" i="20"/>
  <c r="D434" i="20"/>
  <c r="C434" i="20"/>
  <c r="F398" i="20"/>
  <c r="D397" i="20"/>
  <c r="C397" i="20"/>
  <c r="C361" i="20"/>
  <c r="D361" i="20"/>
  <c r="G365" i="20"/>
  <c r="H365" i="20"/>
  <c r="I365" i="20"/>
  <c r="F365" i="20"/>
  <c r="G364" i="20"/>
  <c r="H364" i="20"/>
  <c r="I364" i="20"/>
  <c r="F364" i="20"/>
  <c r="G363" i="20"/>
  <c r="H363" i="20"/>
  <c r="I363" i="20"/>
  <c r="F363" i="20"/>
  <c r="G362" i="20"/>
  <c r="H362" i="20"/>
  <c r="I362" i="20"/>
  <c r="F362" i="20"/>
  <c r="D324" i="20"/>
  <c r="C324" i="20"/>
  <c r="F325" i="20"/>
  <c r="F289" i="20"/>
  <c r="D288" i="20"/>
  <c r="C288" i="20"/>
  <c r="F252" i="20"/>
  <c r="F215" i="20"/>
  <c r="D214" i="20"/>
  <c r="C214" i="20"/>
  <c r="H180" i="20"/>
  <c r="F179" i="20"/>
  <c r="D178" i="20"/>
  <c r="C178" i="20"/>
  <c r="D141" i="20"/>
  <c r="C141" i="20"/>
  <c r="F144" i="20"/>
  <c r="G143" i="20"/>
  <c r="H143" i="20"/>
  <c r="I143" i="20"/>
  <c r="F143" i="20"/>
  <c r="G142" i="20"/>
  <c r="H142" i="20"/>
  <c r="I142" i="20"/>
  <c r="F142" i="20"/>
  <c r="F107" i="20"/>
  <c r="G106" i="20"/>
  <c r="H106" i="20"/>
  <c r="I106" i="20"/>
  <c r="F106" i="20"/>
  <c r="D105" i="20"/>
  <c r="C105" i="20"/>
  <c r="F69" i="20"/>
  <c r="D68" i="20"/>
  <c r="C68" i="20"/>
  <c r="F36" i="20"/>
  <c r="G35" i="20"/>
  <c r="H35" i="20"/>
  <c r="I35" i="20"/>
  <c r="F35" i="20"/>
  <c r="D34" i="20"/>
  <c r="C34" i="20"/>
  <c r="G439" i="21"/>
  <c r="H439" i="21"/>
  <c r="I439" i="21"/>
  <c r="F439" i="21"/>
  <c r="G438" i="21"/>
  <c r="H438" i="21"/>
  <c r="I438" i="21"/>
  <c r="F438" i="21"/>
  <c r="G437" i="21"/>
  <c r="H437" i="21"/>
  <c r="I437" i="21"/>
  <c r="F437" i="21"/>
  <c r="G436" i="21"/>
  <c r="H436" i="21"/>
  <c r="I436" i="21"/>
  <c r="F436" i="21"/>
  <c r="D435" i="21"/>
  <c r="C435" i="21"/>
  <c r="F400" i="21"/>
  <c r="F399" i="21"/>
  <c r="D398" i="21"/>
  <c r="C398" i="21"/>
  <c r="G366" i="21"/>
  <c r="H366" i="21"/>
  <c r="I366" i="21"/>
  <c r="F366" i="21"/>
  <c r="G365" i="21"/>
  <c r="H365" i="21"/>
  <c r="I365" i="21"/>
  <c r="F365" i="21"/>
  <c r="G364" i="21"/>
  <c r="H364" i="21"/>
  <c r="I364" i="21"/>
  <c r="F364" i="21"/>
  <c r="F363" i="21"/>
  <c r="G363" i="21"/>
  <c r="I363" i="21"/>
  <c r="H363" i="21"/>
  <c r="D362" i="21"/>
  <c r="C362" i="21"/>
  <c r="C289" i="21"/>
  <c r="D325" i="21"/>
  <c r="C325" i="21"/>
  <c r="H290" i="21"/>
  <c r="D289" i="21"/>
  <c r="D252" i="21"/>
  <c r="C252" i="21"/>
  <c r="D215" i="21"/>
  <c r="C215" i="21"/>
  <c r="D179" i="21"/>
  <c r="C179" i="21"/>
  <c r="F180" i="21"/>
  <c r="D142" i="21"/>
  <c r="C142" i="21"/>
  <c r="I143" i="21"/>
  <c r="H143" i="21"/>
  <c r="G143" i="21"/>
  <c r="F143" i="21"/>
  <c r="F107" i="21"/>
  <c r="G106" i="21"/>
  <c r="H106" i="21"/>
  <c r="I106" i="21"/>
  <c r="F106" i="21"/>
  <c r="D105" i="21"/>
  <c r="C105" i="21"/>
  <c r="F69" i="21"/>
  <c r="D68" i="21"/>
  <c r="C68" i="21"/>
  <c r="F36" i="21"/>
  <c r="G35" i="21"/>
  <c r="H35" i="21"/>
  <c r="I35" i="21"/>
  <c r="F35" i="21"/>
  <c r="D34" i="21"/>
  <c r="C34" i="21"/>
  <c r="G438" i="22"/>
  <c r="H438" i="22"/>
  <c r="I438" i="22"/>
  <c r="F438" i="22"/>
  <c r="D437" i="22"/>
  <c r="C437" i="22"/>
  <c r="D400" i="22"/>
  <c r="C400" i="22"/>
  <c r="C364" i="22"/>
  <c r="F401" i="22"/>
  <c r="F365" i="22"/>
  <c r="D364" i="22"/>
  <c r="G365" i="22"/>
  <c r="H365" i="22"/>
  <c r="I365" i="22"/>
  <c r="F328" i="22"/>
  <c r="D327" i="22"/>
  <c r="C327" i="22"/>
  <c r="F292" i="22"/>
  <c r="C291" i="22"/>
  <c r="D291" i="22"/>
  <c r="F255" i="22"/>
  <c r="F218" i="22"/>
  <c r="D217" i="22"/>
  <c r="C217" i="22"/>
  <c r="F182" i="22"/>
  <c r="D181" i="22"/>
  <c r="C181" i="22"/>
  <c r="D144" i="22"/>
  <c r="C144" i="22"/>
  <c r="G108" i="22"/>
  <c r="H108" i="22"/>
  <c r="I108" i="22"/>
  <c r="F108" i="22"/>
  <c r="D107" i="22"/>
  <c r="C107" i="22"/>
  <c r="F71" i="22"/>
  <c r="D70" i="22"/>
  <c r="C70" i="22"/>
  <c r="G36" i="22"/>
  <c r="H36" i="22"/>
  <c r="I36" i="22"/>
  <c r="F36" i="22"/>
  <c r="D35" i="22"/>
  <c r="C35" i="22"/>
  <c r="C435" i="23"/>
  <c r="D435" i="23"/>
  <c r="G436" i="23"/>
  <c r="H436" i="23"/>
  <c r="I436" i="23"/>
  <c r="F436" i="23"/>
  <c r="D398" i="23"/>
  <c r="C398" i="23"/>
  <c r="D362" i="23"/>
  <c r="C362" i="23"/>
  <c r="G363" i="23"/>
  <c r="H363" i="23"/>
  <c r="I363" i="23"/>
  <c r="F363" i="23"/>
  <c r="D325" i="23"/>
  <c r="C325" i="23"/>
  <c r="D289" i="23"/>
  <c r="C289" i="23"/>
  <c r="I253" i="23"/>
  <c r="F253" i="23"/>
  <c r="D252" i="23"/>
  <c r="C252" i="23"/>
  <c r="G216" i="23"/>
  <c r="F216" i="23"/>
  <c r="D215" i="23"/>
  <c r="C215" i="23"/>
  <c r="F180" i="23"/>
  <c r="D179" i="23"/>
  <c r="C179" i="23"/>
  <c r="D142" i="23"/>
  <c r="C142" i="23"/>
  <c r="G143" i="23"/>
  <c r="H143" i="23"/>
  <c r="I143" i="23"/>
  <c r="F143" i="23"/>
  <c r="G107" i="23"/>
  <c r="H107" i="23"/>
  <c r="I107" i="23"/>
  <c r="F107" i="23"/>
  <c r="D106" i="23"/>
  <c r="C106" i="23"/>
  <c r="F70" i="23"/>
  <c r="D69" i="23"/>
  <c r="C69" i="23"/>
  <c r="G36" i="23"/>
  <c r="H36" i="23"/>
  <c r="I36" i="23"/>
  <c r="F36" i="23"/>
  <c r="D35" i="23"/>
  <c r="C35" i="23"/>
  <c r="C70" i="23" l="1"/>
  <c r="C72" i="23" s="1"/>
  <c r="C143" i="23"/>
  <c r="C145" i="23" s="1"/>
  <c r="C218" i="22"/>
  <c r="C220" i="22" s="1"/>
  <c r="C365" i="22"/>
  <c r="C367" i="22" s="1"/>
  <c r="C363" i="21"/>
  <c r="C365" i="21" s="1"/>
  <c r="C179" i="20"/>
  <c r="C181" i="20" s="1"/>
  <c r="C215" i="20"/>
  <c r="C217" i="20" s="1"/>
  <c r="C289" i="20"/>
  <c r="C291" i="20" s="1"/>
  <c r="C325" i="20"/>
  <c r="C327" i="20" s="1"/>
  <c r="C398" i="20"/>
  <c r="C400" i="20" s="1"/>
  <c r="C69" i="19"/>
  <c r="C71" i="19" s="1"/>
  <c r="C179" i="19"/>
  <c r="C181" i="19" s="1"/>
  <c r="C143" i="18"/>
  <c r="C145" i="18" s="1"/>
  <c r="C253" i="18"/>
  <c r="C255" i="18" s="1"/>
  <c r="C35" i="16"/>
  <c r="C37" i="16" s="1"/>
  <c r="C180" i="16"/>
  <c r="C182" i="16" s="1"/>
  <c r="C216" i="15"/>
  <c r="C218" i="15" s="1"/>
  <c r="C363" i="15"/>
  <c r="C365" i="15" s="1"/>
  <c r="C326" i="14"/>
  <c r="C328" i="14" s="1"/>
  <c r="C436" i="14"/>
  <c r="C438" i="14" s="1"/>
  <c r="C291" i="13"/>
  <c r="C293" i="13" s="1"/>
  <c r="C294" i="13" s="1"/>
  <c r="C290" i="12"/>
  <c r="C292" i="12" s="1"/>
  <c r="C293" i="12" s="1"/>
  <c r="C436" i="23"/>
  <c r="C438" i="23" s="1"/>
  <c r="C36" i="23"/>
  <c r="C38" i="23" s="1"/>
  <c r="C180" i="23"/>
  <c r="C182" i="23" s="1"/>
  <c r="C71" i="22"/>
  <c r="C73" i="22" s="1"/>
  <c r="C399" i="21"/>
  <c r="C401" i="21" s="1"/>
  <c r="C436" i="21"/>
  <c r="C438" i="21" s="1"/>
  <c r="C398" i="19"/>
  <c r="C400" i="19" s="1"/>
  <c r="C70" i="18"/>
  <c r="C72" i="18" s="1"/>
  <c r="C326" i="18"/>
  <c r="C328" i="18" s="1"/>
  <c r="C436" i="18"/>
  <c r="C438" i="18" s="1"/>
  <c r="C143" i="15"/>
  <c r="C145" i="15" s="1"/>
  <c r="C290" i="15"/>
  <c r="C292" i="15" s="1"/>
  <c r="C399" i="15"/>
  <c r="C401" i="15" s="1"/>
  <c r="C69" i="14"/>
  <c r="C71" i="14" s="1"/>
  <c r="C399" i="14"/>
  <c r="C401" i="14" s="1"/>
  <c r="C35" i="13"/>
  <c r="C37" i="13" s="1"/>
  <c r="C69" i="12"/>
  <c r="C71" i="12" s="1"/>
  <c r="C216" i="12"/>
  <c r="C218" i="12" s="1"/>
  <c r="C69" i="11"/>
  <c r="C71" i="11" s="1"/>
  <c r="C216" i="11"/>
  <c r="C218" i="11" s="1"/>
  <c r="C363" i="11"/>
  <c r="C365" i="11" s="1"/>
  <c r="C35" i="10"/>
  <c r="C37" i="10" s="1"/>
  <c r="C290" i="23"/>
  <c r="C292" i="23" s="1"/>
  <c r="C363" i="23"/>
  <c r="C365" i="23" s="1"/>
  <c r="C35" i="21"/>
  <c r="C37" i="21" s="1"/>
  <c r="C180" i="21"/>
  <c r="C182" i="21" s="1"/>
  <c r="C253" i="21"/>
  <c r="C255" i="21" s="1"/>
  <c r="C35" i="19"/>
  <c r="C37" i="19" s="1"/>
  <c r="C142" i="19"/>
  <c r="C144" i="19" s="1"/>
  <c r="C325" i="19"/>
  <c r="C327" i="19" s="1"/>
  <c r="C435" i="19"/>
  <c r="C437" i="19" s="1"/>
  <c r="C107" i="18"/>
  <c r="C109" i="18" s="1"/>
  <c r="C216" i="18"/>
  <c r="C218" i="18" s="1"/>
  <c r="C143" i="16"/>
  <c r="C145" i="16" s="1"/>
  <c r="C180" i="15"/>
  <c r="C182" i="15" s="1"/>
  <c r="C253" i="14"/>
  <c r="C255" i="14" s="1"/>
  <c r="C290" i="14"/>
  <c r="C292" i="14" s="1"/>
  <c r="C254" i="13"/>
  <c r="C256" i="13" s="1"/>
  <c r="C400" i="13"/>
  <c r="C402" i="13" s="1"/>
  <c r="C399" i="12"/>
  <c r="C401" i="12" s="1"/>
  <c r="C143" i="11"/>
  <c r="C145" i="11" s="1"/>
  <c r="C69" i="10"/>
  <c r="C71" i="10" s="1"/>
  <c r="C362" i="10"/>
  <c r="C364" i="10" s="1"/>
  <c r="C435" i="10"/>
  <c r="C437" i="10" s="1"/>
  <c r="C326" i="23"/>
  <c r="C328" i="23" s="1"/>
  <c r="C399" i="23"/>
  <c r="C401" i="23" s="1"/>
  <c r="C36" i="22"/>
  <c r="C38" i="22" s="1"/>
  <c r="C328" i="22"/>
  <c r="C330" i="22" s="1"/>
  <c r="C438" i="22"/>
  <c r="C440" i="22" s="1"/>
  <c r="C106" i="21"/>
  <c r="C108" i="21" s="1"/>
  <c r="C362" i="20"/>
  <c r="C364" i="20" s="1"/>
  <c r="C435" i="20"/>
  <c r="C437" i="20" s="1"/>
  <c r="C215" i="19"/>
  <c r="C217" i="19" s="1"/>
  <c r="C252" i="19"/>
  <c r="C254" i="19" s="1"/>
  <c r="C180" i="18"/>
  <c r="C182" i="18" s="1"/>
  <c r="C290" i="18"/>
  <c r="C292" i="18" s="1"/>
  <c r="C399" i="18"/>
  <c r="C401" i="18" s="1"/>
  <c r="C35" i="14"/>
  <c r="C37" i="14" s="1"/>
  <c r="C180" i="14"/>
  <c r="C182" i="14" s="1"/>
  <c r="C216" i="14"/>
  <c r="C218" i="14" s="1"/>
  <c r="C327" i="13"/>
  <c r="C329" i="13" s="1"/>
  <c r="C180" i="12"/>
  <c r="C182" i="12" s="1"/>
  <c r="C326" i="12"/>
  <c r="C328" i="12" s="1"/>
  <c r="C363" i="12"/>
  <c r="C365" i="12" s="1"/>
  <c r="C180" i="11"/>
  <c r="C182" i="11" s="1"/>
  <c r="C326" i="21"/>
  <c r="C328" i="21" s="1"/>
  <c r="C362" i="19"/>
  <c r="C364" i="19" s="1"/>
  <c r="C436" i="12"/>
  <c r="C438" i="12" s="1"/>
  <c r="C325" i="10"/>
  <c r="C327" i="10" s="1"/>
  <c r="C398" i="10"/>
  <c r="C400" i="10" s="1"/>
  <c r="C363" i="18"/>
  <c r="C365" i="18" s="1"/>
  <c r="C363" i="16"/>
  <c r="C365" i="16" s="1"/>
  <c r="C35" i="15"/>
  <c r="C37" i="15" s="1"/>
  <c r="C253" i="15"/>
  <c r="C255" i="15" s="1"/>
  <c r="C69" i="20"/>
  <c r="C71" i="20" s="1"/>
  <c r="C252" i="10"/>
  <c r="C254" i="10" s="1"/>
  <c r="C401" i="22"/>
  <c r="C403" i="22" s="1"/>
  <c r="C106" i="19"/>
  <c r="C108" i="19" s="1"/>
  <c r="C326" i="16"/>
  <c r="C328" i="16" s="1"/>
  <c r="C143" i="12"/>
  <c r="C145" i="12" s="1"/>
  <c r="C143" i="21"/>
  <c r="C145" i="21" s="1"/>
  <c r="C364" i="13"/>
  <c r="C366" i="13" s="1"/>
  <c r="C107" i="23"/>
  <c r="C109" i="23" s="1"/>
  <c r="C108" i="22"/>
  <c r="C110" i="22" s="1"/>
  <c r="C182" i="22"/>
  <c r="C184" i="22" s="1"/>
  <c r="C292" i="22"/>
  <c r="C294" i="22" s="1"/>
  <c r="C69" i="21"/>
  <c r="C71" i="21" s="1"/>
  <c r="C72" i="21" s="1"/>
  <c r="C216" i="21"/>
  <c r="C218" i="21" s="1"/>
  <c r="C290" i="21"/>
  <c r="C292" i="21" s="1"/>
  <c r="C106" i="20"/>
  <c r="C108" i="20" s="1"/>
  <c r="C142" i="20"/>
  <c r="C144" i="20" s="1"/>
  <c r="C289" i="19"/>
  <c r="C291" i="19" s="1"/>
  <c r="C69" i="16"/>
  <c r="C71" i="16" s="1"/>
  <c r="C216" i="16"/>
  <c r="C218" i="16" s="1"/>
  <c r="C399" i="16"/>
  <c r="C401" i="16" s="1"/>
  <c r="C69" i="15"/>
  <c r="C71" i="15" s="1"/>
  <c r="C106" i="15"/>
  <c r="C108" i="15" s="1"/>
  <c r="C326" i="15"/>
  <c r="C328" i="15" s="1"/>
  <c r="C436" i="15"/>
  <c r="C438" i="15" s="1"/>
  <c r="C106" i="14"/>
  <c r="C108" i="14" s="1"/>
  <c r="C143" i="14"/>
  <c r="C145" i="14" s="1"/>
  <c r="C363" i="14"/>
  <c r="C365" i="14" s="1"/>
  <c r="C144" i="13"/>
  <c r="C146" i="13" s="1"/>
  <c r="C437" i="13"/>
  <c r="C439" i="13" s="1"/>
  <c r="C35" i="12"/>
  <c r="C37" i="12" s="1"/>
  <c r="C106" i="12"/>
  <c r="C108" i="12" s="1"/>
  <c r="C253" i="12"/>
  <c r="C255" i="12" s="1"/>
  <c r="C215" i="10"/>
  <c r="C217" i="10" s="1"/>
  <c r="C289" i="10"/>
  <c r="C291" i="10" s="1"/>
  <c r="C106" i="10"/>
  <c r="C108" i="10" s="1"/>
  <c r="C179" i="10"/>
  <c r="C181" i="10" s="1"/>
  <c r="C142" i="10"/>
  <c r="C144" i="10" s="1"/>
  <c r="C35" i="18"/>
  <c r="C37" i="18" s="1"/>
  <c r="C106" i="16"/>
  <c r="C108" i="16" s="1"/>
  <c r="C290" i="16"/>
  <c r="C292" i="16" s="1"/>
  <c r="C436" i="16"/>
  <c r="C438" i="16" s="1"/>
  <c r="C107" i="13"/>
  <c r="C109" i="13" s="1"/>
  <c r="C181" i="13"/>
  <c r="C183" i="13" s="1"/>
  <c r="C35" i="11"/>
  <c r="C37" i="11" s="1"/>
  <c r="C253" i="16"/>
  <c r="C255" i="16" s="1"/>
  <c r="C70" i="13"/>
  <c r="C72" i="13" s="1"/>
  <c r="C217" i="13"/>
  <c r="C219" i="13" s="1"/>
  <c r="C106" i="11"/>
  <c r="C108" i="11" s="1"/>
  <c r="C253" i="11"/>
  <c r="C255" i="11" s="1"/>
  <c r="C399" i="11"/>
  <c r="C401" i="11" s="1"/>
  <c r="C326" i="11"/>
  <c r="C328" i="11" s="1"/>
  <c r="C290" i="11"/>
  <c r="C292" i="11" s="1"/>
  <c r="C436" i="11"/>
  <c r="C438" i="11" s="1"/>
  <c r="C145" i="22"/>
  <c r="C147" i="22" s="1"/>
  <c r="G437" i="24"/>
  <c r="H437" i="24"/>
  <c r="I437" i="24"/>
  <c r="F437" i="24"/>
  <c r="D436" i="24"/>
  <c r="C436" i="24"/>
  <c r="G400" i="24"/>
  <c r="H400" i="24"/>
  <c r="I400" i="24"/>
  <c r="F400" i="24"/>
  <c r="D399" i="24"/>
  <c r="C399" i="24"/>
  <c r="C363" i="24"/>
  <c r="G364" i="24"/>
  <c r="H364" i="24"/>
  <c r="I364" i="24"/>
  <c r="F364" i="24"/>
  <c r="D363" i="24"/>
  <c r="G327" i="24"/>
  <c r="H327" i="24"/>
  <c r="I327" i="24"/>
  <c r="F327" i="24"/>
  <c r="D326" i="24"/>
  <c r="C326" i="24"/>
  <c r="G291" i="24"/>
  <c r="H291" i="24"/>
  <c r="I291" i="24"/>
  <c r="F291" i="24"/>
  <c r="D290" i="24"/>
  <c r="C290" i="24"/>
  <c r="G254" i="24"/>
  <c r="H254" i="24"/>
  <c r="I254" i="24"/>
  <c r="F254" i="24"/>
  <c r="D253" i="24"/>
  <c r="C253" i="24"/>
  <c r="G217" i="24"/>
  <c r="H217" i="24"/>
  <c r="I217" i="24"/>
  <c r="F217" i="24"/>
  <c r="D216" i="24"/>
  <c r="C216" i="24"/>
  <c r="G181" i="24"/>
  <c r="H181" i="24"/>
  <c r="I181" i="24"/>
  <c r="F181" i="24"/>
  <c r="D180" i="24"/>
  <c r="C180" i="24"/>
  <c r="G144" i="24"/>
  <c r="H144" i="24"/>
  <c r="I144" i="24"/>
  <c r="F144" i="24"/>
  <c r="D143" i="24"/>
  <c r="C143" i="24"/>
  <c r="G107" i="24"/>
  <c r="H107" i="24"/>
  <c r="I107" i="24"/>
  <c r="F107" i="24"/>
  <c r="D106" i="24"/>
  <c r="C106" i="24"/>
  <c r="G70" i="24"/>
  <c r="H70" i="24"/>
  <c r="I70" i="24"/>
  <c r="F70" i="24"/>
  <c r="C69" i="24"/>
  <c r="D69" i="24"/>
  <c r="G36" i="24"/>
  <c r="H36" i="24"/>
  <c r="I36" i="24"/>
  <c r="F36" i="24"/>
  <c r="D35" i="24"/>
  <c r="C35" i="24"/>
  <c r="C400" i="24" l="1"/>
  <c r="C402" i="24" s="1"/>
  <c r="C364" i="24"/>
  <c r="C366" i="24" s="1"/>
  <c r="C437" i="24"/>
  <c r="C440" i="24" s="1"/>
  <c r="C291" i="24"/>
  <c r="C293" i="24" s="1"/>
  <c r="C36" i="24"/>
  <c r="C38" i="24" s="1"/>
  <c r="C181" i="24"/>
  <c r="C183" i="24" s="1"/>
  <c r="C327" i="24"/>
  <c r="C329" i="24" s="1"/>
  <c r="C144" i="24"/>
  <c r="C146" i="24" s="1"/>
  <c r="C147" i="24" s="1"/>
  <c r="C217" i="24"/>
  <c r="C219" i="24" s="1"/>
  <c r="C107" i="24"/>
  <c r="C109" i="24" s="1"/>
  <c r="C70" i="24"/>
  <c r="C72" i="24" s="1"/>
  <c r="C254" i="24"/>
  <c r="C256" i="24" s="1"/>
  <c r="I437" i="26"/>
  <c r="H437" i="26"/>
  <c r="G437" i="26"/>
  <c r="F437" i="26"/>
  <c r="D436" i="26"/>
  <c r="C436" i="26"/>
  <c r="I400" i="26"/>
  <c r="H400" i="26"/>
  <c r="G400" i="26"/>
  <c r="F400" i="26"/>
  <c r="D399" i="26"/>
  <c r="C399" i="26"/>
  <c r="I364" i="26"/>
  <c r="H364" i="26"/>
  <c r="G364" i="26"/>
  <c r="F364" i="26"/>
  <c r="D363" i="26"/>
  <c r="C363" i="26"/>
  <c r="I327" i="26"/>
  <c r="H327" i="26"/>
  <c r="G327" i="26"/>
  <c r="F327" i="26"/>
  <c r="D326" i="26"/>
  <c r="C326" i="26"/>
  <c r="I291" i="26"/>
  <c r="H291" i="26"/>
  <c r="G291" i="26"/>
  <c r="F291" i="26"/>
  <c r="D290" i="26"/>
  <c r="C290" i="26"/>
  <c r="I254" i="26"/>
  <c r="H254" i="26"/>
  <c r="G254" i="26"/>
  <c r="F254" i="26"/>
  <c r="D253" i="26"/>
  <c r="C253" i="26"/>
  <c r="I217" i="26"/>
  <c r="H217" i="26"/>
  <c r="G217" i="26"/>
  <c r="F217" i="26"/>
  <c r="D216" i="26"/>
  <c r="C216" i="26"/>
  <c r="I181" i="26"/>
  <c r="H181" i="26"/>
  <c r="G181" i="26"/>
  <c r="F181" i="26"/>
  <c r="D180" i="26"/>
  <c r="C180" i="26"/>
  <c r="I144" i="26"/>
  <c r="H144" i="26"/>
  <c r="G144" i="26"/>
  <c r="F144" i="26"/>
  <c r="D143" i="26"/>
  <c r="C143" i="26"/>
  <c r="I108" i="26"/>
  <c r="H108" i="26"/>
  <c r="G108" i="26"/>
  <c r="F108" i="26"/>
  <c r="D107" i="26"/>
  <c r="C107" i="26"/>
  <c r="I71" i="26"/>
  <c r="H71" i="26"/>
  <c r="G71" i="26"/>
  <c r="F71" i="26"/>
  <c r="D70" i="26"/>
  <c r="C70" i="26"/>
  <c r="I36" i="26"/>
  <c r="H36" i="26"/>
  <c r="G36" i="26"/>
  <c r="F36" i="26"/>
  <c r="D35" i="26"/>
  <c r="C35" i="26"/>
  <c r="C439" i="24" l="1"/>
  <c r="C437" i="26"/>
  <c r="C440" i="26" s="1"/>
  <c r="C291" i="26"/>
  <c r="C293" i="26" s="1"/>
  <c r="C294" i="26" s="1"/>
  <c r="C254" i="26"/>
  <c r="C256" i="26" s="1"/>
  <c r="C257" i="26" s="1"/>
  <c r="C217" i="26"/>
  <c r="C220" i="26" s="1"/>
  <c r="C144" i="26"/>
  <c r="C146" i="26" s="1"/>
  <c r="C147" i="26" s="1"/>
  <c r="C400" i="26"/>
  <c r="C403" i="26" s="1"/>
  <c r="C327" i="26"/>
  <c r="C329" i="26" s="1"/>
  <c r="C181" i="26"/>
  <c r="C183" i="26" s="1"/>
  <c r="C184" i="26" s="1"/>
  <c r="C108" i="26"/>
  <c r="C110" i="26" s="1"/>
  <c r="C111" i="26" s="1"/>
  <c r="C364" i="26"/>
  <c r="C367" i="26" s="1"/>
  <c r="C71" i="26"/>
  <c r="C73" i="26" s="1"/>
  <c r="C74" i="26" s="1"/>
  <c r="C36" i="26"/>
  <c r="C38" i="26" s="1"/>
  <c r="C39" i="26" s="1"/>
  <c r="I438" i="7"/>
  <c r="H438" i="7"/>
  <c r="G438" i="7"/>
  <c r="F438" i="7"/>
  <c r="I437" i="7"/>
  <c r="H437" i="7"/>
  <c r="G437" i="7"/>
  <c r="F437" i="7"/>
  <c r="I436" i="7"/>
  <c r="H436" i="7"/>
  <c r="G436" i="7"/>
  <c r="F436" i="7"/>
  <c r="I435" i="7"/>
  <c r="H435" i="7"/>
  <c r="G435" i="7"/>
  <c r="I401" i="7"/>
  <c r="H401" i="7"/>
  <c r="G401" i="7"/>
  <c r="F401" i="7"/>
  <c r="I400" i="7"/>
  <c r="H400" i="7"/>
  <c r="G400" i="7"/>
  <c r="F400" i="7"/>
  <c r="I399" i="7"/>
  <c r="H399" i="7"/>
  <c r="G399" i="7"/>
  <c r="F399" i="7"/>
  <c r="I398" i="7"/>
  <c r="H398" i="7"/>
  <c r="G398" i="7"/>
  <c r="I365" i="7"/>
  <c r="H365" i="7"/>
  <c r="G365" i="7"/>
  <c r="F365" i="7"/>
  <c r="I364" i="7"/>
  <c r="H364" i="7"/>
  <c r="G364" i="7"/>
  <c r="F364" i="7"/>
  <c r="I363" i="7"/>
  <c r="H363" i="7"/>
  <c r="G363" i="7"/>
  <c r="F363" i="7"/>
  <c r="I362" i="7"/>
  <c r="H362" i="7"/>
  <c r="G362" i="7"/>
  <c r="I328" i="7"/>
  <c r="H328" i="7"/>
  <c r="G328" i="7"/>
  <c r="F328" i="7"/>
  <c r="I327" i="7"/>
  <c r="H327" i="7"/>
  <c r="G327" i="7"/>
  <c r="F327" i="7"/>
  <c r="I326" i="7"/>
  <c r="H326" i="7"/>
  <c r="G326" i="7"/>
  <c r="F326" i="7"/>
  <c r="I325" i="7"/>
  <c r="H325" i="7"/>
  <c r="G325" i="7"/>
  <c r="I292" i="7"/>
  <c r="H292" i="7"/>
  <c r="G292" i="7"/>
  <c r="F292" i="7"/>
  <c r="I291" i="7"/>
  <c r="H291" i="7"/>
  <c r="G291" i="7"/>
  <c r="F291" i="7"/>
  <c r="I290" i="7"/>
  <c r="H290" i="7"/>
  <c r="G290" i="7"/>
  <c r="F290" i="7"/>
  <c r="I289" i="7"/>
  <c r="H289" i="7"/>
  <c r="G289" i="7"/>
  <c r="I255" i="7"/>
  <c r="H255" i="7"/>
  <c r="G255" i="7"/>
  <c r="F255" i="7"/>
  <c r="I254" i="7"/>
  <c r="H254" i="7"/>
  <c r="G254" i="7"/>
  <c r="F254" i="7"/>
  <c r="I253" i="7"/>
  <c r="H253" i="7"/>
  <c r="G253" i="7"/>
  <c r="F253" i="7"/>
  <c r="I252" i="7"/>
  <c r="H252" i="7"/>
  <c r="G252" i="7"/>
  <c r="I218" i="7"/>
  <c r="H218" i="7"/>
  <c r="G218" i="7"/>
  <c r="F218" i="7"/>
  <c r="I217" i="7"/>
  <c r="H217" i="7"/>
  <c r="G217" i="7"/>
  <c r="F217" i="7"/>
  <c r="I216" i="7"/>
  <c r="H216" i="7"/>
  <c r="G216" i="7"/>
  <c r="F216" i="7"/>
  <c r="I215" i="7"/>
  <c r="H215" i="7"/>
  <c r="G215" i="7"/>
  <c r="I182" i="7"/>
  <c r="H182" i="7"/>
  <c r="G182" i="7"/>
  <c r="F182" i="7"/>
  <c r="I181" i="7"/>
  <c r="H181" i="7"/>
  <c r="G181" i="7"/>
  <c r="F181" i="7"/>
  <c r="I180" i="7"/>
  <c r="H180" i="7"/>
  <c r="G180" i="7"/>
  <c r="F180" i="7"/>
  <c r="I179" i="7"/>
  <c r="H179" i="7"/>
  <c r="G179" i="7"/>
  <c r="I145" i="7"/>
  <c r="H145" i="7"/>
  <c r="G145" i="7"/>
  <c r="F145" i="7"/>
  <c r="I144" i="7"/>
  <c r="H144" i="7"/>
  <c r="G144" i="7"/>
  <c r="F144" i="7"/>
  <c r="I143" i="7"/>
  <c r="H143" i="7"/>
  <c r="G143" i="7"/>
  <c r="F143" i="7"/>
  <c r="I142" i="7"/>
  <c r="H142" i="7"/>
  <c r="G142" i="7"/>
  <c r="I109" i="7"/>
  <c r="H109" i="7"/>
  <c r="G109" i="7"/>
  <c r="F109" i="7"/>
  <c r="I108" i="7"/>
  <c r="H108" i="7"/>
  <c r="G108" i="7"/>
  <c r="F108" i="7"/>
  <c r="I107" i="7"/>
  <c r="H107" i="7"/>
  <c r="G107" i="7"/>
  <c r="I106" i="7"/>
  <c r="H106" i="7"/>
  <c r="G106" i="7"/>
  <c r="I72" i="7"/>
  <c r="H72" i="7"/>
  <c r="G72" i="7"/>
  <c r="F72" i="7"/>
  <c r="I71" i="7"/>
  <c r="H71" i="7"/>
  <c r="G71" i="7"/>
  <c r="F71" i="7"/>
  <c r="I70" i="7"/>
  <c r="H70" i="7"/>
  <c r="G70" i="7"/>
  <c r="F70" i="7"/>
  <c r="I69" i="7"/>
  <c r="H69" i="7"/>
  <c r="G69" i="7"/>
  <c r="I38" i="7"/>
  <c r="H38" i="7"/>
  <c r="G38" i="7"/>
  <c r="F38" i="7"/>
  <c r="I37" i="7"/>
  <c r="H37" i="7"/>
  <c r="G37" i="7"/>
  <c r="F37" i="7"/>
  <c r="I36" i="7"/>
  <c r="H36" i="7"/>
  <c r="G36" i="7"/>
  <c r="F36" i="7"/>
  <c r="I35" i="7"/>
  <c r="H35" i="7"/>
  <c r="G35" i="7"/>
  <c r="C439" i="26" l="1"/>
  <c r="C402" i="26"/>
  <c r="C330" i="26"/>
  <c r="C219" i="26"/>
  <c r="C366" i="26"/>
  <c r="C257" i="24" l="1"/>
  <c r="C184" i="24"/>
  <c r="C110" i="24"/>
  <c r="C73" i="24"/>
  <c r="C367" i="24"/>
  <c r="C294" i="24"/>
  <c r="C220" i="24"/>
  <c r="C39" i="24"/>
  <c r="C403" i="24" l="1"/>
  <c r="C330" i="24"/>
  <c r="I399" i="23" l="1"/>
  <c r="H399" i="23"/>
  <c r="G399" i="23"/>
  <c r="F399" i="23"/>
  <c r="I326" i="23"/>
  <c r="H326" i="23"/>
  <c r="G326" i="23"/>
  <c r="F326" i="23"/>
  <c r="I290" i="23"/>
  <c r="H290" i="23"/>
  <c r="G290" i="23"/>
  <c r="F290" i="23"/>
  <c r="H253" i="23"/>
  <c r="G253" i="23"/>
  <c r="I216" i="23"/>
  <c r="H216" i="23"/>
  <c r="I180" i="23"/>
  <c r="H180" i="23"/>
  <c r="G180" i="23"/>
  <c r="I70" i="23"/>
  <c r="H70" i="23"/>
  <c r="G70" i="23"/>
  <c r="C73" i="23"/>
  <c r="C439" i="23" l="1"/>
  <c r="C329" i="23"/>
  <c r="C293" i="23"/>
  <c r="C253" i="23"/>
  <c r="C216" i="23"/>
  <c r="C110" i="23"/>
  <c r="C146" i="23"/>
  <c r="C183" i="23"/>
  <c r="C39" i="23"/>
  <c r="C219" i="23" l="1"/>
  <c r="C218" i="23"/>
  <c r="C255" i="23"/>
  <c r="C256" i="23" s="1"/>
  <c r="C402" i="23"/>
  <c r="C366" i="23"/>
  <c r="G71" i="22"/>
  <c r="H71" i="22"/>
  <c r="I71" i="22"/>
  <c r="C148" i="22"/>
  <c r="F145" i="22"/>
  <c r="G145" i="22"/>
  <c r="H145" i="22"/>
  <c r="I145" i="22"/>
  <c r="G182" i="22"/>
  <c r="H182" i="22"/>
  <c r="I182" i="22"/>
  <c r="G218" i="22"/>
  <c r="H218" i="22"/>
  <c r="I218" i="22"/>
  <c r="C254" i="22"/>
  <c r="D254" i="22"/>
  <c r="G255" i="22"/>
  <c r="H255" i="22"/>
  <c r="I255" i="22"/>
  <c r="C295" i="22"/>
  <c r="G292" i="22"/>
  <c r="H292" i="22"/>
  <c r="I292" i="22"/>
  <c r="G328" i="22"/>
  <c r="H328" i="22"/>
  <c r="I328" i="22"/>
  <c r="G401" i="22"/>
  <c r="H401" i="22"/>
  <c r="I401" i="22"/>
  <c r="G36" i="21"/>
  <c r="H36" i="21"/>
  <c r="I36" i="21"/>
  <c r="F37" i="21"/>
  <c r="G37" i="21"/>
  <c r="H37" i="21"/>
  <c r="I37" i="21"/>
  <c r="F38" i="21"/>
  <c r="G38" i="21"/>
  <c r="H38" i="21"/>
  <c r="I38" i="21"/>
  <c r="G69" i="21"/>
  <c r="H69" i="21"/>
  <c r="I69" i="21"/>
  <c r="F70" i="21"/>
  <c r="G70" i="21"/>
  <c r="H70" i="21"/>
  <c r="I70" i="21"/>
  <c r="F71" i="21"/>
  <c r="G71" i="21"/>
  <c r="H71" i="21"/>
  <c r="I71" i="21"/>
  <c r="F72" i="21"/>
  <c r="G72" i="21"/>
  <c r="H72" i="21"/>
  <c r="I72" i="21"/>
  <c r="G107" i="21"/>
  <c r="H107" i="21"/>
  <c r="I107" i="21"/>
  <c r="F108" i="21"/>
  <c r="G108" i="21"/>
  <c r="H108" i="21"/>
  <c r="I108" i="21"/>
  <c r="F109" i="21"/>
  <c r="G109" i="21"/>
  <c r="H109" i="21"/>
  <c r="I109" i="21"/>
  <c r="F144" i="21"/>
  <c r="G144" i="21"/>
  <c r="H144" i="21"/>
  <c r="I144" i="21"/>
  <c r="F145" i="21"/>
  <c r="G145" i="21"/>
  <c r="H145" i="21"/>
  <c r="I145" i="21"/>
  <c r="F146" i="21"/>
  <c r="G146" i="21"/>
  <c r="H146" i="21"/>
  <c r="I146" i="21"/>
  <c r="G180" i="21"/>
  <c r="H180" i="21"/>
  <c r="I180" i="21"/>
  <c r="F181" i="21"/>
  <c r="G181" i="21"/>
  <c r="H181" i="21"/>
  <c r="I181" i="21"/>
  <c r="F182" i="21"/>
  <c r="G182" i="21"/>
  <c r="H182" i="21"/>
  <c r="I182" i="21"/>
  <c r="F183" i="21"/>
  <c r="G183" i="21"/>
  <c r="H183" i="21"/>
  <c r="I183" i="21"/>
  <c r="F216" i="21"/>
  <c r="G216" i="21"/>
  <c r="H216" i="21"/>
  <c r="I216" i="21"/>
  <c r="F217" i="21"/>
  <c r="G217" i="21"/>
  <c r="H217" i="21"/>
  <c r="I217" i="21"/>
  <c r="F218" i="21"/>
  <c r="G218" i="21"/>
  <c r="H218" i="21"/>
  <c r="I218" i="21"/>
  <c r="F219" i="21"/>
  <c r="G219" i="21"/>
  <c r="H219" i="21"/>
  <c r="I219" i="21"/>
  <c r="F253" i="21"/>
  <c r="G253" i="21"/>
  <c r="H253" i="21"/>
  <c r="I253" i="21"/>
  <c r="F254" i="21"/>
  <c r="G254" i="21"/>
  <c r="H254" i="21"/>
  <c r="I254" i="21"/>
  <c r="F255" i="21"/>
  <c r="G255" i="21"/>
  <c r="H255" i="21"/>
  <c r="I255" i="21"/>
  <c r="F256" i="21"/>
  <c r="G256" i="21"/>
  <c r="H256" i="21"/>
  <c r="I256" i="21"/>
  <c r="F290" i="21"/>
  <c r="G290" i="21"/>
  <c r="I290" i="21"/>
  <c r="F291" i="21"/>
  <c r="G291" i="21"/>
  <c r="H291" i="21"/>
  <c r="I291" i="21"/>
  <c r="F292" i="21"/>
  <c r="G292" i="21"/>
  <c r="H292" i="21"/>
  <c r="I292" i="21"/>
  <c r="F293" i="21"/>
  <c r="G293" i="21"/>
  <c r="H293" i="21"/>
  <c r="I293" i="21"/>
  <c r="F326" i="21"/>
  <c r="G326" i="21"/>
  <c r="H326" i="21"/>
  <c r="I326" i="21"/>
  <c r="F327" i="21"/>
  <c r="G327" i="21"/>
  <c r="H327" i="21"/>
  <c r="I327" i="21"/>
  <c r="F328" i="21"/>
  <c r="G328" i="21"/>
  <c r="H328" i="21"/>
  <c r="I328" i="21"/>
  <c r="F329" i="21"/>
  <c r="G329" i="21"/>
  <c r="H329" i="21"/>
  <c r="I329" i="21"/>
  <c r="G399" i="21"/>
  <c r="H399" i="21"/>
  <c r="I399" i="21"/>
  <c r="G400" i="21"/>
  <c r="H400" i="21"/>
  <c r="I400" i="21"/>
  <c r="F401" i="21"/>
  <c r="G401" i="21"/>
  <c r="H401" i="21"/>
  <c r="I401" i="21"/>
  <c r="F402" i="21"/>
  <c r="G402" i="21"/>
  <c r="H402" i="21"/>
  <c r="I402" i="21"/>
  <c r="G36" i="20"/>
  <c r="H36" i="20"/>
  <c r="I36" i="20"/>
  <c r="F37" i="20"/>
  <c r="G37" i="20"/>
  <c r="H37" i="20"/>
  <c r="I37" i="20"/>
  <c r="F38" i="20"/>
  <c r="G38" i="20"/>
  <c r="H38" i="20"/>
  <c r="I38" i="20"/>
  <c r="G69" i="20"/>
  <c r="H69" i="20"/>
  <c r="I69" i="20"/>
  <c r="F70" i="20"/>
  <c r="G70" i="20"/>
  <c r="H70" i="20"/>
  <c r="I70" i="20"/>
  <c r="F71" i="20"/>
  <c r="G71" i="20"/>
  <c r="H71" i="20"/>
  <c r="I71" i="20"/>
  <c r="F72" i="20"/>
  <c r="G72" i="20"/>
  <c r="H72" i="20"/>
  <c r="I72" i="20"/>
  <c r="G107" i="20"/>
  <c r="H107" i="20"/>
  <c r="I107" i="20"/>
  <c r="F108" i="20"/>
  <c r="G108" i="20"/>
  <c r="H108" i="20"/>
  <c r="I108" i="20"/>
  <c r="F109" i="20"/>
  <c r="G109" i="20"/>
  <c r="H109" i="20"/>
  <c r="I109" i="20"/>
  <c r="G144" i="20"/>
  <c r="H144" i="20"/>
  <c r="I144" i="20"/>
  <c r="F145" i="20"/>
  <c r="G145" i="20"/>
  <c r="H145" i="20"/>
  <c r="I145" i="20"/>
  <c r="G179" i="20"/>
  <c r="H179" i="20"/>
  <c r="I179" i="20"/>
  <c r="F180" i="20"/>
  <c r="G180" i="20"/>
  <c r="I180" i="20"/>
  <c r="F181" i="20"/>
  <c r="G181" i="20"/>
  <c r="H181" i="20"/>
  <c r="I181" i="20"/>
  <c r="F182" i="20"/>
  <c r="G182" i="20"/>
  <c r="H182" i="20"/>
  <c r="I182" i="20"/>
  <c r="G215" i="20"/>
  <c r="H215" i="20"/>
  <c r="I215" i="20"/>
  <c r="F216" i="20"/>
  <c r="G216" i="20"/>
  <c r="H216" i="20"/>
  <c r="I216" i="20"/>
  <c r="F217" i="20"/>
  <c r="G217" i="20"/>
  <c r="H217" i="20"/>
  <c r="I217" i="20"/>
  <c r="F218" i="20"/>
  <c r="G218" i="20"/>
  <c r="H218" i="20"/>
  <c r="I218" i="20"/>
  <c r="C251" i="20"/>
  <c r="D251" i="20"/>
  <c r="G252" i="20"/>
  <c r="H252" i="20"/>
  <c r="I252" i="20"/>
  <c r="F253" i="20"/>
  <c r="G253" i="20"/>
  <c r="H253" i="20"/>
  <c r="I253" i="20"/>
  <c r="F254" i="20"/>
  <c r="G254" i="20"/>
  <c r="H254" i="20"/>
  <c r="I254" i="20"/>
  <c r="F255" i="20"/>
  <c r="G255" i="20"/>
  <c r="H255" i="20"/>
  <c r="I255" i="20"/>
  <c r="G289" i="20"/>
  <c r="H289" i="20"/>
  <c r="I289" i="20"/>
  <c r="F290" i="20"/>
  <c r="G290" i="20"/>
  <c r="H290" i="20"/>
  <c r="I290" i="20"/>
  <c r="F291" i="20"/>
  <c r="G291" i="20"/>
  <c r="H291" i="20"/>
  <c r="I291" i="20"/>
  <c r="F292" i="20"/>
  <c r="G292" i="20"/>
  <c r="H292" i="20"/>
  <c r="I292" i="20"/>
  <c r="G325" i="20"/>
  <c r="H325" i="20"/>
  <c r="I325" i="20"/>
  <c r="F326" i="20"/>
  <c r="G326" i="20"/>
  <c r="H326" i="20"/>
  <c r="I326" i="20"/>
  <c r="F327" i="20"/>
  <c r="G327" i="20"/>
  <c r="H327" i="20"/>
  <c r="I327" i="20"/>
  <c r="F328" i="20"/>
  <c r="G328" i="20"/>
  <c r="H328" i="20"/>
  <c r="I328" i="20"/>
  <c r="G398" i="20"/>
  <c r="H398" i="20"/>
  <c r="I398" i="20"/>
  <c r="F399" i="20"/>
  <c r="G399" i="20"/>
  <c r="H399" i="20"/>
  <c r="I399" i="20"/>
  <c r="F400" i="20"/>
  <c r="G400" i="20"/>
  <c r="H400" i="20"/>
  <c r="I400" i="20"/>
  <c r="F401" i="20"/>
  <c r="G401" i="20"/>
  <c r="H401" i="20"/>
  <c r="I401" i="20"/>
  <c r="F36" i="19"/>
  <c r="G36" i="19"/>
  <c r="I36" i="19"/>
  <c r="F37" i="19"/>
  <c r="G37" i="19"/>
  <c r="H37" i="19"/>
  <c r="I37" i="19"/>
  <c r="F38" i="19"/>
  <c r="G38" i="19"/>
  <c r="H38" i="19"/>
  <c r="I38" i="19"/>
  <c r="G69" i="19"/>
  <c r="H69" i="19"/>
  <c r="I69" i="19"/>
  <c r="F70" i="19"/>
  <c r="G70" i="19"/>
  <c r="H70" i="19"/>
  <c r="I70" i="19"/>
  <c r="F71" i="19"/>
  <c r="G71" i="19"/>
  <c r="H71" i="19"/>
  <c r="I71" i="19"/>
  <c r="F72" i="19"/>
  <c r="G72" i="19"/>
  <c r="H72" i="19"/>
  <c r="I72" i="19"/>
  <c r="F107" i="19"/>
  <c r="G107" i="19"/>
  <c r="H107" i="19"/>
  <c r="I107" i="19"/>
  <c r="F108" i="19"/>
  <c r="G108" i="19"/>
  <c r="H108" i="19"/>
  <c r="I108" i="19"/>
  <c r="F109" i="19"/>
  <c r="G109" i="19"/>
  <c r="H109" i="19"/>
  <c r="I109" i="19"/>
  <c r="G142" i="19"/>
  <c r="H142" i="19"/>
  <c r="I142" i="19"/>
  <c r="F143" i="19"/>
  <c r="G143" i="19"/>
  <c r="H143" i="19"/>
  <c r="I143" i="19"/>
  <c r="F144" i="19"/>
  <c r="G144" i="19"/>
  <c r="H144" i="19"/>
  <c r="I144" i="19"/>
  <c r="F145" i="19"/>
  <c r="G145" i="19"/>
  <c r="H145" i="19"/>
  <c r="I145" i="19"/>
  <c r="C182" i="19"/>
  <c r="G179" i="19"/>
  <c r="H179" i="19"/>
  <c r="I179" i="19"/>
  <c r="F180" i="19"/>
  <c r="G180" i="19"/>
  <c r="H180" i="19"/>
  <c r="I180" i="19"/>
  <c r="F181" i="19"/>
  <c r="G181" i="19"/>
  <c r="H181" i="19"/>
  <c r="I181" i="19"/>
  <c r="F182" i="19"/>
  <c r="G182" i="19"/>
  <c r="H182" i="19"/>
  <c r="I182" i="19"/>
  <c r="G215" i="19"/>
  <c r="H215" i="19"/>
  <c r="F216" i="19"/>
  <c r="G216" i="19"/>
  <c r="H216" i="19"/>
  <c r="I216" i="19"/>
  <c r="F217" i="19"/>
  <c r="G217" i="19"/>
  <c r="H217" i="19"/>
  <c r="I217" i="19"/>
  <c r="F218" i="19"/>
  <c r="G218" i="19"/>
  <c r="H218" i="19"/>
  <c r="I218" i="19"/>
  <c r="G252" i="19"/>
  <c r="H252" i="19"/>
  <c r="I252" i="19"/>
  <c r="F253" i="19"/>
  <c r="G253" i="19"/>
  <c r="H253" i="19"/>
  <c r="I253" i="19"/>
  <c r="F254" i="19"/>
  <c r="G254" i="19"/>
  <c r="H254" i="19"/>
  <c r="I254" i="19"/>
  <c r="F255" i="19"/>
  <c r="G255" i="19"/>
  <c r="H255" i="19"/>
  <c r="I255" i="19"/>
  <c r="G289" i="19"/>
  <c r="H289" i="19"/>
  <c r="I289" i="19"/>
  <c r="F290" i="19"/>
  <c r="G290" i="19"/>
  <c r="H290" i="19"/>
  <c r="I290" i="19"/>
  <c r="F291" i="19"/>
  <c r="G291" i="19"/>
  <c r="H291" i="19"/>
  <c r="I291" i="19"/>
  <c r="F292" i="19"/>
  <c r="G292" i="19"/>
  <c r="H292" i="19"/>
  <c r="I292" i="19"/>
  <c r="G325" i="19"/>
  <c r="H325" i="19"/>
  <c r="I325" i="19"/>
  <c r="F326" i="19"/>
  <c r="G326" i="19"/>
  <c r="H326" i="19"/>
  <c r="I326" i="19"/>
  <c r="F327" i="19"/>
  <c r="G327" i="19"/>
  <c r="H327" i="19"/>
  <c r="I327" i="19"/>
  <c r="F328" i="19"/>
  <c r="G328" i="19"/>
  <c r="H328" i="19"/>
  <c r="I328" i="19"/>
  <c r="G398" i="19"/>
  <c r="H398" i="19"/>
  <c r="I398" i="19"/>
  <c r="F399" i="19"/>
  <c r="G399" i="19"/>
  <c r="H399" i="19"/>
  <c r="I399" i="19"/>
  <c r="F400" i="19"/>
  <c r="G400" i="19"/>
  <c r="H400" i="19"/>
  <c r="I400" i="19"/>
  <c r="F401" i="19"/>
  <c r="G401" i="19"/>
  <c r="H401" i="19"/>
  <c r="I401" i="19"/>
  <c r="G36" i="18"/>
  <c r="H36" i="18"/>
  <c r="I36" i="18"/>
  <c r="F37" i="18"/>
  <c r="G37" i="18"/>
  <c r="H37" i="18"/>
  <c r="I37" i="18"/>
  <c r="F38" i="18"/>
  <c r="G38" i="18"/>
  <c r="H38" i="18"/>
  <c r="I38" i="18"/>
  <c r="G70" i="18"/>
  <c r="H70" i="18"/>
  <c r="I70" i="18"/>
  <c r="F71" i="18"/>
  <c r="G71" i="18"/>
  <c r="H71" i="18"/>
  <c r="I71" i="18"/>
  <c r="F72" i="18"/>
  <c r="G72" i="18"/>
  <c r="H72" i="18"/>
  <c r="I72" i="18"/>
  <c r="F73" i="18"/>
  <c r="G73" i="18"/>
  <c r="H73" i="18"/>
  <c r="I73" i="18"/>
  <c r="G107" i="18"/>
  <c r="H107" i="18"/>
  <c r="I107" i="18"/>
  <c r="F108" i="18"/>
  <c r="G108" i="18"/>
  <c r="H108" i="18"/>
  <c r="I108" i="18"/>
  <c r="F109" i="18"/>
  <c r="G109" i="18"/>
  <c r="H109" i="18"/>
  <c r="I109" i="18"/>
  <c r="F110" i="18"/>
  <c r="G110" i="18"/>
  <c r="H110" i="18"/>
  <c r="I110" i="18"/>
  <c r="G143" i="18"/>
  <c r="H143" i="18"/>
  <c r="I143" i="18"/>
  <c r="F144" i="18"/>
  <c r="G144" i="18"/>
  <c r="H144" i="18"/>
  <c r="I144" i="18"/>
  <c r="F145" i="18"/>
  <c r="G145" i="18"/>
  <c r="H145" i="18"/>
  <c r="I145" i="18"/>
  <c r="F146" i="18"/>
  <c r="G146" i="18"/>
  <c r="H146" i="18"/>
  <c r="I146" i="18"/>
  <c r="C183" i="18"/>
  <c r="F180" i="18"/>
  <c r="G180" i="18"/>
  <c r="H180" i="18"/>
  <c r="I180" i="18"/>
  <c r="F181" i="18"/>
  <c r="G181" i="18"/>
  <c r="H181" i="18"/>
  <c r="I181" i="18"/>
  <c r="F182" i="18"/>
  <c r="G182" i="18"/>
  <c r="H182" i="18"/>
  <c r="I182" i="18"/>
  <c r="F183" i="18"/>
  <c r="G183" i="18"/>
  <c r="H183" i="18"/>
  <c r="I183" i="18"/>
  <c r="G216" i="18"/>
  <c r="H216" i="18"/>
  <c r="I216" i="18"/>
  <c r="F217" i="18"/>
  <c r="G217" i="18"/>
  <c r="H217" i="18"/>
  <c r="I217" i="18"/>
  <c r="F218" i="18"/>
  <c r="G218" i="18"/>
  <c r="H218" i="18"/>
  <c r="I218" i="18"/>
  <c r="F219" i="18"/>
  <c r="G219" i="18"/>
  <c r="H219" i="18"/>
  <c r="I219" i="18"/>
  <c r="G253" i="18"/>
  <c r="H253" i="18"/>
  <c r="I253" i="18"/>
  <c r="F254" i="18"/>
  <c r="G254" i="18"/>
  <c r="H254" i="18"/>
  <c r="I254" i="18"/>
  <c r="F255" i="18"/>
  <c r="G255" i="18"/>
  <c r="H255" i="18"/>
  <c r="I255" i="18"/>
  <c r="F256" i="18"/>
  <c r="G256" i="18"/>
  <c r="H256" i="18"/>
  <c r="I256" i="18"/>
  <c r="G290" i="18"/>
  <c r="H290" i="18"/>
  <c r="I290" i="18"/>
  <c r="F291" i="18"/>
  <c r="G291" i="18"/>
  <c r="H291" i="18"/>
  <c r="I291" i="18"/>
  <c r="F292" i="18"/>
  <c r="G292" i="18"/>
  <c r="H292" i="18"/>
  <c r="I292" i="18"/>
  <c r="F293" i="18"/>
  <c r="G293" i="18"/>
  <c r="H293" i="18"/>
  <c r="I293" i="18"/>
  <c r="G326" i="18"/>
  <c r="H326" i="18"/>
  <c r="I326" i="18"/>
  <c r="F327" i="18"/>
  <c r="G327" i="18"/>
  <c r="H327" i="18"/>
  <c r="I327" i="18"/>
  <c r="F328" i="18"/>
  <c r="G328" i="18"/>
  <c r="H328" i="18"/>
  <c r="I328" i="18"/>
  <c r="F329" i="18"/>
  <c r="G329" i="18"/>
  <c r="H329" i="18"/>
  <c r="I329" i="18"/>
  <c r="G399" i="18"/>
  <c r="H399" i="18"/>
  <c r="I399" i="18"/>
  <c r="F400" i="18"/>
  <c r="G400" i="18"/>
  <c r="H400" i="18"/>
  <c r="I400" i="18"/>
  <c r="F401" i="18"/>
  <c r="G401" i="18"/>
  <c r="H401" i="18"/>
  <c r="I401" i="18"/>
  <c r="F402" i="18"/>
  <c r="G402" i="18"/>
  <c r="H402" i="18"/>
  <c r="I402" i="18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G69" i="16"/>
  <c r="H69" i="16"/>
  <c r="I69" i="16"/>
  <c r="F70" i="16"/>
  <c r="G70" i="16"/>
  <c r="H70" i="16"/>
  <c r="I70" i="16"/>
  <c r="F71" i="16"/>
  <c r="G71" i="16"/>
  <c r="H71" i="16"/>
  <c r="I71" i="16"/>
  <c r="F72" i="16"/>
  <c r="G72" i="16"/>
  <c r="H72" i="16"/>
  <c r="I72" i="16"/>
  <c r="G106" i="16"/>
  <c r="H106" i="16"/>
  <c r="I106" i="16"/>
  <c r="F107" i="16"/>
  <c r="G107" i="16"/>
  <c r="H107" i="16"/>
  <c r="I107" i="16"/>
  <c r="F108" i="16"/>
  <c r="G108" i="16"/>
  <c r="H108" i="16"/>
  <c r="I108" i="16"/>
  <c r="F109" i="16"/>
  <c r="G109" i="16"/>
  <c r="H109" i="16"/>
  <c r="I109" i="16"/>
  <c r="G143" i="16"/>
  <c r="H143" i="16"/>
  <c r="I143" i="16"/>
  <c r="F144" i="16"/>
  <c r="G144" i="16"/>
  <c r="H144" i="16"/>
  <c r="I144" i="16"/>
  <c r="F145" i="16"/>
  <c r="G145" i="16"/>
  <c r="H145" i="16"/>
  <c r="I145" i="16"/>
  <c r="F146" i="16"/>
  <c r="G146" i="16"/>
  <c r="H146" i="16"/>
  <c r="I146" i="16"/>
  <c r="G180" i="16"/>
  <c r="H180" i="16"/>
  <c r="I180" i="16"/>
  <c r="F181" i="16"/>
  <c r="G181" i="16"/>
  <c r="H181" i="16"/>
  <c r="I181" i="16"/>
  <c r="F182" i="16"/>
  <c r="G182" i="16"/>
  <c r="H182" i="16"/>
  <c r="I182" i="16"/>
  <c r="F183" i="16"/>
  <c r="G183" i="16"/>
  <c r="H183" i="16"/>
  <c r="I183" i="16"/>
  <c r="C219" i="16"/>
  <c r="G216" i="16"/>
  <c r="H216" i="16"/>
  <c r="I216" i="16"/>
  <c r="F217" i="16"/>
  <c r="G217" i="16"/>
  <c r="H217" i="16"/>
  <c r="I217" i="16"/>
  <c r="F218" i="16"/>
  <c r="G218" i="16"/>
  <c r="H218" i="16"/>
  <c r="F219" i="16"/>
  <c r="G219" i="16"/>
  <c r="H219" i="16"/>
  <c r="I219" i="16"/>
  <c r="C256" i="16"/>
  <c r="G253" i="16"/>
  <c r="H253" i="16"/>
  <c r="I253" i="16"/>
  <c r="F254" i="16"/>
  <c r="G254" i="16"/>
  <c r="H254" i="16"/>
  <c r="I254" i="16"/>
  <c r="F255" i="16"/>
  <c r="G255" i="16"/>
  <c r="H255" i="16"/>
  <c r="I255" i="16"/>
  <c r="F256" i="16"/>
  <c r="G256" i="16"/>
  <c r="H256" i="16"/>
  <c r="I256" i="16"/>
  <c r="C293" i="16"/>
  <c r="G290" i="16"/>
  <c r="H290" i="16"/>
  <c r="I290" i="16"/>
  <c r="F291" i="16"/>
  <c r="G291" i="16"/>
  <c r="H291" i="16"/>
  <c r="I291" i="16"/>
  <c r="F292" i="16"/>
  <c r="G292" i="16"/>
  <c r="H292" i="16"/>
  <c r="I292" i="16"/>
  <c r="F293" i="16"/>
  <c r="G293" i="16"/>
  <c r="H293" i="16"/>
  <c r="I293" i="16"/>
  <c r="G326" i="16"/>
  <c r="H326" i="16"/>
  <c r="I326" i="16"/>
  <c r="F327" i="16"/>
  <c r="G327" i="16"/>
  <c r="H327" i="16"/>
  <c r="I327" i="16"/>
  <c r="F328" i="16"/>
  <c r="G328" i="16"/>
  <c r="H328" i="16"/>
  <c r="I328" i="16"/>
  <c r="F329" i="16"/>
  <c r="G329" i="16"/>
  <c r="H329" i="16"/>
  <c r="I329" i="16"/>
  <c r="G363" i="16"/>
  <c r="H363" i="16"/>
  <c r="I363" i="16"/>
  <c r="F364" i="16"/>
  <c r="G364" i="16"/>
  <c r="H364" i="16"/>
  <c r="I364" i="16"/>
  <c r="F365" i="16"/>
  <c r="G365" i="16"/>
  <c r="H365" i="16"/>
  <c r="I365" i="16"/>
  <c r="F366" i="16"/>
  <c r="G366" i="16"/>
  <c r="H366" i="16"/>
  <c r="I366" i="16"/>
  <c r="G399" i="16"/>
  <c r="H399" i="16"/>
  <c r="I399" i="16"/>
  <c r="F400" i="16"/>
  <c r="G400" i="16"/>
  <c r="H400" i="16"/>
  <c r="I400" i="16"/>
  <c r="F401" i="16"/>
  <c r="G401" i="16"/>
  <c r="H401" i="16"/>
  <c r="I401" i="16"/>
  <c r="F402" i="16"/>
  <c r="G402" i="16"/>
  <c r="H402" i="16"/>
  <c r="I402" i="16"/>
  <c r="C439" i="16"/>
  <c r="G436" i="16"/>
  <c r="H436" i="16"/>
  <c r="I436" i="16"/>
  <c r="F437" i="16"/>
  <c r="G437" i="16"/>
  <c r="H437" i="16"/>
  <c r="I437" i="16"/>
  <c r="F438" i="16"/>
  <c r="G438" i="16"/>
  <c r="H438" i="16"/>
  <c r="I438" i="16"/>
  <c r="F439" i="16"/>
  <c r="G439" i="16"/>
  <c r="H439" i="16"/>
  <c r="I439" i="16"/>
  <c r="G35" i="15"/>
  <c r="H35" i="15"/>
  <c r="I35" i="15"/>
  <c r="F36" i="15"/>
  <c r="G36" i="15"/>
  <c r="H36" i="15"/>
  <c r="I36" i="15"/>
  <c r="F37" i="15"/>
  <c r="G37" i="15"/>
  <c r="H37" i="15"/>
  <c r="I37" i="15"/>
  <c r="F38" i="15"/>
  <c r="G38" i="15"/>
  <c r="H38" i="15"/>
  <c r="I38" i="15"/>
  <c r="G69" i="15"/>
  <c r="H69" i="15"/>
  <c r="I69" i="15"/>
  <c r="F70" i="15"/>
  <c r="G70" i="15"/>
  <c r="H70" i="15"/>
  <c r="I70" i="15"/>
  <c r="F71" i="15"/>
  <c r="G71" i="15"/>
  <c r="H71" i="15"/>
  <c r="I71" i="15"/>
  <c r="F72" i="15"/>
  <c r="G72" i="15"/>
  <c r="H72" i="15"/>
  <c r="I72" i="15"/>
  <c r="G106" i="15"/>
  <c r="H106" i="15"/>
  <c r="I106" i="15"/>
  <c r="F107" i="15"/>
  <c r="G107" i="15"/>
  <c r="H107" i="15"/>
  <c r="I107" i="15"/>
  <c r="F108" i="15"/>
  <c r="G108" i="15"/>
  <c r="H108" i="15"/>
  <c r="I108" i="15"/>
  <c r="F109" i="15"/>
  <c r="G109" i="15"/>
  <c r="H109" i="15"/>
  <c r="I109" i="15"/>
  <c r="G143" i="15"/>
  <c r="H143" i="15"/>
  <c r="I143" i="15"/>
  <c r="F144" i="15"/>
  <c r="G144" i="15"/>
  <c r="H144" i="15"/>
  <c r="I144" i="15"/>
  <c r="F145" i="15"/>
  <c r="G145" i="15"/>
  <c r="H145" i="15"/>
  <c r="I145" i="15"/>
  <c r="F146" i="15"/>
  <c r="G146" i="15"/>
  <c r="H146" i="15"/>
  <c r="I146" i="15"/>
  <c r="G180" i="15"/>
  <c r="H180" i="15"/>
  <c r="I180" i="15"/>
  <c r="F181" i="15"/>
  <c r="G181" i="15"/>
  <c r="H181" i="15"/>
  <c r="I181" i="15"/>
  <c r="F182" i="15"/>
  <c r="G182" i="15"/>
  <c r="H182" i="15"/>
  <c r="I182" i="15"/>
  <c r="F183" i="15"/>
  <c r="G183" i="15"/>
  <c r="H183" i="15"/>
  <c r="I183" i="15"/>
  <c r="G216" i="15"/>
  <c r="H216" i="15"/>
  <c r="I216" i="15"/>
  <c r="F217" i="15"/>
  <c r="G217" i="15"/>
  <c r="H217" i="15"/>
  <c r="I217" i="15"/>
  <c r="F218" i="15"/>
  <c r="G218" i="15"/>
  <c r="H218" i="15"/>
  <c r="F219" i="15"/>
  <c r="G219" i="15"/>
  <c r="H219" i="15"/>
  <c r="I219" i="15"/>
  <c r="G253" i="15"/>
  <c r="H253" i="15"/>
  <c r="I253" i="15"/>
  <c r="F254" i="15"/>
  <c r="G254" i="15"/>
  <c r="H254" i="15"/>
  <c r="I254" i="15"/>
  <c r="F255" i="15"/>
  <c r="G255" i="15"/>
  <c r="H255" i="15"/>
  <c r="I255" i="15"/>
  <c r="F256" i="15"/>
  <c r="G256" i="15"/>
  <c r="H256" i="15"/>
  <c r="I256" i="15"/>
  <c r="G290" i="15"/>
  <c r="H290" i="15"/>
  <c r="I290" i="15"/>
  <c r="F291" i="15"/>
  <c r="G291" i="15"/>
  <c r="H291" i="15"/>
  <c r="I291" i="15"/>
  <c r="F292" i="15"/>
  <c r="G292" i="15"/>
  <c r="H292" i="15"/>
  <c r="I292" i="15"/>
  <c r="F293" i="15"/>
  <c r="G293" i="15"/>
  <c r="H293" i="15"/>
  <c r="I293" i="15"/>
  <c r="G326" i="15"/>
  <c r="H326" i="15"/>
  <c r="I326" i="15"/>
  <c r="F327" i="15"/>
  <c r="G327" i="15"/>
  <c r="H327" i="15"/>
  <c r="I327" i="15"/>
  <c r="F328" i="15"/>
  <c r="G328" i="15"/>
  <c r="H328" i="15"/>
  <c r="I328" i="15"/>
  <c r="F329" i="15"/>
  <c r="G329" i="15"/>
  <c r="H329" i="15"/>
  <c r="I329" i="15"/>
  <c r="G363" i="15"/>
  <c r="H363" i="15"/>
  <c r="I363" i="15"/>
  <c r="F364" i="15"/>
  <c r="G364" i="15"/>
  <c r="H364" i="15"/>
  <c r="I364" i="15"/>
  <c r="F365" i="15"/>
  <c r="G365" i="15"/>
  <c r="H365" i="15"/>
  <c r="I365" i="15"/>
  <c r="F366" i="15"/>
  <c r="G366" i="15"/>
  <c r="H366" i="15"/>
  <c r="I366" i="15"/>
  <c r="G399" i="15"/>
  <c r="H399" i="15"/>
  <c r="I399" i="15"/>
  <c r="F400" i="15"/>
  <c r="G400" i="15"/>
  <c r="H400" i="15"/>
  <c r="I400" i="15"/>
  <c r="F401" i="15"/>
  <c r="G401" i="15"/>
  <c r="H401" i="15"/>
  <c r="I401" i="15"/>
  <c r="F402" i="15"/>
  <c r="G402" i="15"/>
  <c r="H402" i="15"/>
  <c r="I402" i="15"/>
  <c r="C439" i="15"/>
  <c r="F436" i="15"/>
  <c r="G436" i="15"/>
  <c r="H436" i="15"/>
  <c r="I436" i="15"/>
  <c r="F437" i="15"/>
  <c r="G437" i="15"/>
  <c r="H437" i="15"/>
  <c r="I437" i="15"/>
  <c r="F438" i="15"/>
  <c r="G438" i="15"/>
  <c r="H438" i="15"/>
  <c r="I438" i="15"/>
  <c r="F439" i="15"/>
  <c r="G439" i="15"/>
  <c r="H439" i="15"/>
  <c r="I439" i="15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C109" i="14"/>
  <c r="G106" i="14"/>
  <c r="H106" i="14"/>
  <c r="I106" i="14"/>
  <c r="F107" i="14"/>
  <c r="G107" i="14"/>
  <c r="H107" i="14"/>
  <c r="I107" i="14"/>
  <c r="F108" i="14"/>
  <c r="G108" i="14"/>
  <c r="H108" i="14"/>
  <c r="I108" i="14"/>
  <c r="F109" i="14"/>
  <c r="G109" i="14"/>
  <c r="H109" i="14"/>
  <c r="I109" i="14"/>
  <c r="G143" i="14"/>
  <c r="H143" i="14"/>
  <c r="I143" i="14"/>
  <c r="F144" i="14"/>
  <c r="G144" i="14"/>
  <c r="H144" i="14"/>
  <c r="I144" i="14"/>
  <c r="F145" i="14"/>
  <c r="G145" i="14"/>
  <c r="H145" i="14"/>
  <c r="I145" i="14"/>
  <c r="F146" i="14"/>
  <c r="G146" i="14"/>
  <c r="H146" i="14"/>
  <c r="I146" i="14"/>
  <c r="G180" i="14"/>
  <c r="H180" i="14"/>
  <c r="I180" i="14"/>
  <c r="F181" i="14"/>
  <c r="G181" i="14"/>
  <c r="H181" i="14"/>
  <c r="I181" i="14"/>
  <c r="F182" i="14"/>
  <c r="G182" i="14"/>
  <c r="H182" i="14"/>
  <c r="I182" i="14"/>
  <c r="F183" i="14"/>
  <c r="G183" i="14"/>
  <c r="H183" i="14"/>
  <c r="I183" i="14"/>
  <c r="G216" i="14"/>
  <c r="H216" i="14"/>
  <c r="I216" i="14"/>
  <c r="F217" i="14"/>
  <c r="G217" i="14"/>
  <c r="H217" i="14"/>
  <c r="I217" i="14"/>
  <c r="F218" i="14"/>
  <c r="G218" i="14"/>
  <c r="H218" i="14"/>
  <c r="F219" i="14"/>
  <c r="G219" i="14"/>
  <c r="H219" i="14"/>
  <c r="I219" i="14"/>
  <c r="G253" i="14"/>
  <c r="H253" i="14"/>
  <c r="I253" i="14"/>
  <c r="F254" i="14"/>
  <c r="G254" i="14"/>
  <c r="H254" i="14"/>
  <c r="I254" i="14"/>
  <c r="F255" i="14"/>
  <c r="G255" i="14"/>
  <c r="H255" i="14"/>
  <c r="I255" i="14"/>
  <c r="F256" i="14"/>
  <c r="G256" i="14"/>
  <c r="H256" i="14"/>
  <c r="I256" i="14"/>
  <c r="C293" i="14"/>
  <c r="G290" i="14"/>
  <c r="H290" i="14"/>
  <c r="I290" i="14"/>
  <c r="F291" i="14"/>
  <c r="G291" i="14"/>
  <c r="H291" i="14"/>
  <c r="I291" i="14"/>
  <c r="F292" i="14"/>
  <c r="G292" i="14"/>
  <c r="H292" i="14"/>
  <c r="I292" i="14"/>
  <c r="F293" i="14"/>
  <c r="G293" i="14"/>
  <c r="H293" i="14"/>
  <c r="I293" i="14"/>
  <c r="G326" i="14"/>
  <c r="H326" i="14"/>
  <c r="I326" i="14"/>
  <c r="F327" i="14"/>
  <c r="G327" i="14"/>
  <c r="H327" i="14"/>
  <c r="I327" i="14"/>
  <c r="F328" i="14"/>
  <c r="G328" i="14"/>
  <c r="H328" i="14"/>
  <c r="I328" i="14"/>
  <c r="F329" i="14"/>
  <c r="G329" i="14"/>
  <c r="H329" i="14"/>
  <c r="I329" i="14"/>
  <c r="G363" i="14"/>
  <c r="H363" i="14"/>
  <c r="I363" i="14"/>
  <c r="F364" i="14"/>
  <c r="G364" i="14"/>
  <c r="H364" i="14"/>
  <c r="I364" i="14"/>
  <c r="F365" i="14"/>
  <c r="G365" i="14"/>
  <c r="H365" i="14"/>
  <c r="I365" i="14"/>
  <c r="F366" i="14"/>
  <c r="G366" i="14"/>
  <c r="H366" i="14"/>
  <c r="I366" i="14"/>
  <c r="G399" i="14"/>
  <c r="H399" i="14"/>
  <c r="I399" i="14"/>
  <c r="F400" i="14"/>
  <c r="G400" i="14"/>
  <c r="H400" i="14"/>
  <c r="I400" i="14"/>
  <c r="F401" i="14"/>
  <c r="G401" i="14"/>
  <c r="H401" i="14"/>
  <c r="I401" i="14"/>
  <c r="F402" i="14"/>
  <c r="G402" i="14"/>
  <c r="H402" i="14"/>
  <c r="I402" i="14"/>
  <c r="G35" i="13"/>
  <c r="H35" i="13"/>
  <c r="I35" i="13"/>
  <c r="F36" i="13"/>
  <c r="G36" i="13"/>
  <c r="H36" i="13"/>
  <c r="I36" i="13"/>
  <c r="F37" i="13"/>
  <c r="G37" i="13"/>
  <c r="H37" i="13"/>
  <c r="I37" i="13"/>
  <c r="F38" i="13"/>
  <c r="G38" i="13"/>
  <c r="H38" i="13"/>
  <c r="I38" i="13"/>
  <c r="G70" i="13"/>
  <c r="H70" i="13"/>
  <c r="I70" i="13"/>
  <c r="F71" i="13"/>
  <c r="G71" i="13"/>
  <c r="H71" i="13"/>
  <c r="I71" i="13"/>
  <c r="F72" i="13"/>
  <c r="G72" i="13"/>
  <c r="H72" i="13"/>
  <c r="I72" i="13"/>
  <c r="F73" i="13"/>
  <c r="G73" i="13"/>
  <c r="H73" i="13"/>
  <c r="I73" i="13"/>
  <c r="G107" i="13"/>
  <c r="H107" i="13"/>
  <c r="I107" i="13"/>
  <c r="F108" i="13"/>
  <c r="G108" i="13"/>
  <c r="H108" i="13"/>
  <c r="I108" i="13"/>
  <c r="F109" i="13"/>
  <c r="G109" i="13"/>
  <c r="H109" i="13"/>
  <c r="I109" i="13"/>
  <c r="F110" i="13"/>
  <c r="G110" i="13"/>
  <c r="H110" i="13"/>
  <c r="I110" i="13"/>
  <c r="G144" i="13"/>
  <c r="H144" i="13"/>
  <c r="I144" i="13"/>
  <c r="F145" i="13"/>
  <c r="G145" i="13"/>
  <c r="H145" i="13"/>
  <c r="I145" i="13"/>
  <c r="F146" i="13"/>
  <c r="G146" i="13"/>
  <c r="H146" i="13"/>
  <c r="I146" i="13"/>
  <c r="F147" i="13"/>
  <c r="G147" i="13"/>
  <c r="H147" i="13"/>
  <c r="I147" i="13"/>
  <c r="G181" i="13"/>
  <c r="H181" i="13"/>
  <c r="I181" i="13"/>
  <c r="F182" i="13"/>
  <c r="G182" i="13"/>
  <c r="H182" i="13"/>
  <c r="I182" i="13"/>
  <c r="F183" i="13"/>
  <c r="G183" i="13"/>
  <c r="H183" i="13"/>
  <c r="I183" i="13"/>
  <c r="F184" i="13"/>
  <c r="G184" i="13"/>
  <c r="H184" i="13"/>
  <c r="I184" i="13"/>
  <c r="G217" i="13"/>
  <c r="H217" i="13"/>
  <c r="I217" i="13"/>
  <c r="F218" i="13"/>
  <c r="G218" i="13"/>
  <c r="H218" i="13"/>
  <c r="I218" i="13"/>
  <c r="F219" i="13"/>
  <c r="G219" i="13"/>
  <c r="H219" i="13"/>
  <c r="I219" i="13"/>
  <c r="F220" i="13"/>
  <c r="G220" i="13"/>
  <c r="H220" i="13"/>
  <c r="I220" i="13"/>
  <c r="G254" i="13"/>
  <c r="H254" i="13"/>
  <c r="I254" i="13"/>
  <c r="F255" i="13"/>
  <c r="G255" i="13"/>
  <c r="H255" i="13"/>
  <c r="I255" i="13"/>
  <c r="F256" i="13"/>
  <c r="G256" i="13"/>
  <c r="H256" i="13"/>
  <c r="I256" i="13"/>
  <c r="F257" i="13"/>
  <c r="G257" i="13"/>
  <c r="H257" i="13"/>
  <c r="I257" i="13"/>
  <c r="G291" i="13"/>
  <c r="H291" i="13"/>
  <c r="I291" i="13"/>
  <c r="F292" i="13"/>
  <c r="G292" i="13"/>
  <c r="H292" i="13"/>
  <c r="I292" i="13"/>
  <c r="F293" i="13"/>
  <c r="G293" i="13"/>
  <c r="H293" i="13"/>
  <c r="I293" i="13"/>
  <c r="F294" i="13"/>
  <c r="G294" i="13"/>
  <c r="H294" i="13"/>
  <c r="I294" i="13"/>
  <c r="G327" i="13"/>
  <c r="H327" i="13"/>
  <c r="I327" i="13"/>
  <c r="F328" i="13"/>
  <c r="G328" i="13"/>
  <c r="H328" i="13"/>
  <c r="I328" i="13"/>
  <c r="F329" i="13"/>
  <c r="G329" i="13"/>
  <c r="H329" i="13"/>
  <c r="I329" i="13"/>
  <c r="F330" i="13"/>
  <c r="G330" i="13"/>
  <c r="H330" i="13"/>
  <c r="I330" i="13"/>
  <c r="G364" i="13"/>
  <c r="H364" i="13"/>
  <c r="I364" i="13"/>
  <c r="F365" i="13"/>
  <c r="G365" i="13"/>
  <c r="H365" i="13"/>
  <c r="I365" i="13"/>
  <c r="F366" i="13"/>
  <c r="G366" i="13"/>
  <c r="H366" i="13"/>
  <c r="I366" i="13"/>
  <c r="F367" i="13"/>
  <c r="G367" i="13"/>
  <c r="H367" i="13"/>
  <c r="I367" i="13"/>
  <c r="G400" i="13"/>
  <c r="H400" i="13"/>
  <c r="I400" i="13"/>
  <c r="F401" i="13"/>
  <c r="G401" i="13"/>
  <c r="H401" i="13"/>
  <c r="I401" i="13"/>
  <c r="F402" i="13"/>
  <c r="G402" i="13"/>
  <c r="H402" i="13"/>
  <c r="I402" i="13"/>
  <c r="F403" i="13"/>
  <c r="G403" i="13"/>
  <c r="H403" i="13"/>
  <c r="I403" i="13"/>
  <c r="C440" i="13"/>
  <c r="G437" i="13"/>
  <c r="H437" i="13"/>
  <c r="I437" i="13"/>
  <c r="F438" i="13"/>
  <c r="G438" i="13"/>
  <c r="H438" i="13"/>
  <c r="I438" i="13"/>
  <c r="F439" i="13"/>
  <c r="G439" i="13"/>
  <c r="H439" i="13"/>
  <c r="I439" i="13"/>
  <c r="F440" i="13"/>
  <c r="G440" i="13"/>
  <c r="H440" i="13"/>
  <c r="I440" i="13"/>
  <c r="C38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C109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C183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C256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C329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C402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G35" i="11"/>
  <c r="H35" i="11"/>
  <c r="I35" i="11"/>
  <c r="G36" i="11"/>
  <c r="H36" i="11"/>
  <c r="I36" i="11"/>
  <c r="F37" i="11"/>
  <c r="G37" i="11"/>
  <c r="H37" i="11"/>
  <c r="I37" i="11"/>
  <c r="F38" i="11"/>
  <c r="G38" i="11"/>
  <c r="H38" i="11"/>
  <c r="I38" i="11"/>
  <c r="G69" i="11"/>
  <c r="H69" i="11"/>
  <c r="I69" i="11"/>
  <c r="F70" i="11"/>
  <c r="G70" i="11"/>
  <c r="H70" i="11"/>
  <c r="I70" i="11"/>
  <c r="F71" i="11"/>
  <c r="G71" i="11"/>
  <c r="H71" i="11"/>
  <c r="I71" i="11"/>
  <c r="F72" i="11"/>
  <c r="G72" i="11"/>
  <c r="H72" i="11"/>
  <c r="I72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G143" i="11"/>
  <c r="H143" i="11"/>
  <c r="I143" i="11"/>
  <c r="F144" i="11"/>
  <c r="G144" i="11"/>
  <c r="H144" i="11"/>
  <c r="I144" i="11"/>
  <c r="F145" i="11"/>
  <c r="G145" i="11"/>
  <c r="H145" i="11"/>
  <c r="I145" i="11"/>
  <c r="F146" i="11"/>
  <c r="G146" i="11"/>
  <c r="H146" i="11"/>
  <c r="I146" i="11"/>
  <c r="C183" i="11"/>
  <c r="G180" i="11"/>
  <c r="H180" i="11"/>
  <c r="I180" i="11"/>
  <c r="F181" i="11"/>
  <c r="G181" i="11"/>
  <c r="H181" i="11"/>
  <c r="I181" i="11"/>
  <c r="F182" i="11"/>
  <c r="G182" i="11"/>
  <c r="H182" i="11"/>
  <c r="I182" i="11"/>
  <c r="F183" i="11"/>
  <c r="G183" i="11"/>
  <c r="H183" i="11"/>
  <c r="I183" i="11"/>
  <c r="G216" i="11"/>
  <c r="H216" i="11"/>
  <c r="I216" i="11"/>
  <c r="F217" i="11"/>
  <c r="G217" i="11"/>
  <c r="H217" i="11"/>
  <c r="I217" i="11"/>
  <c r="F218" i="11"/>
  <c r="G218" i="11"/>
  <c r="H218" i="11"/>
  <c r="I218" i="11"/>
  <c r="F219" i="11"/>
  <c r="G219" i="11"/>
  <c r="H219" i="11"/>
  <c r="I219" i="11"/>
  <c r="C256" i="11"/>
  <c r="G253" i="11"/>
  <c r="H253" i="11"/>
  <c r="I253" i="11"/>
  <c r="F254" i="11"/>
  <c r="G254" i="11"/>
  <c r="H254" i="11"/>
  <c r="I254" i="11"/>
  <c r="F255" i="11"/>
  <c r="G255" i="11"/>
  <c r="H255" i="11"/>
  <c r="I255" i="11"/>
  <c r="F256" i="11"/>
  <c r="G256" i="11"/>
  <c r="H256" i="11"/>
  <c r="I256" i="11"/>
  <c r="G290" i="11"/>
  <c r="H290" i="11"/>
  <c r="I290" i="11"/>
  <c r="F291" i="11"/>
  <c r="G291" i="11"/>
  <c r="H291" i="11"/>
  <c r="I291" i="11"/>
  <c r="F292" i="11"/>
  <c r="G292" i="11"/>
  <c r="H292" i="11"/>
  <c r="I292" i="11"/>
  <c r="F293" i="11"/>
  <c r="G293" i="11"/>
  <c r="H293" i="11"/>
  <c r="I293" i="11"/>
  <c r="C329" i="11"/>
  <c r="G326" i="11"/>
  <c r="H326" i="11"/>
  <c r="I326" i="11"/>
  <c r="F327" i="11"/>
  <c r="G327" i="11"/>
  <c r="H327" i="11"/>
  <c r="I327" i="11"/>
  <c r="F328" i="11"/>
  <c r="G328" i="11"/>
  <c r="H328" i="11"/>
  <c r="I328" i="11"/>
  <c r="F329" i="11"/>
  <c r="G329" i="11"/>
  <c r="H329" i="11"/>
  <c r="I329" i="11"/>
  <c r="G363" i="11"/>
  <c r="H363" i="11"/>
  <c r="I363" i="11"/>
  <c r="F364" i="11"/>
  <c r="G364" i="11"/>
  <c r="H364" i="11"/>
  <c r="I364" i="11"/>
  <c r="F365" i="11"/>
  <c r="G365" i="11"/>
  <c r="H365" i="11"/>
  <c r="I365" i="11"/>
  <c r="F366" i="11"/>
  <c r="G366" i="11"/>
  <c r="H366" i="11"/>
  <c r="I366" i="11"/>
  <c r="C402" i="11"/>
  <c r="G399" i="11"/>
  <c r="H399" i="11"/>
  <c r="I399" i="11"/>
  <c r="F400" i="11"/>
  <c r="G400" i="11"/>
  <c r="H400" i="11"/>
  <c r="I400" i="11"/>
  <c r="F401" i="11"/>
  <c r="G401" i="11"/>
  <c r="H401" i="11"/>
  <c r="I401" i="11"/>
  <c r="F402" i="11"/>
  <c r="G402" i="11"/>
  <c r="H402" i="11"/>
  <c r="I402" i="11"/>
  <c r="G436" i="11"/>
  <c r="H436" i="11"/>
  <c r="I436" i="11"/>
  <c r="F437" i="11"/>
  <c r="G437" i="11"/>
  <c r="H437" i="11"/>
  <c r="I437" i="11"/>
  <c r="F438" i="11"/>
  <c r="G438" i="11"/>
  <c r="H438" i="11"/>
  <c r="I438" i="11"/>
  <c r="F439" i="11"/>
  <c r="G439" i="11"/>
  <c r="H439" i="11"/>
  <c r="I439" i="11"/>
  <c r="C38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G69" i="10"/>
  <c r="H69" i="10"/>
  <c r="I69" i="10"/>
  <c r="F70" i="10"/>
  <c r="G70" i="10"/>
  <c r="H70" i="10"/>
  <c r="I70" i="10"/>
  <c r="F71" i="10"/>
  <c r="G71" i="10"/>
  <c r="H71" i="10"/>
  <c r="I71" i="10"/>
  <c r="F72" i="10"/>
  <c r="G72" i="10"/>
  <c r="H72" i="10"/>
  <c r="I72" i="10"/>
  <c r="C109" i="10"/>
  <c r="G106" i="10"/>
  <c r="H106" i="10"/>
  <c r="I106" i="10"/>
  <c r="F107" i="10"/>
  <c r="G107" i="10"/>
  <c r="H107" i="10"/>
  <c r="I107" i="10"/>
  <c r="F108" i="10"/>
  <c r="G108" i="10"/>
  <c r="H108" i="10"/>
  <c r="I108" i="10"/>
  <c r="F109" i="10"/>
  <c r="G109" i="10"/>
  <c r="H109" i="10"/>
  <c r="I109" i="10"/>
  <c r="F142" i="10"/>
  <c r="G142" i="10"/>
  <c r="H142" i="10"/>
  <c r="I142" i="10"/>
  <c r="F143" i="10"/>
  <c r="G143" i="10"/>
  <c r="H143" i="10"/>
  <c r="I143" i="10"/>
  <c r="F144" i="10"/>
  <c r="G144" i="10"/>
  <c r="H144" i="10"/>
  <c r="I144" i="10"/>
  <c r="F145" i="10"/>
  <c r="G145" i="10"/>
  <c r="H145" i="10"/>
  <c r="I145" i="10"/>
  <c r="F179" i="10"/>
  <c r="G179" i="10"/>
  <c r="H179" i="10"/>
  <c r="I179" i="10"/>
  <c r="F180" i="10"/>
  <c r="G180" i="10"/>
  <c r="H180" i="10"/>
  <c r="I180" i="10"/>
  <c r="F181" i="10"/>
  <c r="G181" i="10"/>
  <c r="H181" i="10"/>
  <c r="I181" i="10"/>
  <c r="F182" i="10"/>
  <c r="G182" i="10"/>
  <c r="H182" i="10"/>
  <c r="I182" i="10"/>
  <c r="G215" i="10"/>
  <c r="H215" i="10"/>
  <c r="I215" i="10"/>
  <c r="F216" i="10"/>
  <c r="G216" i="10"/>
  <c r="H216" i="10"/>
  <c r="I216" i="10"/>
  <c r="F217" i="10"/>
  <c r="G217" i="10"/>
  <c r="H217" i="10"/>
  <c r="I217" i="10"/>
  <c r="F218" i="10"/>
  <c r="G218" i="10"/>
  <c r="H218" i="10"/>
  <c r="I218" i="10"/>
  <c r="F252" i="10"/>
  <c r="G252" i="10"/>
  <c r="H252" i="10"/>
  <c r="I252" i="10"/>
  <c r="F253" i="10"/>
  <c r="G253" i="10"/>
  <c r="H253" i="10"/>
  <c r="I253" i="10"/>
  <c r="F254" i="10"/>
  <c r="G254" i="10"/>
  <c r="H254" i="10"/>
  <c r="I254" i="10"/>
  <c r="F255" i="10"/>
  <c r="G255" i="10"/>
  <c r="H255" i="10"/>
  <c r="I255" i="10"/>
  <c r="F289" i="10"/>
  <c r="G289" i="10"/>
  <c r="H289" i="10"/>
  <c r="I289" i="10"/>
  <c r="F290" i="10"/>
  <c r="G290" i="10"/>
  <c r="H290" i="10"/>
  <c r="I290" i="10"/>
  <c r="F291" i="10"/>
  <c r="G291" i="10"/>
  <c r="H291" i="10"/>
  <c r="I291" i="10"/>
  <c r="F292" i="10"/>
  <c r="G292" i="10"/>
  <c r="H292" i="10"/>
  <c r="I292" i="10"/>
  <c r="G325" i="10"/>
  <c r="H325" i="10"/>
  <c r="I325" i="10"/>
  <c r="F326" i="10"/>
  <c r="G326" i="10"/>
  <c r="H326" i="10"/>
  <c r="I326" i="10"/>
  <c r="F327" i="10"/>
  <c r="G327" i="10"/>
  <c r="H327" i="10"/>
  <c r="I327" i="10"/>
  <c r="F328" i="10"/>
  <c r="G328" i="10"/>
  <c r="H328" i="10"/>
  <c r="I328" i="10"/>
  <c r="F362" i="10"/>
  <c r="G362" i="10"/>
  <c r="H362" i="10"/>
  <c r="I362" i="10"/>
  <c r="F363" i="10"/>
  <c r="G363" i="10"/>
  <c r="H363" i="10"/>
  <c r="I363" i="10"/>
  <c r="F364" i="10"/>
  <c r="G364" i="10"/>
  <c r="H364" i="10"/>
  <c r="I364" i="10"/>
  <c r="F365" i="10"/>
  <c r="G365" i="10"/>
  <c r="H365" i="10"/>
  <c r="I365" i="10"/>
  <c r="F398" i="10"/>
  <c r="G398" i="10"/>
  <c r="H398" i="10"/>
  <c r="I398" i="10"/>
  <c r="F399" i="10"/>
  <c r="G399" i="10"/>
  <c r="H399" i="10"/>
  <c r="I399" i="10"/>
  <c r="F400" i="10"/>
  <c r="G400" i="10"/>
  <c r="H400" i="10"/>
  <c r="I400" i="10"/>
  <c r="F401" i="10"/>
  <c r="G401" i="10"/>
  <c r="H401" i="10"/>
  <c r="I401" i="10"/>
  <c r="G435" i="10"/>
  <c r="H435" i="10"/>
  <c r="I435" i="10"/>
  <c r="F436" i="10"/>
  <c r="G436" i="10"/>
  <c r="H436" i="10"/>
  <c r="I436" i="10"/>
  <c r="F437" i="10"/>
  <c r="G437" i="10"/>
  <c r="H437" i="10"/>
  <c r="I437" i="10"/>
  <c r="F438" i="10"/>
  <c r="G438" i="10"/>
  <c r="H438" i="10"/>
  <c r="I438" i="10"/>
  <c r="G35" i="9"/>
  <c r="H35" i="9"/>
  <c r="I35" i="9"/>
  <c r="F36" i="9"/>
  <c r="G36" i="9"/>
  <c r="H36" i="9"/>
  <c r="I36" i="9"/>
  <c r="F37" i="9"/>
  <c r="G37" i="9"/>
  <c r="H37" i="9"/>
  <c r="I37" i="9"/>
  <c r="F38" i="9"/>
  <c r="G38" i="9"/>
  <c r="H38" i="9"/>
  <c r="I38" i="9"/>
  <c r="G107" i="9"/>
  <c r="H107" i="9"/>
  <c r="I107" i="9"/>
  <c r="F108" i="9"/>
  <c r="G108" i="9"/>
  <c r="H108" i="9"/>
  <c r="I108" i="9"/>
  <c r="F109" i="9"/>
  <c r="G109" i="9"/>
  <c r="H109" i="9"/>
  <c r="I109" i="9"/>
  <c r="F110" i="9"/>
  <c r="G110" i="9"/>
  <c r="H110" i="9"/>
  <c r="I110" i="9"/>
  <c r="C146" i="9"/>
  <c r="G144" i="9"/>
  <c r="H144" i="9"/>
  <c r="I144" i="9"/>
  <c r="F145" i="9"/>
  <c r="G145" i="9"/>
  <c r="H145" i="9"/>
  <c r="I145" i="9"/>
  <c r="F146" i="9"/>
  <c r="G146" i="9"/>
  <c r="H146" i="9"/>
  <c r="I146" i="9"/>
  <c r="G180" i="9"/>
  <c r="H180" i="9"/>
  <c r="I180" i="9"/>
  <c r="F181" i="9"/>
  <c r="G181" i="9"/>
  <c r="H181" i="9"/>
  <c r="I181" i="9"/>
  <c r="F182" i="9"/>
  <c r="G182" i="9"/>
  <c r="H182" i="9"/>
  <c r="I182" i="9"/>
  <c r="F183" i="9"/>
  <c r="G183" i="9"/>
  <c r="H183" i="9"/>
  <c r="I183" i="9"/>
  <c r="G216" i="9"/>
  <c r="H216" i="9"/>
  <c r="I216" i="9"/>
  <c r="F217" i="9"/>
  <c r="G217" i="9"/>
  <c r="H217" i="9"/>
  <c r="I217" i="9"/>
  <c r="F218" i="9"/>
  <c r="G218" i="9"/>
  <c r="H218" i="9"/>
  <c r="I218" i="9"/>
  <c r="F219" i="9"/>
  <c r="G219" i="9"/>
  <c r="H219" i="9"/>
  <c r="I219" i="9"/>
  <c r="G253" i="9"/>
  <c r="H253" i="9"/>
  <c r="I253" i="9"/>
  <c r="F254" i="9"/>
  <c r="G254" i="9"/>
  <c r="H254" i="9"/>
  <c r="I254" i="9"/>
  <c r="F255" i="9"/>
  <c r="G255" i="9"/>
  <c r="H255" i="9"/>
  <c r="I255" i="9"/>
  <c r="F256" i="9"/>
  <c r="G256" i="9"/>
  <c r="H256" i="9"/>
  <c r="I256" i="9"/>
  <c r="C293" i="9"/>
  <c r="G290" i="9"/>
  <c r="H290" i="9"/>
  <c r="I290" i="9"/>
  <c r="F291" i="9"/>
  <c r="G291" i="9"/>
  <c r="H291" i="9"/>
  <c r="I291" i="9"/>
  <c r="F292" i="9"/>
  <c r="G292" i="9"/>
  <c r="H292" i="9"/>
  <c r="I292" i="9"/>
  <c r="F293" i="9"/>
  <c r="G293" i="9"/>
  <c r="H293" i="9"/>
  <c r="I293" i="9"/>
  <c r="C329" i="9"/>
  <c r="G326" i="9"/>
  <c r="H326" i="9"/>
  <c r="I326" i="9"/>
  <c r="F327" i="9"/>
  <c r="G327" i="9"/>
  <c r="H327" i="9"/>
  <c r="I327" i="9"/>
  <c r="F328" i="9"/>
  <c r="G328" i="9"/>
  <c r="H328" i="9"/>
  <c r="I328" i="9"/>
  <c r="F329" i="9"/>
  <c r="G329" i="9"/>
  <c r="H329" i="9"/>
  <c r="I329" i="9"/>
  <c r="C366" i="9"/>
  <c r="G363" i="9"/>
  <c r="H363" i="9"/>
  <c r="I363" i="9"/>
  <c r="F364" i="9"/>
  <c r="G364" i="9"/>
  <c r="H364" i="9"/>
  <c r="I364" i="9"/>
  <c r="F365" i="9"/>
  <c r="G365" i="9"/>
  <c r="H365" i="9"/>
  <c r="I365" i="9"/>
  <c r="F366" i="9"/>
  <c r="G366" i="9"/>
  <c r="H366" i="9"/>
  <c r="I366" i="9"/>
  <c r="C402" i="9"/>
  <c r="G399" i="9"/>
  <c r="H399" i="9"/>
  <c r="I399" i="9"/>
  <c r="F400" i="9"/>
  <c r="G400" i="9"/>
  <c r="H400" i="9"/>
  <c r="I400" i="9"/>
  <c r="F401" i="9"/>
  <c r="G401" i="9"/>
  <c r="H401" i="9"/>
  <c r="I401" i="9"/>
  <c r="F402" i="9"/>
  <c r="G402" i="9"/>
  <c r="H402" i="9"/>
  <c r="I402" i="9"/>
  <c r="G436" i="9"/>
  <c r="H436" i="9"/>
  <c r="I436" i="9"/>
  <c r="F437" i="9"/>
  <c r="G437" i="9"/>
  <c r="H437" i="9"/>
  <c r="I437" i="9"/>
  <c r="F438" i="9"/>
  <c r="G438" i="9"/>
  <c r="H438" i="9"/>
  <c r="I438" i="9"/>
  <c r="F439" i="9"/>
  <c r="G439" i="9"/>
  <c r="H439" i="9"/>
  <c r="I439" i="9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G69" i="8"/>
  <c r="H69" i="8"/>
  <c r="I69" i="8"/>
  <c r="F70" i="8"/>
  <c r="G70" i="8"/>
  <c r="H70" i="8"/>
  <c r="I70" i="8"/>
  <c r="F71" i="8"/>
  <c r="G71" i="8"/>
  <c r="H71" i="8"/>
  <c r="I71" i="8"/>
  <c r="F72" i="8"/>
  <c r="G72" i="8"/>
  <c r="H72" i="8"/>
  <c r="I72" i="8"/>
  <c r="G106" i="8"/>
  <c r="H106" i="8"/>
  <c r="I106" i="8"/>
  <c r="F107" i="8"/>
  <c r="G107" i="8"/>
  <c r="H107" i="8"/>
  <c r="I107" i="8"/>
  <c r="F108" i="8"/>
  <c r="G108" i="8"/>
  <c r="H108" i="8"/>
  <c r="I108" i="8"/>
  <c r="F109" i="8"/>
  <c r="G109" i="8"/>
  <c r="H109" i="8"/>
  <c r="I109" i="8"/>
  <c r="G142" i="8"/>
  <c r="H142" i="8"/>
  <c r="I142" i="8"/>
  <c r="F143" i="8"/>
  <c r="G143" i="8"/>
  <c r="H143" i="8"/>
  <c r="I143" i="8"/>
  <c r="F144" i="8"/>
  <c r="G144" i="8"/>
  <c r="H144" i="8"/>
  <c r="I144" i="8"/>
  <c r="F145" i="8"/>
  <c r="G145" i="8"/>
  <c r="H145" i="8"/>
  <c r="I145" i="8"/>
  <c r="G179" i="8"/>
  <c r="H179" i="8"/>
  <c r="I179" i="8"/>
  <c r="F180" i="8"/>
  <c r="G180" i="8"/>
  <c r="H180" i="8"/>
  <c r="I180" i="8"/>
  <c r="F181" i="8"/>
  <c r="G181" i="8"/>
  <c r="H181" i="8"/>
  <c r="I181" i="8"/>
  <c r="F182" i="8"/>
  <c r="G182" i="8"/>
  <c r="H182" i="8"/>
  <c r="I182" i="8"/>
  <c r="G215" i="8"/>
  <c r="H215" i="8"/>
  <c r="I215" i="8"/>
  <c r="F216" i="8"/>
  <c r="G216" i="8"/>
  <c r="H216" i="8"/>
  <c r="I216" i="8"/>
  <c r="F217" i="8"/>
  <c r="G217" i="8"/>
  <c r="H217" i="8"/>
  <c r="I217" i="8"/>
  <c r="F218" i="8"/>
  <c r="G218" i="8"/>
  <c r="H218" i="8"/>
  <c r="I218" i="8"/>
  <c r="G252" i="8"/>
  <c r="H252" i="8"/>
  <c r="I252" i="8"/>
  <c r="F253" i="8"/>
  <c r="G253" i="8"/>
  <c r="H253" i="8"/>
  <c r="I253" i="8"/>
  <c r="F254" i="8"/>
  <c r="G254" i="8"/>
  <c r="H254" i="8"/>
  <c r="I254" i="8"/>
  <c r="F255" i="8"/>
  <c r="G255" i="8"/>
  <c r="H255" i="8"/>
  <c r="I255" i="8"/>
  <c r="G289" i="8"/>
  <c r="H289" i="8"/>
  <c r="I289" i="8"/>
  <c r="F290" i="8"/>
  <c r="G290" i="8"/>
  <c r="H290" i="8"/>
  <c r="I290" i="8"/>
  <c r="F291" i="8"/>
  <c r="G291" i="8"/>
  <c r="H291" i="8"/>
  <c r="I291" i="8"/>
  <c r="F292" i="8"/>
  <c r="G292" i="8"/>
  <c r="H292" i="8"/>
  <c r="I292" i="8"/>
  <c r="G325" i="8"/>
  <c r="H325" i="8"/>
  <c r="I325" i="8"/>
  <c r="F326" i="8"/>
  <c r="G326" i="8"/>
  <c r="H326" i="8"/>
  <c r="I326" i="8"/>
  <c r="F327" i="8"/>
  <c r="G327" i="8"/>
  <c r="H327" i="8"/>
  <c r="I327" i="8"/>
  <c r="F328" i="8"/>
  <c r="G328" i="8"/>
  <c r="H328" i="8"/>
  <c r="I328" i="8"/>
  <c r="G362" i="8"/>
  <c r="H362" i="8"/>
  <c r="I362" i="8"/>
  <c r="F363" i="8"/>
  <c r="G363" i="8"/>
  <c r="H363" i="8"/>
  <c r="I363" i="8"/>
  <c r="F364" i="8"/>
  <c r="G364" i="8"/>
  <c r="H364" i="8"/>
  <c r="I364" i="8"/>
  <c r="F365" i="8"/>
  <c r="G365" i="8"/>
  <c r="H365" i="8"/>
  <c r="I365" i="8"/>
  <c r="G398" i="8"/>
  <c r="H398" i="8"/>
  <c r="I398" i="8"/>
  <c r="F399" i="8"/>
  <c r="G399" i="8"/>
  <c r="H399" i="8"/>
  <c r="I399" i="8"/>
  <c r="F400" i="8"/>
  <c r="G400" i="8"/>
  <c r="H400" i="8"/>
  <c r="I400" i="8"/>
  <c r="F401" i="8"/>
  <c r="G401" i="8"/>
  <c r="H401" i="8"/>
  <c r="I401" i="8"/>
  <c r="G435" i="8"/>
  <c r="H435" i="8"/>
  <c r="I435" i="8"/>
  <c r="F436" i="8"/>
  <c r="G436" i="8"/>
  <c r="H436" i="8"/>
  <c r="I436" i="8"/>
  <c r="F437" i="8"/>
  <c r="G437" i="8"/>
  <c r="H437" i="8"/>
  <c r="I437" i="8"/>
  <c r="F438" i="8"/>
  <c r="G438" i="8"/>
  <c r="H438" i="8"/>
  <c r="I438" i="8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G363" i="6"/>
  <c r="H363" i="6"/>
  <c r="I363" i="6"/>
  <c r="F364" i="6"/>
  <c r="G364" i="6"/>
  <c r="H364" i="6"/>
  <c r="I364" i="6"/>
  <c r="F365" i="6"/>
  <c r="G365" i="6"/>
  <c r="H365" i="6"/>
  <c r="I365" i="6"/>
  <c r="F366" i="6"/>
  <c r="G366" i="6"/>
  <c r="H366" i="6"/>
  <c r="I366" i="6"/>
  <c r="G399" i="6"/>
  <c r="H399" i="6"/>
  <c r="I399" i="6"/>
  <c r="F400" i="6"/>
  <c r="G400" i="6"/>
  <c r="H400" i="6"/>
  <c r="I400" i="6"/>
  <c r="F401" i="6"/>
  <c r="G401" i="6"/>
  <c r="H401" i="6"/>
  <c r="I401" i="6"/>
  <c r="F402" i="6"/>
  <c r="G402" i="6"/>
  <c r="H402" i="6"/>
  <c r="I402" i="6"/>
  <c r="G436" i="6"/>
  <c r="H436" i="6"/>
  <c r="I436" i="6"/>
  <c r="F437" i="6"/>
  <c r="G437" i="6"/>
  <c r="H437" i="6"/>
  <c r="I437" i="6"/>
  <c r="F438" i="6"/>
  <c r="G438" i="6"/>
  <c r="H438" i="6"/>
  <c r="I438" i="6"/>
  <c r="F439" i="6"/>
  <c r="G439" i="6"/>
  <c r="H439" i="6"/>
  <c r="I439" i="6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G144" i="5"/>
  <c r="H144" i="5"/>
  <c r="I144" i="5"/>
  <c r="F145" i="5"/>
  <c r="G145" i="5"/>
  <c r="H145" i="5"/>
  <c r="I145" i="5"/>
  <c r="F146" i="5"/>
  <c r="G146" i="5"/>
  <c r="H146" i="5"/>
  <c r="I146" i="5"/>
  <c r="F147" i="5"/>
  <c r="G147" i="5"/>
  <c r="H147" i="5"/>
  <c r="I147" i="5"/>
  <c r="G181" i="5"/>
  <c r="H181" i="5"/>
  <c r="I181" i="5"/>
  <c r="F182" i="5"/>
  <c r="G182" i="5"/>
  <c r="H182" i="5"/>
  <c r="I182" i="5"/>
  <c r="F183" i="5"/>
  <c r="G183" i="5"/>
  <c r="H183" i="5"/>
  <c r="I183" i="5"/>
  <c r="F184" i="5"/>
  <c r="G184" i="5"/>
  <c r="H184" i="5"/>
  <c r="I184" i="5"/>
  <c r="G217" i="5"/>
  <c r="H217" i="5"/>
  <c r="I217" i="5"/>
  <c r="F218" i="5"/>
  <c r="G218" i="5"/>
  <c r="H218" i="5"/>
  <c r="I218" i="5"/>
  <c r="F219" i="5"/>
  <c r="G219" i="5"/>
  <c r="H219" i="5"/>
  <c r="I219" i="5"/>
  <c r="F220" i="5"/>
  <c r="G220" i="5"/>
  <c r="H220" i="5"/>
  <c r="I220" i="5"/>
  <c r="G254" i="5"/>
  <c r="H254" i="5"/>
  <c r="I254" i="5"/>
  <c r="F255" i="5"/>
  <c r="G255" i="5"/>
  <c r="H255" i="5"/>
  <c r="I255" i="5"/>
  <c r="F256" i="5"/>
  <c r="G256" i="5"/>
  <c r="H256" i="5"/>
  <c r="I256" i="5"/>
  <c r="F257" i="5"/>
  <c r="G257" i="5"/>
  <c r="H257" i="5"/>
  <c r="I257" i="5"/>
  <c r="G291" i="5"/>
  <c r="H291" i="5"/>
  <c r="I291" i="5"/>
  <c r="F292" i="5"/>
  <c r="G292" i="5"/>
  <c r="H292" i="5"/>
  <c r="I292" i="5"/>
  <c r="F293" i="5"/>
  <c r="G293" i="5"/>
  <c r="H293" i="5"/>
  <c r="I293" i="5"/>
  <c r="F294" i="5"/>
  <c r="G294" i="5"/>
  <c r="H294" i="5"/>
  <c r="I294" i="5"/>
  <c r="G327" i="5"/>
  <c r="H327" i="5"/>
  <c r="I327" i="5"/>
  <c r="F328" i="5"/>
  <c r="G328" i="5"/>
  <c r="H328" i="5"/>
  <c r="I328" i="5"/>
  <c r="F329" i="5"/>
  <c r="G329" i="5"/>
  <c r="H329" i="5"/>
  <c r="I329" i="5"/>
  <c r="F330" i="5"/>
  <c r="G330" i="5"/>
  <c r="H330" i="5"/>
  <c r="I330" i="5"/>
  <c r="G364" i="5"/>
  <c r="H364" i="5"/>
  <c r="I364" i="5"/>
  <c r="F365" i="5"/>
  <c r="G365" i="5"/>
  <c r="H365" i="5"/>
  <c r="I365" i="5"/>
  <c r="F366" i="5"/>
  <c r="G366" i="5"/>
  <c r="H366" i="5"/>
  <c r="I366" i="5"/>
  <c r="F367" i="5"/>
  <c r="G367" i="5"/>
  <c r="H367" i="5"/>
  <c r="I367" i="5"/>
  <c r="G400" i="5"/>
  <c r="H400" i="5"/>
  <c r="I400" i="5"/>
  <c r="F401" i="5"/>
  <c r="G401" i="5"/>
  <c r="H401" i="5"/>
  <c r="I401" i="5"/>
  <c r="F402" i="5"/>
  <c r="G402" i="5"/>
  <c r="H402" i="5"/>
  <c r="I402" i="5"/>
  <c r="F403" i="5"/>
  <c r="G403" i="5"/>
  <c r="H403" i="5"/>
  <c r="I403" i="5"/>
  <c r="G437" i="5"/>
  <c r="H437" i="5"/>
  <c r="I437" i="5"/>
  <c r="G438" i="5"/>
  <c r="H438" i="5"/>
  <c r="I438" i="5"/>
  <c r="F439" i="5"/>
  <c r="G439" i="5"/>
  <c r="H439" i="5"/>
  <c r="I439" i="5"/>
  <c r="F440" i="5"/>
  <c r="G440" i="5"/>
  <c r="H440" i="5"/>
  <c r="I440" i="5"/>
  <c r="C35" i="3"/>
  <c r="D35" i="3"/>
  <c r="C72" i="3"/>
  <c r="D72" i="3"/>
  <c r="C109" i="3"/>
  <c r="D109" i="3"/>
  <c r="C145" i="3"/>
  <c r="D145" i="3"/>
  <c r="F146" i="3"/>
  <c r="F147" i="3" s="1"/>
  <c r="G146" i="3"/>
  <c r="G147" i="3" s="1"/>
  <c r="H146" i="3"/>
  <c r="H147" i="3" s="1"/>
  <c r="I146" i="3"/>
  <c r="I147" i="3" s="1"/>
  <c r="F148" i="3"/>
  <c r="G148" i="3"/>
  <c r="H148" i="3"/>
  <c r="I148" i="3"/>
  <c r="F149" i="3"/>
  <c r="G149" i="3"/>
  <c r="H149" i="3"/>
  <c r="I149" i="3"/>
  <c r="C182" i="3"/>
  <c r="D182" i="3"/>
  <c r="F183" i="3"/>
  <c r="F184" i="3" s="1"/>
  <c r="G183" i="3"/>
  <c r="G184" i="3" s="1"/>
  <c r="H183" i="3"/>
  <c r="H184" i="3" s="1"/>
  <c r="I183" i="3"/>
  <c r="I184" i="3" s="1"/>
  <c r="F185" i="3"/>
  <c r="G185" i="3"/>
  <c r="H185" i="3"/>
  <c r="I185" i="3"/>
  <c r="F186" i="3"/>
  <c r="G186" i="3"/>
  <c r="H186" i="3"/>
  <c r="I186" i="3"/>
  <c r="C218" i="3"/>
  <c r="D218" i="3"/>
  <c r="F219" i="3"/>
  <c r="F220" i="3" s="1"/>
  <c r="G219" i="3"/>
  <c r="G220" i="3" s="1"/>
  <c r="H219" i="3"/>
  <c r="H220" i="3" s="1"/>
  <c r="I219" i="3"/>
  <c r="I220" i="3" s="1"/>
  <c r="F221" i="3"/>
  <c r="G221" i="3"/>
  <c r="H221" i="3"/>
  <c r="I221" i="3"/>
  <c r="F222" i="3"/>
  <c r="G222" i="3"/>
  <c r="H222" i="3"/>
  <c r="I222" i="3"/>
  <c r="C255" i="3"/>
  <c r="D255" i="3"/>
  <c r="F256" i="3"/>
  <c r="F257" i="3" s="1"/>
  <c r="G256" i="3"/>
  <c r="G257" i="3" s="1"/>
  <c r="H256" i="3"/>
  <c r="H257" i="3" s="1"/>
  <c r="I256" i="3"/>
  <c r="I257" i="3" s="1"/>
  <c r="F258" i="3"/>
  <c r="G258" i="3"/>
  <c r="H258" i="3"/>
  <c r="I258" i="3"/>
  <c r="F259" i="3"/>
  <c r="G259" i="3"/>
  <c r="H259" i="3"/>
  <c r="I259" i="3"/>
  <c r="C35" i="2"/>
  <c r="D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C69" i="2"/>
  <c r="D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C106" i="2"/>
  <c r="D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C142" i="2"/>
  <c r="D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C179" i="2"/>
  <c r="D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C215" i="2"/>
  <c r="D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C252" i="2"/>
  <c r="D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C289" i="2"/>
  <c r="D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C325" i="2"/>
  <c r="D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C362" i="2"/>
  <c r="D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C398" i="2"/>
  <c r="D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C435" i="2"/>
  <c r="D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C35" i="1"/>
  <c r="D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C69" i="1"/>
  <c r="D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C106" i="1"/>
  <c r="D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C142" i="1"/>
  <c r="D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C179" i="1"/>
  <c r="D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C215" i="1"/>
  <c r="D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C252" i="1"/>
  <c r="D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C289" i="1"/>
  <c r="D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C325" i="1"/>
  <c r="D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C362" i="1"/>
  <c r="D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C398" i="1"/>
  <c r="D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C435" i="1"/>
  <c r="D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C331" i="22"/>
  <c r="C110" i="3" l="1"/>
  <c r="C112" i="3" s="1"/>
  <c r="C363" i="2"/>
  <c r="C365" i="2" s="1"/>
  <c r="C107" i="1"/>
  <c r="C109" i="1" s="1"/>
  <c r="C399" i="2"/>
  <c r="C401" i="2" s="1"/>
  <c r="C146" i="3"/>
  <c r="C148" i="3" s="1"/>
  <c r="C326" i="2"/>
  <c r="C328" i="2" s="1"/>
  <c r="C256" i="3"/>
  <c r="C258" i="3" s="1"/>
  <c r="C399" i="1"/>
  <c r="C401" i="1" s="1"/>
  <c r="C180" i="1"/>
  <c r="C182" i="1" s="1"/>
  <c r="C363" i="1"/>
  <c r="C365" i="1" s="1"/>
  <c r="C216" i="2"/>
  <c r="C218" i="2" s="1"/>
  <c r="C143" i="2"/>
  <c r="C145" i="2" s="1"/>
  <c r="C216" i="1"/>
  <c r="C218" i="1" s="1"/>
  <c r="C252" i="20"/>
  <c r="C254" i="20" s="1"/>
  <c r="C255" i="20" s="1"/>
  <c r="C255" i="22"/>
  <c r="C257" i="22" s="1"/>
  <c r="C258" i="22" s="1"/>
  <c r="C292" i="10"/>
  <c r="C145" i="10"/>
  <c r="C72" i="10"/>
  <c r="C439" i="11"/>
  <c r="C366" i="11"/>
  <c r="C293" i="11"/>
  <c r="C146" i="11"/>
  <c r="C219" i="14"/>
  <c r="C146" i="14"/>
  <c r="C183" i="14"/>
  <c r="C402" i="15"/>
  <c r="C256" i="15"/>
  <c r="C146" i="15"/>
  <c r="C366" i="18"/>
  <c r="C219" i="18"/>
  <c r="C146" i="18"/>
  <c r="C365" i="19"/>
  <c r="C218" i="19"/>
  <c r="C401" i="19"/>
  <c r="C292" i="20"/>
  <c r="C145" i="20"/>
  <c r="C368" i="22"/>
  <c r="C143" i="1"/>
  <c r="C145" i="1" s="1"/>
  <c r="C70" i="1"/>
  <c r="C72" i="1" s="1"/>
  <c r="C436" i="2"/>
  <c r="C438" i="2" s="1"/>
  <c r="C180" i="2"/>
  <c r="C182" i="2" s="1"/>
  <c r="C107" i="2"/>
  <c r="C109" i="2" s="1"/>
  <c r="C36" i="2"/>
  <c r="C38" i="2" s="1"/>
  <c r="C72" i="11"/>
  <c r="C439" i="12"/>
  <c r="C366" i="12"/>
  <c r="C146" i="12"/>
  <c r="C253" i="2"/>
  <c r="C255" i="2" s="1"/>
  <c r="C183" i="3"/>
  <c r="C185" i="3" s="1"/>
  <c r="C110" i="9"/>
  <c r="C38" i="9"/>
  <c r="C401" i="10"/>
  <c r="C328" i="10"/>
  <c r="C257" i="13"/>
  <c r="C184" i="13"/>
  <c r="C110" i="13"/>
  <c r="C38" i="13"/>
  <c r="C402" i="14"/>
  <c r="C183" i="15"/>
  <c r="C183" i="16"/>
  <c r="C38" i="16"/>
  <c r="C218" i="20"/>
  <c r="C219" i="3"/>
  <c r="C221" i="3" s="1"/>
  <c r="C219" i="12"/>
  <c r="C326" i="1"/>
  <c r="C328" i="1" s="1"/>
  <c r="C73" i="3"/>
  <c r="C75" i="3" s="1"/>
  <c r="C72" i="9"/>
  <c r="C73" i="9" s="1"/>
  <c r="C438" i="10"/>
  <c r="C367" i="13"/>
  <c r="C220" i="13"/>
  <c r="C147" i="13"/>
  <c r="C73" i="13"/>
  <c r="C439" i="14"/>
  <c r="C219" i="15"/>
  <c r="C72" i="16"/>
  <c r="C38" i="19"/>
  <c r="C72" i="20"/>
  <c r="C436" i="1"/>
  <c r="C438" i="1" s="1"/>
  <c r="C290" i="2"/>
  <c r="C292" i="2" s="1"/>
  <c r="C256" i="9"/>
  <c r="C183" i="9"/>
  <c r="C365" i="10"/>
  <c r="C219" i="11"/>
  <c r="C72" i="12"/>
  <c r="C366" i="14"/>
  <c r="C329" i="15"/>
  <c r="C72" i="15"/>
  <c r="C109" i="16"/>
  <c r="C293" i="18"/>
  <c r="C292" i="19"/>
  <c r="C145" i="19"/>
  <c r="C182" i="20"/>
  <c r="C290" i="1"/>
  <c r="C292" i="1" s="1"/>
  <c r="C36" i="1"/>
  <c r="C38" i="1" s="1"/>
  <c r="C70" i="2"/>
  <c r="C72" i="2" s="1"/>
  <c r="C36" i="3"/>
  <c r="C38" i="3" s="1"/>
  <c r="C218" i="10"/>
  <c r="C329" i="14"/>
  <c r="C109" i="15"/>
  <c r="C38" i="15"/>
  <c r="C366" i="16"/>
  <c r="C146" i="16"/>
  <c r="C329" i="18"/>
  <c r="C255" i="19"/>
  <c r="C109" i="19"/>
  <c r="C253" i="1"/>
  <c r="C255" i="1" s="1"/>
  <c r="C179" i="8"/>
  <c r="C181" i="8" s="1"/>
  <c r="C182" i="8" s="1"/>
  <c r="C255" i="10"/>
  <c r="C182" i="10"/>
  <c r="C109" i="11"/>
  <c r="C38" i="11"/>
  <c r="C403" i="13"/>
  <c r="C330" i="13"/>
  <c r="C256" i="14"/>
  <c r="C293" i="15"/>
  <c r="C402" i="16"/>
  <c r="C329" i="16"/>
  <c r="C110" i="18"/>
  <c r="C256" i="21"/>
  <c r="C219" i="9"/>
  <c r="C404" i="22"/>
  <c r="C38" i="14"/>
  <c r="C73" i="18"/>
  <c r="C38" i="18"/>
  <c r="C438" i="20"/>
  <c r="C35" i="20"/>
  <c r="C37" i="20" s="1"/>
  <c r="C38" i="20" s="1"/>
  <c r="C183" i="21"/>
  <c r="C185" i="22"/>
  <c r="C439" i="9"/>
  <c r="C72" i="14"/>
  <c r="C366" i="15"/>
  <c r="C256" i="18"/>
  <c r="C72" i="19"/>
  <c r="C109" i="20"/>
  <c r="C293" i="21"/>
  <c r="C146" i="21"/>
  <c r="C438" i="19"/>
  <c r="C439" i="21"/>
  <c r="C219" i="21"/>
  <c r="C111" i="22"/>
  <c r="C39" i="22"/>
  <c r="C38" i="21"/>
  <c r="C366" i="21"/>
  <c r="C109" i="21"/>
  <c r="C74" i="22"/>
  <c r="C441" i="22"/>
  <c r="C401" i="20" l="1"/>
  <c r="C402" i="21"/>
  <c r="C365" i="20"/>
  <c r="C402" i="18"/>
  <c r="C328" i="19"/>
  <c r="C328" i="20"/>
  <c r="C221" i="22"/>
  <c r="C439" i="18"/>
  <c r="C329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Jordan Taylor</author>
  </authors>
  <commentList>
    <comment ref="C4" authorId="0" shapeId="0" xr:uid="{00000000-0006-0000-1A00-000001000000}">
      <text>
        <r>
          <rPr>
            <sz val="9"/>
            <color indexed="81"/>
            <rFont val="Tahoma"/>
            <family val="2"/>
          </rPr>
          <t>Insert this rainfall amount at the end of previous year</t>
        </r>
      </text>
    </comment>
    <comment ref="A442" authorId="0" shapeId="0" xr:uid="{00000000-0006-0000-1A00-000002000000}">
      <text>
        <r>
          <rPr>
            <sz val="9"/>
            <color indexed="81"/>
            <rFont val="Tahoma"/>
            <family val="2"/>
          </rPr>
          <t>January 1st of the following year</t>
        </r>
      </text>
    </comment>
    <comment ref="C442" authorId="0" shapeId="0" xr:uid="{00000000-0006-0000-1A00-000003000000}">
      <text>
        <r>
          <rPr>
            <sz val="9"/>
            <color indexed="81"/>
            <rFont val="Tahoma"/>
            <family val="2"/>
          </rPr>
          <t>Insert Rainfall for January 1st of the following year</t>
        </r>
      </text>
    </comment>
  </commentList>
</comments>
</file>

<file path=xl/sharedStrings.xml><?xml version="1.0" encoding="utf-8"?>
<sst xmlns="http://schemas.openxmlformats.org/spreadsheetml/2006/main" count="6574" uniqueCount="73">
  <si>
    <t xml:space="preserve">Source </t>
  </si>
  <si>
    <t>Member Countries/ECCB</t>
  </si>
  <si>
    <t xml:space="preserve">RAINFALL </t>
  </si>
  <si>
    <t>MAX TEMP</t>
  </si>
  <si>
    <t>MIN TEMP</t>
  </si>
  <si>
    <t>1200Z</t>
  </si>
  <si>
    <t>1800Z</t>
  </si>
  <si>
    <t>SUM</t>
  </si>
  <si>
    <t>AVERAGE</t>
  </si>
  <si>
    <t>RR JAN:</t>
  </si>
  <si>
    <t>TOTAL</t>
  </si>
  <si>
    <t>HIGHEST</t>
  </si>
  <si>
    <t>LOWEST</t>
  </si>
  <si>
    <t>RR FEB:</t>
  </si>
  <si>
    <t>Tr</t>
  </si>
  <si>
    <t>RR MARCH:</t>
  </si>
  <si>
    <t>RR APRIL:</t>
  </si>
  <si>
    <t>RR MAY:</t>
  </si>
  <si>
    <t>RR JUNE:</t>
  </si>
  <si>
    <t>RR JULY:</t>
  </si>
  <si>
    <t>RR AUG:</t>
  </si>
  <si>
    <t>RR SEP:</t>
  </si>
  <si>
    <t>RR OCT:</t>
  </si>
  <si>
    <t>RR NOV:</t>
  </si>
  <si>
    <t>RR DEC:</t>
  </si>
  <si>
    <t>Average</t>
  </si>
  <si>
    <t>TR</t>
  </si>
  <si>
    <t>///</t>
  </si>
  <si>
    <t>Tropical</t>
  </si>
  <si>
    <t>Tropical-</t>
  </si>
  <si>
    <t>Storm</t>
  </si>
  <si>
    <t>George</t>
  </si>
  <si>
    <t>mm</t>
  </si>
  <si>
    <t>inches</t>
  </si>
  <si>
    <t>JOSE</t>
  </si>
  <si>
    <t>Hurricane Lenny</t>
  </si>
  <si>
    <t>RAINFALL</t>
  </si>
  <si>
    <t>TOTAL mm</t>
  </si>
  <si>
    <t>JAN:</t>
  </si>
  <si>
    <t>FEB:</t>
  </si>
  <si>
    <t>MARCH:</t>
  </si>
  <si>
    <t>APRIL:</t>
  </si>
  <si>
    <t>MAY:</t>
  </si>
  <si>
    <t>JUNE:</t>
  </si>
  <si>
    <t>JULY:</t>
  </si>
  <si>
    <t>AUG:</t>
  </si>
  <si>
    <t>SEP:</t>
  </si>
  <si>
    <t>OCT:</t>
  </si>
  <si>
    <t>NOV:</t>
  </si>
  <si>
    <t>DEC:</t>
  </si>
  <si>
    <t xml:space="preserve">Tr </t>
  </si>
  <si>
    <t>…</t>
  </si>
  <si>
    <t>NIL</t>
  </si>
  <si>
    <t>nil</t>
  </si>
  <si>
    <t>26.5???</t>
  </si>
  <si>
    <t xml:space="preserve"> -</t>
  </si>
  <si>
    <t xml:space="preserve"> </t>
  </si>
  <si>
    <t>27..5</t>
  </si>
  <si>
    <t>.</t>
  </si>
  <si>
    <t>tr</t>
  </si>
  <si>
    <t>Nil</t>
  </si>
  <si>
    <t>Tr.</t>
  </si>
  <si>
    <t>//</t>
  </si>
  <si>
    <t>23..5</t>
  </si>
  <si>
    <t/>
  </si>
  <si>
    <t xml:space="preserve">///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</si>
  <si>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</si>
  <si>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HIGHEST MAX</t>
  </si>
  <si>
    <t>LOWEST MIN</t>
  </si>
  <si>
    <t>MONTH AVG</t>
  </si>
  <si>
    <t>tR</t>
  </si>
  <si>
    <t xml:space="preserve">TR </t>
  </si>
  <si>
    <t xml:space="preserve">tr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</si>
</sst>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lightUp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6" fillId="0" borderId="0" xfId="0" quotePrefix="1" applyNumberFormat="1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17" fillId="0" borderId="10" xfId="0" applyNumberFormat="1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quotePrefix="1" applyNumberFormat="1" applyAlignment="1" applyProtection="1">
      <alignment horizontal="center" vertical="center"/>
      <protection locked="0"/>
    </xf>
    <xf numFmtId="164" fontId="0" fillId="0" borderId="10" xfId="0" applyNumberFormat="1" applyBorder="1" applyAlignment="1" applyProtection="1">
      <alignment horizontal="center" vertical="center"/>
      <protection locked="0"/>
    </xf>
    <xf numFmtId="164" fontId="17" fillId="0" borderId="10" xfId="0" applyNumberFormat="1" applyFont="1" applyBorder="1" applyAlignment="1" applyProtection="1">
      <alignment horizontal="center" vertical="center"/>
      <protection locked="0"/>
    </xf>
    <xf numFmtId="164" fontId="0" fillId="0" borderId="10" xfId="0" quotePrefix="1" applyNumberFormat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3" borderId="0" xfId="0" applyNumberFormat="1" applyFill="1" applyAlignment="1" applyProtection="1">
      <alignment horizontal="center" vertical="center"/>
      <protection locked="0"/>
    </xf>
    <xf numFmtId="164" fontId="18" fillId="0" borderId="11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vertical="center"/>
    </xf>
    <xf numFmtId="164" fontId="26" fillId="34" borderId="12" xfId="0" applyNumberFormat="1" applyFont="1" applyFill="1" applyBorder="1" applyAlignment="1">
      <alignment horizontal="center" vertical="center"/>
    </xf>
    <xf numFmtId="164" fontId="16" fillId="34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center"/>
    </xf>
    <xf numFmtId="164" fontId="31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 applyAlignment="1">
      <alignment horizontal="center"/>
    </xf>
    <xf numFmtId="164" fontId="31" fillId="0" borderId="0" xfId="0" quotePrefix="1" applyNumberFormat="1" applyFont="1" applyAlignment="1">
      <alignment horizontal="center"/>
    </xf>
    <xf numFmtId="16" fontId="31" fillId="0" borderId="0" xfId="0" applyNumberFormat="1" applyFont="1"/>
    <xf numFmtId="16" fontId="31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5" fontId="31" fillId="0" borderId="0" xfId="0" applyNumberFormat="1" applyFont="1"/>
    <xf numFmtId="0" fontId="31" fillId="0" borderId="0" xfId="0" applyFont="1" applyAlignment="1">
      <alignment horizontal="right"/>
    </xf>
    <xf numFmtId="165" fontId="31" fillId="0" borderId="0" xfId="0" applyNumberFormat="1" applyFont="1" applyAlignment="1">
      <alignment horizontal="right"/>
    </xf>
    <xf numFmtId="164" fontId="30" fillId="0" borderId="0" xfId="0" applyNumberFormat="1" applyFont="1" applyAlignment="1">
      <alignment horizontal="right"/>
    </xf>
    <xf numFmtId="164" fontId="31" fillId="0" borderId="0" xfId="0" applyNumberFormat="1" applyFont="1" applyAlignment="1">
      <alignment horizontal="right"/>
    </xf>
    <xf numFmtId="0" fontId="31" fillId="0" borderId="0" xfId="0" quotePrefix="1" applyFont="1" applyAlignment="1">
      <alignment horizontal="right"/>
    </xf>
    <xf numFmtId="164" fontId="31" fillId="0" borderId="0" xfId="0" applyNumberFormat="1" applyFont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30" fillId="0" borderId="0" xfId="0" applyFont="1"/>
    <xf numFmtId="164" fontId="32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/>
    </xf>
    <xf numFmtId="164" fontId="32" fillId="0" borderId="11" xfId="0" applyNumberFormat="1" applyFont="1" applyBorder="1" applyAlignment="1">
      <alignment horizontal="center" vertical="center"/>
    </xf>
    <xf numFmtId="164" fontId="31" fillId="0" borderId="0" xfId="0" applyNumberFormat="1" applyFont="1" applyAlignment="1">
      <alignment horizontal="left" indent="2"/>
    </xf>
    <xf numFmtId="0" fontId="19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 vertical="center"/>
    </xf>
    <xf numFmtId="0" fontId="31" fillId="0" borderId="0" xfId="0" quotePrefix="1" applyFont="1" applyAlignment="1">
      <alignment horizontal="center"/>
    </xf>
    <xf numFmtId="0" fontId="32" fillId="0" borderId="0" xfId="0" applyFont="1" applyAlignment="1">
      <alignment horizontal="center"/>
    </xf>
    <xf numFmtId="2" fontId="31" fillId="0" borderId="0" xfId="0" quotePrefix="1" applyNumberFormat="1" applyFont="1" applyAlignment="1">
      <alignment horizontal="center"/>
    </xf>
    <xf numFmtId="2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center" vertical="center"/>
    </xf>
    <xf numFmtId="165" fontId="31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 applyProtection="1">
      <alignment horizontal="center" vertical="center"/>
      <protection locked="0"/>
    </xf>
    <xf numFmtId="164" fontId="31" fillId="0" borderId="0" xfId="0" quotePrefix="1" applyNumberFormat="1" applyFont="1" applyAlignment="1" applyProtection="1">
      <alignment horizontal="center" vertical="center"/>
      <protection locked="0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64" fontId="31" fillId="0" borderId="10" xfId="0" applyNumberFormat="1" applyFont="1" applyBorder="1" applyAlignment="1" applyProtection="1">
      <alignment horizontal="center" vertical="center"/>
      <protection locked="0"/>
    </xf>
    <xf numFmtId="165" fontId="32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65" fontId="32" fillId="0" borderId="11" xfId="0" applyNumberFormat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165" fontId="31" fillId="0" borderId="11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4" fontId="31" fillId="0" borderId="11" xfId="0" applyNumberFormat="1" applyFont="1" applyBorder="1" applyAlignment="1">
      <alignment horizontal="center" vertical="center"/>
    </xf>
    <xf numFmtId="164" fontId="31" fillId="0" borderId="10" xfId="0" quotePrefix="1" applyNumberFormat="1" applyFont="1" applyBorder="1" applyAlignment="1" applyProtection="1">
      <alignment horizontal="center" vertical="center"/>
      <protection locked="0"/>
    </xf>
    <xf numFmtId="164" fontId="32" fillId="0" borderId="0" xfId="0" quotePrefix="1" applyNumberFormat="1" applyFont="1" applyAlignment="1">
      <alignment horizontal="center" vertical="center"/>
    </xf>
    <xf numFmtId="165" fontId="31" fillId="0" borderId="0" xfId="0" applyNumberFormat="1" applyFont="1" applyAlignment="1">
      <alignment vertical="center"/>
    </xf>
    <xf numFmtId="164" fontId="31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164" fontId="31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18" fillId="0" borderId="11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25" fillId="0" borderId="12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tabSelected="1" workbookViewId="0">
      <selection activeCell="F7" sqref="F7"/>
    </sheetView>
  </sheetViews>
  <sheetFormatPr defaultRowHeight="15"/>
  <sheetData>
    <row r="2" spans="2:3">
      <c r="B2" t="s">
        <v>0</v>
      </c>
      <c r="C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41"/>
  <sheetViews>
    <sheetView workbookViewId="0">
      <pane xSplit="9" ySplit="2" topLeftCell="J3" activePane="bottomRight" state="frozen"/>
      <selection pane="bottomRight" activeCell="L12" sqref="L12"/>
      <selection pane="bottomLeft" activeCell="E446" sqref="A1:XFD1048576"/>
      <selection pane="topRight" activeCell="E446" sqref="A1:XFD1048576"/>
    </sheetView>
  </sheetViews>
  <sheetFormatPr defaultRowHeight="15"/>
  <cols>
    <col min="1" max="1" width="9.140625" style="46"/>
    <col min="2" max="2" width="9.140625" style="40"/>
    <col min="3" max="9" width="9.140625" style="41"/>
    <col min="10" max="16384" width="9.140625" style="42"/>
  </cols>
  <sheetData>
    <row r="1" spans="1:9">
      <c r="A1" s="40">
        <v>2004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F3" s="41">
        <v>26.8</v>
      </c>
      <c r="G3" s="41">
        <v>28</v>
      </c>
      <c r="H3" s="41">
        <v>22.4</v>
      </c>
      <c r="I3" s="41">
        <v>23.5</v>
      </c>
    </row>
    <row r="4" spans="1:9">
      <c r="A4" s="46">
        <v>36162</v>
      </c>
      <c r="D4" s="41" t="s">
        <v>14</v>
      </c>
      <c r="F4" s="41">
        <v>27.5</v>
      </c>
      <c r="G4" s="41">
        <v>27</v>
      </c>
      <c r="H4" s="41">
        <v>23.5</v>
      </c>
      <c r="I4" s="41">
        <v>23.3</v>
      </c>
    </row>
    <row r="5" spans="1:9">
      <c r="A5" s="46">
        <v>36163</v>
      </c>
      <c r="C5" s="41" t="s">
        <v>14</v>
      </c>
      <c r="D5" s="41">
        <v>0.2</v>
      </c>
      <c r="F5" s="41">
        <v>27.4</v>
      </c>
      <c r="G5" s="41">
        <v>27.9</v>
      </c>
      <c r="H5" s="41">
        <v>23.7</v>
      </c>
      <c r="I5" s="41">
        <v>20.6</v>
      </c>
    </row>
    <row r="6" spans="1:9">
      <c r="A6" s="46">
        <v>36164</v>
      </c>
      <c r="F6" s="41">
        <v>27.6</v>
      </c>
      <c r="G6" s="41">
        <v>27.8</v>
      </c>
      <c r="H6" s="41">
        <v>22.6</v>
      </c>
      <c r="I6" s="41">
        <v>22.7</v>
      </c>
    </row>
    <row r="7" spans="1:9">
      <c r="A7" s="46">
        <v>36165</v>
      </c>
      <c r="D7" s="41">
        <v>0.3</v>
      </c>
      <c r="F7" s="41">
        <v>26.5</v>
      </c>
      <c r="G7" s="41">
        <v>25.9</v>
      </c>
      <c r="H7" s="41">
        <v>22.2</v>
      </c>
      <c r="I7" s="41">
        <v>22.1</v>
      </c>
    </row>
    <row r="8" spans="1:9">
      <c r="A8" s="46">
        <v>36166</v>
      </c>
      <c r="C8" s="41">
        <v>2.4</v>
      </c>
      <c r="D8" s="41">
        <v>0.4</v>
      </c>
      <c r="F8" s="41">
        <v>25.2</v>
      </c>
      <c r="G8" s="41">
        <v>27.6</v>
      </c>
      <c r="H8" s="41">
        <v>21.6</v>
      </c>
      <c r="I8" s="41">
        <v>22.8</v>
      </c>
    </row>
    <row r="9" spans="1:9">
      <c r="A9" s="46">
        <v>36167</v>
      </c>
      <c r="C9" s="41">
        <v>0.3</v>
      </c>
      <c r="F9" s="41">
        <v>25.9</v>
      </c>
      <c r="G9" s="41">
        <v>27.5</v>
      </c>
      <c r="H9" s="41">
        <v>22.4</v>
      </c>
      <c r="I9" s="41">
        <v>24</v>
      </c>
    </row>
    <row r="10" spans="1:9">
      <c r="A10" s="46">
        <v>36168</v>
      </c>
      <c r="C10" s="41">
        <v>0.1</v>
      </c>
      <c r="D10" s="41">
        <v>3.3</v>
      </c>
      <c r="F10" s="41">
        <v>26.5</v>
      </c>
      <c r="G10" s="41">
        <v>27.3</v>
      </c>
      <c r="H10" s="41">
        <v>21.4</v>
      </c>
      <c r="I10" s="41">
        <v>23.5</v>
      </c>
    </row>
    <row r="11" spans="1:9">
      <c r="A11" s="46">
        <v>36169</v>
      </c>
      <c r="C11" s="41">
        <v>4.9000000000000004</v>
      </c>
      <c r="F11" s="41">
        <v>25.8</v>
      </c>
      <c r="G11" s="41">
        <v>27.7</v>
      </c>
      <c r="H11" s="41">
        <v>21.2</v>
      </c>
      <c r="I11" s="41">
        <v>23.6</v>
      </c>
    </row>
    <row r="12" spans="1:9">
      <c r="A12" s="46">
        <v>36170</v>
      </c>
      <c r="C12" s="41">
        <v>7.3</v>
      </c>
      <c r="D12" s="41">
        <v>2.6</v>
      </c>
      <c r="F12" s="41">
        <v>27.1</v>
      </c>
      <c r="G12" s="41">
        <v>26.7</v>
      </c>
      <c r="H12" s="41">
        <v>20.100000000000001</v>
      </c>
      <c r="I12" s="41">
        <v>21.3</v>
      </c>
    </row>
    <row r="13" spans="1:9">
      <c r="A13" s="46">
        <v>36171</v>
      </c>
      <c r="C13" s="41">
        <v>2</v>
      </c>
      <c r="D13" s="41">
        <v>4.5</v>
      </c>
      <c r="F13" s="41">
        <v>25.8</v>
      </c>
      <c r="G13" s="41">
        <v>27.1</v>
      </c>
      <c r="H13" s="41">
        <v>21.6</v>
      </c>
      <c r="I13" s="41">
        <v>21.2</v>
      </c>
    </row>
    <row r="14" spans="1:9">
      <c r="A14" s="46">
        <v>36172</v>
      </c>
      <c r="C14" s="41">
        <v>0.3</v>
      </c>
      <c r="F14" s="41">
        <v>26</v>
      </c>
      <c r="G14" s="41">
        <v>28.1</v>
      </c>
      <c r="H14" s="41">
        <v>22.4</v>
      </c>
      <c r="I14" s="41">
        <v>24.2</v>
      </c>
    </row>
    <row r="15" spans="1:9">
      <c r="A15" s="46">
        <v>36173</v>
      </c>
      <c r="C15" s="41">
        <v>3.9</v>
      </c>
      <c r="D15" s="41" t="s">
        <v>14</v>
      </c>
      <c r="F15" s="41">
        <v>28</v>
      </c>
      <c r="G15" s="41">
        <v>27.6</v>
      </c>
      <c r="H15" s="41">
        <v>21.7</v>
      </c>
      <c r="I15" s="41">
        <v>23.5</v>
      </c>
    </row>
    <row r="16" spans="1:9">
      <c r="A16" s="46">
        <v>36174</v>
      </c>
      <c r="C16" s="41">
        <v>3.1</v>
      </c>
      <c r="D16" s="41" t="s">
        <v>14</v>
      </c>
      <c r="F16" s="41">
        <v>27.3</v>
      </c>
      <c r="G16" s="41">
        <v>27.7</v>
      </c>
      <c r="H16" s="41">
        <v>20.7</v>
      </c>
      <c r="I16" s="41">
        <v>22.9</v>
      </c>
    </row>
    <row r="17" spans="1:9">
      <c r="A17" s="46">
        <v>36175</v>
      </c>
      <c r="C17" s="41">
        <v>1.6</v>
      </c>
      <c r="F17" s="41">
        <v>26.8</v>
      </c>
      <c r="G17" s="41">
        <v>27.1</v>
      </c>
      <c r="H17" s="41">
        <v>21.6</v>
      </c>
      <c r="I17" s="41">
        <v>22.8</v>
      </c>
    </row>
    <row r="18" spans="1:9">
      <c r="A18" s="46">
        <v>36176</v>
      </c>
      <c r="F18" s="41">
        <v>27</v>
      </c>
      <c r="G18" s="41">
        <v>28.2</v>
      </c>
      <c r="H18" s="41">
        <v>22.2</v>
      </c>
      <c r="I18" s="41">
        <v>23.5</v>
      </c>
    </row>
    <row r="19" spans="1:9">
      <c r="A19" s="46">
        <v>36177</v>
      </c>
      <c r="C19" s="41">
        <v>3.3</v>
      </c>
      <c r="D19" s="41">
        <v>0.1</v>
      </c>
      <c r="F19" s="41">
        <v>28.1</v>
      </c>
      <c r="G19" s="41">
        <v>27.8</v>
      </c>
      <c r="H19" s="41">
        <v>21.1</v>
      </c>
      <c r="I19" s="41">
        <v>21.4</v>
      </c>
    </row>
    <row r="20" spans="1:9">
      <c r="A20" s="46">
        <v>36178</v>
      </c>
      <c r="C20" s="41" t="s">
        <v>14</v>
      </c>
      <c r="D20" s="41" t="s">
        <v>14</v>
      </c>
      <c r="F20" s="41">
        <v>25.7</v>
      </c>
      <c r="G20" s="41">
        <v>28</v>
      </c>
      <c r="H20" s="41">
        <v>21.4</v>
      </c>
      <c r="I20" s="41">
        <v>21.5</v>
      </c>
    </row>
    <row r="21" spans="1:9">
      <c r="A21" s="46">
        <v>36179</v>
      </c>
      <c r="C21" s="41">
        <v>5.7</v>
      </c>
      <c r="D21" s="41" t="s">
        <v>14</v>
      </c>
      <c r="F21" s="41">
        <v>26.7</v>
      </c>
      <c r="G21" s="41">
        <v>26.7</v>
      </c>
      <c r="H21" s="41">
        <v>21.7</v>
      </c>
      <c r="I21" s="41">
        <v>23.5</v>
      </c>
    </row>
    <row r="22" spans="1:9">
      <c r="A22" s="46">
        <v>36180</v>
      </c>
      <c r="C22" s="41">
        <v>0</v>
      </c>
      <c r="D22" s="41">
        <v>0</v>
      </c>
      <c r="F22" s="41">
        <v>26.8</v>
      </c>
      <c r="G22" s="41">
        <v>27.7</v>
      </c>
      <c r="H22" s="41">
        <v>22.8</v>
      </c>
      <c r="I22" s="41">
        <v>24.5</v>
      </c>
    </row>
    <row r="23" spans="1:9">
      <c r="A23" s="46">
        <v>36181</v>
      </c>
      <c r="C23" s="41">
        <v>0</v>
      </c>
      <c r="D23" s="41">
        <v>0</v>
      </c>
      <c r="F23" s="41">
        <v>27.6</v>
      </c>
      <c r="G23" s="41">
        <v>28.7</v>
      </c>
      <c r="H23" s="41">
        <v>22.5</v>
      </c>
      <c r="I23" s="41">
        <v>24.4</v>
      </c>
    </row>
    <row r="24" spans="1:9">
      <c r="A24" s="46">
        <v>36182</v>
      </c>
      <c r="C24" s="41">
        <v>0</v>
      </c>
      <c r="D24" s="41">
        <v>0</v>
      </c>
      <c r="F24" s="41">
        <v>27.8</v>
      </c>
      <c r="G24" s="41">
        <v>28.3</v>
      </c>
      <c r="H24" s="41">
        <v>22.6</v>
      </c>
      <c r="I24" s="41">
        <v>24.5</v>
      </c>
    </row>
    <row r="25" spans="1:9">
      <c r="A25" s="46">
        <v>36183</v>
      </c>
      <c r="C25" s="41">
        <v>0</v>
      </c>
      <c r="D25" s="41">
        <v>0</v>
      </c>
      <c r="F25" s="41">
        <v>27.7</v>
      </c>
      <c r="G25" s="41">
        <v>28</v>
      </c>
      <c r="H25" s="41">
        <v>22.4</v>
      </c>
      <c r="I25" s="41">
        <v>23.9</v>
      </c>
    </row>
    <row r="26" spans="1:9">
      <c r="A26" s="46">
        <v>36184</v>
      </c>
      <c r="C26" s="41">
        <v>0</v>
      </c>
      <c r="D26" s="41" t="s">
        <v>14</v>
      </c>
      <c r="F26" s="41">
        <v>27.7</v>
      </c>
      <c r="G26" s="41">
        <v>28.2</v>
      </c>
      <c r="H26" s="41">
        <v>21.7</v>
      </c>
      <c r="I26" s="41">
        <v>21.8</v>
      </c>
    </row>
    <row r="27" spans="1:9">
      <c r="A27" s="46">
        <v>36185</v>
      </c>
      <c r="C27" s="41">
        <v>0</v>
      </c>
      <c r="D27" s="41">
        <v>0</v>
      </c>
      <c r="F27" s="41">
        <v>28</v>
      </c>
      <c r="G27" s="41">
        <v>28.2</v>
      </c>
      <c r="H27" s="41">
        <v>22.5</v>
      </c>
      <c r="I27" s="41">
        <v>23.8</v>
      </c>
    </row>
    <row r="28" spans="1:9">
      <c r="A28" s="46">
        <v>36186</v>
      </c>
      <c r="C28" s="41">
        <v>1.5</v>
      </c>
      <c r="D28" s="41">
        <v>0</v>
      </c>
      <c r="F28" s="41">
        <v>27.5</v>
      </c>
      <c r="G28" s="41">
        <v>28.5</v>
      </c>
      <c r="H28" s="41">
        <v>22.3</v>
      </c>
      <c r="I28" s="41">
        <v>22.2</v>
      </c>
    </row>
    <row r="29" spans="1:9">
      <c r="A29" s="46">
        <v>36187</v>
      </c>
      <c r="C29" s="41">
        <v>0</v>
      </c>
      <c r="D29" s="41" t="s">
        <v>14</v>
      </c>
      <c r="F29" s="41">
        <v>27.6</v>
      </c>
      <c r="G29" s="41">
        <v>27.8</v>
      </c>
      <c r="H29" s="41">
        <v>22</v>
      </c>
      <c r="I29" s="41">
        <v>23.5</v>
      </c>
    </row>
    <row r="30" spans="1:9">
      <c r="A30" s="46">
        <v>36188</v>
      </c>
      <c r="C30" s="41">
        <v>4.9000000000000004</v>
      </c>
      <c r="F30" s="41">
        <v>27</v>
      </c>
      <c r="G30" s="41">
        <v>27.1</v>
      </c>
      <c r="H30" s="41">
        <v>20.3</v>
      </c>
      <c r="I30" s="41">
        <v>20.399999999999999</v>
      </c>
    </row>
    <row r="31" spans="1:9">
      <c r="A31" s="46">
        <v>36189</v>
      </c>
      <c r="D31" s="41">
        <v>0.9</v>
      </c>
      <c r="F31" s="41">
        <v>26.5</v>
      </c>
      <c r="G31" s="41">
        <v>27.5</v>
      </c>
      <c r="H31" s="41">
        <v>21.3</v>
      </c>
      <c r="I31" s="41">
        <v>21</v>
      </c>
    </row>
    <row r="32" spans="1:9">
      <c r="A32" s="46">
        <v>36190</v>
      </c>
      <c r="C32" s="41">
        <v>6.2</v>
      </c>
      <c r="D32" s="41">
        <v>0.4</v>
      </c>
      <c r="F32" s="41">
        <v>26</v>
      </c>
      <c r="G32" s="41">
        <v>27.5</v>
      </c>
      <c r="H32" s="41">
        <v>20.5</v>
      </c>
      <c r="I32" s="41">
        <v>22.7</v>
      </c>
    </row>
    <row r="33" spans="1:9">
      <c r="A33" s="46">
        <v>36191</v>
      </c>
      <c r="C33" s="41">
        <v>5</v>
      </c>
      <c r="D33" s="41">
        <v>0</v>
      </c>
      <c r="F33" s="41">
        <v>27.3</v>
      </c>
      <c r="G33" s="41">
        <v>27</v>
      </c>
      <c r="H33" s="41">
        <v>20</v>
      </c>
      <c r="I33" s="41">
        <v>22</v>
      </c>
    </row>
    <row r="34" spans="1:9">
      <c r="C34" s="41">
        <f>SUM(C4:C33)</f>
        <v>52.500000000000007</v>
      </c>
      <c r="D34" s="41">
        <f>SUM(D3:D33)</f>
        <v>12.700000000000001</v>
      </c>
    </row>
    <row r="35" spans="1:9">
      <c r="C35" s="90">
        <f>C34+D34</f>
        <v>65.2</v>
      </c>
      <c r="D35" s="90"/>
      <c r="E35" s="41" t="s">
        <v>7</v>
      </c>
      <c r="F35" s="41">
        <f>SUM(F3:F34)</f>
        <v>835.2</v>
      </c>
      <c r="G35" s="41">
        <f>SUM(G3:G34)</f>
        <v>856.20000000000016</v>
      </c>
      <c r="H35" s="41">
        <f>SUM(H3:H34)</f>
        <v>676.39999999999986</v>
      </c>
      <c r="I35" s="41">
        <f>SUM(I3:I34)</f>
        <v>706.59999999999991</v>
      </c>
    </row>
    <row r="36" spans="1:9">
      <c r="E36" s="41" t="s">
        <v>8</v>
      </c>
      <c r="F36" s="41">
        <f>AVERAGE(F3:F33)</f>
        <v>26.941935483870971</v>
      </c>
      <c r="G36" s="41">
        <f>AVERAGE(G3:G33)</f>
        <v>27.619354838709683</v>
      </c>
      <c r="H36" s="41">
        <f>AVERAGE(H3:H33)</f>
        <v>21.819354838709675</v>
      </c>
      <c r="I36" s="41">
        <f>AVERAGE(I3:I33)</f>
        <v>22.79354838709677</v>
      </c>
    </row>
    <row r="37" spans="1:9">
      <c r="A37" s="46" t="s">
        <v>9</v>
      </c>
      <c r="B37" s="40" t="s">
        <v>10</v>
      </c>
      <c r="C37" s="41">
        <f>C35+C40</f>
        <v>67.5</v>
      </c>
      <c r="D37" s="41" t="s">
        <v>32</v>
      </c>
      <c r="E37" s="41" t="s">
        <v>11</v>
      </c>
      <c r="F37" s="41">
        <f>MAX(F3:F33)</f>
        <v>28.1</v>
      </c>
      <c r="G37" s="41">
        <f>MAX(G3:G33)</f>
        <v>28.7</v>
      </c>
      <c r="H37" s="41">
        <f>MAX(H3:H33)</f>
        <v>23.7</v>
      </c>
      <c r="I37" s="41">
        <f>MAX(I3:I33)</f>
        <v>24.5</v>
      </c>
    </row>
    <row r="38" spans="1:9">
      <c r="C38" s="41">
        <f>(C37/25.4)</f>
        <v>2.6574803149606301</v>
      </c>
      <c r="D38" s="41" t="s">
        <v>33</v>
      </c>
      <c r="E38" s="41" t="s">
        <v>12</v>
      </c>
      <c r="F38" s="41">
        <f>MIN(F3:F33)</f>
        <v>25.2</v>
      </c>
      <c r="G38" s="41">
        <f>MIN(G3:G33)</f>
        <v>25.9</v>
      </c>
      <c r="H38" s="41">
        <f>MIN(H3:H33)</f>
        <v>20</v>
      </c>
      <c r="I38" s="41">
        <f>MIN(I3:I33)</f>
        <v>20.399999999999999</v>
      </c>
    </row>
    <row r="40" spans="1:9">
      <c r="A40" s="46">
        <v>36192</v>
      </c>
      <c r="C40" s="41">
        <v>2.2999999999999998</v>
      </c>
      <c r="D40" s="41" t="s">
        <v>14</v>
      </c>
      <c r="F40" s="41">
        <v>26.9</v>
      </c>
      <c r="G40" s="41">
        <v>27.4</v>
      </c>
      <c r="H40" s="41">
        <v>21.4</v>
      </c>
      <c r="I40" s="41">
        <v>22</v>
      </c>
    </row>
    <row r="41" spans="1:9">
      <c r="A41" s="46">
        <v>36193</v>
      </c>
      <c r="C41" s="41" t="s">
        <v>14</v>
      </c>
      <c r="D41" s="41" t="s">
        <v>14</v>
      </c>
      <c r="F41" s="41">
        <v>27.5</v>
      </c>
      <c r="G41" s="41">
        <v>28.2</v>
      </c>
      <c r="H41" s="41">
        <v>23</v>
      </c>
      <c r="I41" s="41">
        <v>23.4</v>
      </c>
    </row>
    <row r="42" spans="1:9">
      <c r="A42" s="46">
        <v>36194</v>
      </c>
      <c r="C42" s="41">
        <v>1.6</v>
      </c>
      <c r="D42" s="41" t="s">
        <v>14</v>
      </c>
      <c r="F42" s="41">
        <v>27.2</v>
      </c>
      <c r="G42" s="41">
        <v>27.5</v>
      </c>
      <c r="H42" s="41">
        <v>21.6</v>
      </c>
      <c r="I42" s="41">
        <v>23.8</v>
      </c>
    </row>
    <row r="43" spans="1:9">
      <c r="A43" s="46">
        <v>36195</v>
      </c>
      <c r="C43" s="41" t="s">
        <v>14</v>
      </c>
      <c r="F43" s="41">
        <v>27</v>
      </c>
      <c r="G43" s="41">
        <v>28.3</v>
      </c>
      <c r="H43" s="41">
        <v>22.4</v>
      </c>
      <c r="I43" s="41">
        <v>25.7</v>
      </c>
    </row>
    <row r="44" spans="1:9">
      <c r="A44" s="46">
        <v>36196</v>
      </c>
      <c r="C44" s="41">
        <v>1</v>
      </c>
      <c r="D44" s="41" t="s">
        <v>14</v>
      </c>
      <c r="F44" s="41">
        <v>28.2</v>
      </c>
      <c r="G44" s="41">
        <v>28</v>
      </c>
      <c r="H44" s="41">
        <v>21.7</v>
      </c>
      <c r="I44" s="41">
        <v>20.8</v>
      </c>
    </row>
    <row r="45" spans="1:9">
      <c r="A45" s="46">
        <v>36197</v>
      </c>
      <c r="C45" s="41" t="s">
        <v>14</v>
      </c>
      <c r="D45" s="41">
        <v>13.3</v>
      </c>
      <c r="F45" s="41">
        <v>27.5</v>
      </c>
      <c r="G45" s="41">
        <v>25</v>
      </c>
      <c r="H45" s="41">
        <v>22.5</v>
      </c>
      <c r="I45" s="41">
        <v>20.5</v>
      </c>
    </row>
    <row r="46" spans="1:9">
      <c r="A46" s="46">
        <v>36198</v>
      </c>
      <c r="C46" s="41">
        <v>4.5999999999999996</v>
      </c>
      <c r="D46" s="41" t="s">
        <v>53</v>
      </c>
      <c r="F46" s="41">
        <v>24.5</v>
      </c>
      <c r="G46" s="41">
        <v>27.4</v>
      </c>
      <c r="H46" s="41">
        <v>20.399999999999999</v>
      </c>
      <c r="I46" s="41">
        <v>23.3</v>
      </c>
    </row>
    <row r="47" spans="1:9">
      <c r="A47" s="46">
        <v>36199</v>
      </c>
      <c r="C47" s="41">
        <v>0.5</v>
      </c>
      <c r="D47" s="41" t="s">
        <v>53</v>
      </c>
      <c r="F47" s="41">
        <v>26.8</v>
      </c>
      <c r="G47" s="41">
        <v>27.5</v>
      </c>
      <c r="H47" s="41">
        <v>21.8</v>
      </c>
      <c r="I47" s="41">
        <v>23.7</v>
      </c>
    </row>
    <row r="48" spans="1:9">
      <c r="A48" s="46">
        <v>36200</v>
      </c>
      <c r="C48" s="41" t="s">
        <v>14</v>
      </c>
      <c r="D48" s="41">
        <v>0.3</v>
      </c>
      <c r="F48" s="41">
        <v>27.4</v>
      </c>
      <c r="G48" s="41">
        <v>27.6</v>
      </c>
      <c r="H48" s="41">
        <v>22.5</v>
      </c>
      <c r="I48" s="41">
        <v>22.8</v>
      </c>
    </row>
    <row r="49" spans="1:9">
      <c r="A49" s="46">
        <v>36201</v>
      </c>
      <c r="C49" s="41">
        <v>1.1000000000000001</v>
      </c>
      <c r="D49" s="41">
        <v>1.6</v>
      </c>
      <c r="F49" s="41">
        <v>26.8</v>
      </c>
      <c r="G49" s="41">
        <v>24.8</v>
      </c>
      <c r="H49" s="41">
        <v>21</v>
      </c>
      <c r="I49" s="41">
        <v>21.2</v>
      </c>
    </row>
    <row r="50" spans="1:9">
      <c r="A50" s="46">
        <v>36202</v>
      </c>
      <c r="C50" s="41">
        <v>1.2</v>
      </c>
      <c r="D50" s="41" t="s">
        <v>14</v>
      </c>
      <c r="F50" s="41">
        <v>25.3</v>
      </c>
      <c r="G50" s="41">
        <v>27.3</v>
      </c>
      <c r="H50" s="41">
        <v>24</v>
      </c>
      <c r="I50" s="41">
        <v>23.4</v>
      </c>
    </row>
    <row r="51" spans="1:9">
      <c r="A51" s="46">
        <v>36203</v>
      </c>
      <c r="F51" s="41">
        <v>27</v>
      </c>
      <c r="G51" s="41">
        <v>28</v>
      </c>
      <c r="H51" s="41">
        <v>22.5</v>
      </c>
      <c r="I51" s="41">
        <v>23</v>
      </c>
    </row>
    <row r="52" spans="1:9">
      <c r="A52" s="46">
        <v>36204</v>
      </c>
      <c r="C52" s="41">
        <v>2.6</v>
      </c>
      <c r="F52" s="41">
        <v>27.9</v>
      </c>
      <c r="G52" s="41">
        <v>28</v>
      </c>
      <c r="H52" s="41">
        <v>21</v>
      </c>
      <c r="I52" s="41">
        <v>22.7</v>
      </c>
    </row>
    <row r="53" spans="1:9">
      <c r="A53" s="46">
        <v>36205</v>
      </c>
      <c r="C53" s="41">
        <v>3.7</v>
      </c>
      <c r="F53" s="41">
        <v>27.3</v>
      </c>
      <c r="G53" s="41">
        <v>28.3</v>
      </c>
      <c r="H53" s="41">
        <v>20.2</v>
      </c>
      <c r="I53" s="41">
        <v>21.7</v>
      </c>
    </row>
    <row r="54" spans="1:9">
      <c r="A54" s="46">
        <v>36206</v>
      </c>
      <c r="C54" s="41">
        <v>2.6</v>
      </c>
      <c r="D54" s="41" t="s">
        <v>14</v>
      </c>
      <c r="F54" s="41">
        <v>27.4</v>
      </c>
      <c r="G54" s="41">
        <v>26.9</v>
      </c>
      <c r="H54" s="41">
        <v>20.8</v>
      </c>
      <c r="I54" s="41">
        <v>22</v>
      </c>
    </row>
    <row r="55" spans="1:9">
      <c r="A55" s="46">
        <v>36207</v>
      </c>
      <c r="F55" s="41">
        <v>27</v>
      </c>
      <c r="G55" s="41">
        <v>28.4</v>
      </c>
      <c r="H55" s="41">
        <v>21.5</v>
      </c>
      <c r="I55" s="41">
        <v>24.2</v>
      </c>
    </row>
    <row r="56" spans="1:9">
      <c r="A56" s="46">
        <v>36208</v>
      </c>
      <c r="C56" s="41" t="s">
        <v>14</v>
      </c>
      <c r="F56" s="41">
        <v>27.6</v>
      </c>
      <c r="G56" s="41">
        <v>28.3</v>
      </c>
      <c r="H56" s="41">
        <v>22.5</v>
      </c>
      <c r="I56" s="41">
        <v>23.9</v>
      </c>
    </row>
    <row r="57" spans="1:9">
      <c r="A57" s="46">
        <v>36209</v>
      </c>
      <c r="C57" s="41">
        <v>11.7</v>
      </c>
      <c r="F57" s="41">
        <v>28</v>
      </c>
      <c r="G57" s="41">
        <v>27</v>
      </c>
      <c r="H57" s="41">
        <v>21.1</v>
      </c>
      <c r="I57" s="41">
        <v>23</v>
      </c>
    </row>
    <row r="58" spans="1:9">
      <c r="A58" s="46">
        <v>36210</v>
      </c>
      <c r="C58" s="41">
        <v>0.2</v>
      </c>
      <c r="F58" s="41">
        <v>27.3</v>
      </c>
      <c r="G58" s="41">
        <v>28</v>
      </c>
      <c r="H58" s="41">
        <v>22.3</v>
      </c>
      <c r="I58" s="41">
        <v>23.3</v>
      </c>
    </row>
    <row r="59" spans="1:9">
      <c r="A59" s="46">
        <v>36211</v>
      </c>
      <c r="C59" s="41">
        <v>0</v>
      </c>
      <c r="D59" s="41">
        <v>0</v>
      </c>
      <c r="F59" s="41">
        <v>28</v>
      </c>
      <c r="G59" s="41">
        <v>28.1</v>
      </c>
      <c r="H59" s="41">
        <v>21.9</v>
      </c>
      <c r="I59" s="41">
        <v>23.8</v>
      </c>
    </row>
    <row r="60" spans="1:9">
      <c r="A60" s="46">
        <v>36212</v>
      </c>
      <c r="C60" s="41">
        <v>0.9</v>
      </c>
      <c r="D60" s="41" t="s">
        <v>14</v>
      </c>
      <c r="F60" s="41">
        <v>27.8</v>
      </c>
      <c r="G60" s="41">
        <v>27.6</v>
      </c>
      <c r="H60" s="41">
        <v>21.1</v>
      </c>
      <c r="I60" s="41">
        <v>22.1</v>
      </c>
    </row>
    <row r="61" spans="1:9">
      <c r="A61" s="46">
        <v>36213</v>
      </c>
      <c r="C61" s="41">
        <v>0</v>
      </c>
      <c r="D61" s="41" t="s">
        <v>14</v>
      </c>
      <c r="F61" s="41">
        <v>27.1</v>
      </c>
      <c r="G61" s="41">
        <v>28.7</v>
      </c>
      <c r="H61" s="41">
        <v>22.1</v>
      </c>
      <c r="I61" s="41">
        <v>22.3</v>
      </c>
    </row>
    <row r="62" spans="1:9">
      <c r="A62" s="46">
        <v>36214</v>
      </c>
      <c r="C62" s="41" t="s">
        <v>14</v>
      </c>
      <c r="D62" s="41">
        <v>0.3</v>
      </c>
      <c r="F62" s="41">
        <v>27.58</v>
      </c>
      <c r="G62" s="41">
        <v>28</v>
      </c>
      <c r="H62" s="41">
        <v>22.1</v>
      </c>
      <c r="I62" s="41">
        <v>22.4</v>
      </c>
    </row>
    <row r="63" spans="1:9">
      <c r="A63" s="46">
        <v>36215</v>
      </c>
      <c r="C63" s="41">
        <v>7.2</v>
      </c>
      <c r="D63" s="41">
        <v>16.100000000000001</v>
      </c>
      <c r="F63" s="41">
        <v>27.3</v>
      </c>
      <c r="G63" s="41">
        <v>25.4</v>
      </c>
      <c r="H63" s="41">
        <v>20.9</v>
      </c>
      <c r="I63" s="41">
        <v>21</v>
      </c>
    </row>
    <row r="64" spans="1:9">
      <c r="A64" s="46">
        <v>36216</v>
      </c>
      <c r="C64" s="41">
        <v>5.0999999999999996</v>
      </c>
      <c r="D64" s="41">
        <v>1.4</v>
      </c>
      <c r="F64" s="41">
        <v>24.1</v>
      </c>
      <c r="G64" s="41">
        <v>25.5</v>
      </c>
      <c r="H64" s="41">
        <v>20.399999999999999</v>
      </c>
      <c r="I64" s="41">
        <v>21.8</v>
      </c>
    </row>
    <row r="65" spans="1:9">
      <c r="A65" s="46">
        <v>36217</v>
      </c>
      <c r="C65" s="41">
        <v>1.2</v>
      </c>
      <c r="D65" s="41" t="s">
        <v>14</v>
      </c>
      <c r="F65" s="41">
        <v>25.7</v>
      </c>
      <c r="G65" s="41">
        <v>27.3</v>
      </c>
      <c r="H65" s="41">
        <v>21.7</v>
      </c>
      <c r="I65" s="41">
        <v>23.4</v>
      </c>
    </row>
    <row r="66" spans="1:9">
      <c r="A66" s="46">
        <v>36218</v>
      </c>
      <c r="C66" s="41" t="s">
        <v>14</v>
      </c>
      <c r="F66" s="41">
        <v>27</v>
      </c>
      <c r="G66" s="41">
        <v>27.9</v>
      </c>
      <c r="H66" s="41">
        <v>22</v>
      </c>
      <c r="I66" s="41">
        <v>23.8</v>
      </c>
    </row>
    <row r="67" spans="1:9">
      <c r="A67" s="46">
        <v>36219</v>
      </c>
      <c r="D67" s="41" t="s">
        <v>14</v>
      </c>
      <c r="F67" s="41">
        <v>27.4</v>
      </c>
      <c r="G67" s="41">
        <v>27.9</v>
      </c>
      <c r="H67" s="41">
        <v>21.2</v>
      </c>
      <c r="I67" s="41">
        <v>23.8</v>
      </c>
    </row>
    <row r="68" spans="1:9">
      <c r="A68" s="46">
        <v>38046</v>
      </c>
      <c r="F68" s="41">
        <v>27.8</v>
      </c>
      <c r="G68" s="41">
        <v>28.8</v>
      </c>
      <c r="H68" s="41">
        <v>21.2</v>
      </c>
      <c r="I68" s="41">
        <v>24.7</v>
      </c>
    </row>
    <row r="69" spans="1:9">
      <c r="C69" s="41">
        <f>SUM(C41:C68)</f>
        <v>45.2</v>
      </c>
      <c r="D69" s="41">
        <f>SUM(D40:D68)</f>
        <v>33</v>
      </c>
    </row>
    <row r="70" spans="1:9">
      <c r="C70" s="90">
        <f>C69+D69</f>
        <v>78.2</v>
      </c>
      <c r="D70" s="90"/>
      <c r="E70" s="41" t="s">
        <v>7</v>
      </c>
      <c r="F70" s="41">
        <f>SUM(F40:F69)</f>
        <v>784.38</v>
      </c>
      <c r="G70" s="41">
        <f t="shared" ref="G70:I70" si="0">SUM(G40:G69)</f>
        <v>797.09999999999991</v>
      </c>
      <c r="H70" s="41">
        <f t="shared" si="0"/>
        <v>628.8000000000003</v>
      </c>
      <c r="I70" s="41">
        <f t="shared" si="0"/>
        <v>663.49999999999989</v>
      </c>
    </row>
    <row r="71" spans="1:9">
      <c r="E71" s="41" t="s">
        <v>8</v>
      </c>
      <c r="F71" s="41">
        <f>AVERAGE(F40:F69)</f>
        <v>27.04758620689655</v>
      </c>
      <c r="G71" s="41">
        <f t="shared" ref="G71:I71" si="1">AVERAGE(G40:G69)</f>
        <v>27.486206896551721</v>
      </c>
      <c r="H71" s="41">
        <f t="shared" si="1"/>
        <v>21.682758620689665</v>
      </c>
      <c r="I71" s="41">
        <f t="shared" si="1"/>
        <v>22.879310344827584</v>
      </c>
    </row>
    <row r="72" spans="1:9">
      <c r="A72" s="46" t="s">
        <v>13</v>
      </c>
      <c r="B72" s="40" t="s">
        <v>10</v>
      </c>
      <c r="C72" s="41">
        <f>C70+C75</f>
        <v>81.2</v>
      </c>
      <c r="D72" s="41" t="s">
        <v>32</v>
      </c>
      <c r="E72" s="41" t="s">
        <v>11</v>
      </c>
      <c r="F72" s="41">
        <f>MAX(F40:F69)</f>
        <v>28.2</v>
      </c>
      <c r="G72" s="41">
        <f t="shared" ref="G72:I72" si="2">MAX(G40:G69)</f>
        <v>28.8</v>
      </c>
      <c r="H72" s="41">
        <f t="shared" si="2"/>
        <v>24</v>
      </c>
      <c r="I72" s="41">
        <f t="shared" si="2"/>
        <v>25.7</v>
      </c>
    </row>
    <row r="73" spans="1:9">
      <c r="C73" s="41">
        <f>(C72/25.4)</f>
        <v>3.1968503937007875</v>
      </c>
      <c r="D73" s="41" t="s">
        <v>33</v>
      </c>
      <c r="E73" s="41" t="s">
        <v>12</v>
      </c>
      <c r="F73" s="41">
        <f>MIN(F40:F68)</f>
        <v>24.1</v>
      </c>
      <c r="G73" s="41">
        <f t="shared" ref="G73:I73" si="3">MIN(G40:G68)</f>
        <v>24.8</v>
      </c>
      <c r="H73" s="41">
        <f t="shared" si="3"/>
        <v>20.2</v>
      </c>
      <c r="I73" s="41">
        <f t="shared" si="3"/>
        <v>20.5</v>
      </c>
    </row>
    <row r="75" spans="1:9">
      <c r="A75" s="46">
        <v>36220</v>
      </c>
      <c r="C75" s="41">
        <v>3</v>
      </c>
      <c r="F75" s="41">
        <v>28.5</v>
      </c>
      <c r="G75" s="41">
        <v>28.8</v>
      </c>
      <c r="H75" s="41">
        <v>22.2</v>
      </c>
      <c r="I75" s="41">
        <v>24.2</v>
      </c>
    </row>
    <row r="76" spans="1:9">
      <c r="A76" s="46">
        <v>36221</v>
      </c>
      <c r="C76" s="41">
        <v>4.5</v>
      </c>
      <c r="D76" s="41">
        <v>1.1000000000000001</v>
      </c>
      <c r="F76" s="41">
        <v>28.1</v>
      </c>
      <c r="G76" s="41">
        <v>26.5</v>
      </c>
      <c r="H76" s="41">
        <v>20.8</v>
      </c>
      <c r="I76" s="41">
        <v>21.1</v>
      </c>
    </row>
    <row r="77" spans="1:9">
      <c r="A77" s="46">
        <v>36222</v>
      </c>
      <c r="C77" s="41">
        <v>1.8</v>
      </c>
      <c r="F77" s="41">
        <v>26</v>
      </c>
      <c r="G77" s="41">
        <v>27.4</v>
      </c>
      <c r="H77" s="41">
        <v>21.2</v>
      </c>
      <c r="I77" s="41">
        <v>23.1</v>
      </c>
    </row>
    <row r="78" spans="1:9">
      <c r="A78" s="46">
        <v>36223</v>
      </c>
      <c r="C78" s="41" t="s">
        <v>14</v>
      </c>
      <c r="D78" s="41" t="s">
        <v>14</v>
      </c>
      <c r="F78" s="41">
        <v>27.1</v>
      </c>
      <c r="G78" s="41">
        <v>27.5</v>
      </c>
      <c r="H78" s="41">
        <v>22</v>
      </c>
      <c r="I78" s="41">
        <v>22.2</v>
      </c>
    </row>
    <row r="79" spans="1:9">
      <c r="A79" s="46">
        <v>36224</v>
      </c>
      <c r="F79" s="41">
        <v>27.2</v>
      </c>
      <c r="G79" s="41">
        <v>28.5</v>
      </c>
      <c r="H79" s="41">
        <v>22.5</v>
      </c>
      <c r="I79" s="41">
        <v>23.6</v>
      </c>
    </row>
    <row r="80" spans="1:9">
      <c r="A80" s="46">
        <v>36225</v>
      </c>
      <c r="C80" s="41">
        <v>0.2</v>
      </c>
      <c r="F80" s="41">
        <v>27.8</v>
      </c>
      <c r="G80" s="41">
        <v>28.2</v>
      </c>
      <c r="H80" s="41">
        <v>20.7</v>
      </c>
      <c r="I80" s="41">
        <v>24.3</v>
      </c>
    </row>
    <row r="81" spans="1:9">
      <c r="A81" s="46">
        <v>36226</v>
      </c>
      <c r="C81" s="41">
        <v>0</v>
      </c>
      <c r="D81" s="41" t="s">
        <v>14</v>
      </c>
      <c r="F81" s="41">
        <v>28.1</v>
      </c>
      <c r="G81" s="41">
        <v>28.6</v>
      </c>
      <c r="H81" s="41">
        <v>22.2</v>
      </c>
      <c r="I81" s="41">
        <v>23</v>
      </c>
    </row>
    <row r="82" spans="1:9">
      <c r="A82" s="46">
        <v>36227</v>
      </c>
      <c r="C82" s="41">
        <v>0.2</v>
      </c>
      <c r="D82" s="41">
        <v>4.0999999999999996</v>
      </c>
      <c r="F82" s="41">
        <v>25.4</v>
      </c>
      <c r="G82" s="41">
        <v>28</v>
      </c>
      <c r="H82" s="41">
        <v>21.8</v>
      </c>
      <c r="I82" s="41">
        <v>21.3</v>
      </c>
    </row>
    <row r="83" spans="1:9">
      <c r="A83" s="46">
        <v>36228</v>
      </c>
      <c r="C83" s="41">
        <v>8.3000000000000007</v>
      </c>
      <c r="D83" s="41">
        <v>1.3</v>
      </c>
      <c r="F83" s="41">
        <v>26.8</v>
      </c>
      <c r="G83" s="41">
        <v>26.5</v>
      </c>
      <c r="H83" s="41">
        <v>21</v>
      </c>
      <c r="I83" s="41">
        <v>23.2</v>
      </c>
    </row>
    <row r="84" spans="1:9">
      <c r="A84" s="46">
        <v>36229</v>
      </c>
      <c r="F84" s="41">
        <v>26.9</v>
      </c>
      <c r="G84" s="41">
        <v>28</v>
      </c>
      <c r="H84" s="41">
        <v>23.2</v>
      </c>
      <c r="I84" s="41">
        <v>21.3</v>
      </c>
    </row>
    <row r="85" spans="1:9">
      <c r="A85" s="46">
        <v>36230</v>
      </c>
      <c r="C85" s="41">
        <v>0.2</v>
      </c>
      <c r="D85" s="41" t="s">
        <v>14</v>
      </c>
      <c r="F85" s="41">
        <v>27.5</v>
      </c>
      <c r="G85" s="41">
        <v>28.3</v>
      </c>
      <c r="H85" s="41">
        <v>22.5</v>
      </c>
      <c r="I85" s="41">
        <v>22.4</v>
      </c>
    </row>
    <row r="86" spans="1:9">
      <c r="A86" s="46">
        <v>36231</v>
      </c>
      <c r="F86" s="41">
        <v>28.4</v>
      </c>
      <c r="G86" s="41">
        <v>28.9</v>
      </c>
      <c r="H86" s="41">
        <v>22.6</v>
      </c>
      <c r="I86" s="41">
        <v>22.3</v>
      </c>
    </row>
    <row r="87" spans="1:9">
      <c r="A87" s="46">
        <v>36232</v>
      </c>
      <c r="C87" s="41" t="s">
        <v>14</v>
      </c>
      <c r="D87" s="41">
        <v>0.3</v>
      </c>
      <c r="F87" s="41">
        <v>28.7</v>
      </c>
      <c r="G87" s="41">
        <v>28</v>
      </c>
      <c r="H87" s="41">
        <v>22.9</v>
      </c>
      <c r="I87" s="41">
        <v>23.2</v>
      </c>
    </row>
    <row r="88" spans="1:9">
      <c r="A88" s="46">
        <v>36233</v>
      </c>
      <c r="C88" s="41">
        <v>3.4</v>
      </c>
      <c r="D88" s="41">
        <v>2.2000000000000002</v>
      </c>
      <c r="F88" s="41">
        <v>28</v>
      </c>
      <c r="G88" s="41">
        <v>27.5</v>
      </c>
      <c r="H88" s="41">
        <v>21.4</v>
      </c>
      <c r="I88" s="41">
        <v>20.9</v>
      </c>
    </row>
    <row r="89" spans="1:9">
      <c r="A89" s="46">
        <v>36234</v>
      </c>
      <c r="D89" s="41" t="s">
        <v>14</v>
      </c>
      <c r="F89" s="41">
        <v>27.5</v>
      </c>
      <c r="G89" s="41">
        <v>27.9</v>
      </c>
      <c r="H89" s="41">
        <v>22.3</v>
      </c>
      <c r="I89" s="41">
        <v>22.6</v>
      </c>
    </row>
    <row r="90" spans="1:9">
      <c r="A90" s="46">
        <v>36235</v>
      </c>
      <c r="C90" s="41">
        <v>9</v>
      </c>
      <c r="F90" s="41">
        <v>27.4</v>
      </c>
      <c r="G90" s="41">
        <v>27.1</v>
      </c>
      <c r="H90" s="41">
        <v>20.100000000000001</v>
      </c>
      <c r="I90" s="41">
        <v>23</v>
      </c>
    </row>
    <row r="91" spans="1:9">
      <c r="A91" s="46">
        <v>36236</v>
      </c>
      <c r="C91" s="41">
        <v>17.2</v>
      </c>
      <c r="F91" s="41">
        <v>27.3</v>
      </c>
      <c r="G91" s="41">
        <v>27.3</v>
      </c>
      <c r="H91" s="41">
        <v>21.5</v>
      </c>
      <c r="I91" s="41">
        <v>23</v>
      </c>
    </row>
    <row r="92" spans="1:9">
      <c r="A92" s="46">
        <v>36237</v>
      </c>
      <c r="C92" s="41">
        <v>14.1</v>
      </c>
      <c r="D92" s="41">
        <v>0.4</v>
      </c>
      <c r="F92" s="41">
        <v>26.6</v>
      </c>
      <c r="G92" s="41">
        <v>27.5</v>
      </c>
      <c r="H92" s="41">
        <v>20.5</v>
      </c>
      <c r="I92" s="41">
        <v>21.6</v>
      </c>
    </row>
    <row r="93" spans="1:9">
      <c r="A93" s="46">
        <v>36238</v>
      </c>
      <c r="C93" s="41">
        <v>0.7</v>
      </c>
      <c r="D93" s="41" t="s">
        <v>14</v>
      </c>
      <c r="F93" s="41">
        <v>26.7</v>
      </c>
      <c r="G93" s="41">
        <v>27.7</v>
      </c>
      <c r="H93" s="41">
        <v>22</v>
      </c>
      <c r="I93" s="41">
        <v>23.9</v>
      </c>
    </row>
    <row r="94" spans="1:9">
      <c r="A94" s="46">
        <v>36239</v>
      </c>
      <c r="C94" s="41">
        <v>1.5</v>
      </c>
      <c r="D94" s="41" t="s">
        <v>14</v>
      </c>
      <c r="F94" s="41">
        <v>27.6</v>
      </c>
      <c r="G94" s="41">
        <v>28</v>
      </c>
      <c r="H94" s="41">
        <v>21.3</v>
      </c>
      <c r="I94" s="41">
        <v>22.2</v>
      </c>
    </row>
    <row r="95" spans="1:9">
      <c r="A95" s="46">
        <v>36240</v>
      </c>
      <c r="C95" s="41">
        <v>0.2</v>
      </c>
      <c r="D95" s="41" t="s">
        <v>14</v>
      </c>
      <c r="F95" s="41">
        <v>27.9</v>
      </c>
      <c r="G95" s="41">
        <v>27.4</v>
      </c>
      <c r="H95" s="41">
        <v>22.2</v>
      </c>
      <c r="I95" s="41">
        <v>22.3</v>
      </c>
    </row>
    <row r="96" spans="1:9">
      <c r="A96" s="46">
        <v>36241</v>
      </c>
      <c r="C96" s="41">
        <v>0.5</v>
      </c>
      <c r="F96" s="41">
        <v>26.5</v>
      </c>
      <c r="G96" s="41">
        <v>28.4</v>
      </c>
      <c r="H96" s="41">
        <v>22.9</v>
      </c>
      <c r="I96" s="41">
        <v>24.3</v>
      </c>
    </row>
    <row r="97" spans="1:9">
      <c r="A97" s="46">
        <v>36242</v>
      </c>
      <c r="D97" s="41" t="s">
        <v>14</v>
      </c>
      <c r="F97" s="41">
        <v>28.4</v>
      </c>
      <c r="G97" s="41">
        <v>27.7</v>
      </c>
      <c r="H97" s="41">
        <v>21.9</v>
      </c>
      <c r="I97" s="41">
        <v>23</v>
      </c>
    </row>
    <row r="98" spans="1:9">
      <c r="A98" s="46">
        <v>36243</v>
      </c>
      <c r="F98" s="41">
        <v>28.2</v>
      </c>
      <c r="G98" s="41">
        <v>28.2</v>
      </c>
      <c r="H98" s="41">
        <v>21.4</v>
      </c>
      <c r="I98" s="41">
        <v>24.6</v>
      </c>
    </row>
    <row r="99" spans="1:9">
      <c r="A99" s="46">
        <v>36244</v>
      </c>
      <c r="F99" s="41">
        <v>28.2</v>
      </c>
      <c r="G99" s="41">
        <v>28.5</v>
      </c>
      <c r="H99" s="41">
        <v>21.7</v>
      </c>
      <c r="I99" s="41">
        <v>24.2</v>
      </c>
    </row>
    <row r="100" spans="1:9">
      <c r="A100" s="46">
        <v>36245</v>
      </c>
      <c r="C100" s="41">
        <v>4.2</v>
      </c>
      <c r="F100" s="41">
        <v>27.4</v>
      </c>
      <c r="G100" s="41">
        <v>28.5</v>
      </c>
      <c r="H100" s="41">
        <v>21.2</v>
      </c>
      <c r="I100" s="41">
        <v>23.1</v>
      </c>
    </row>
    <row r="101" spans="1:9">
      <c r="A101" s="46">
        <v>36246</v>
      </c>
      <c r="F101" s="41">
        <v>27.8</v>
      </c>
      <c r="G101" s="41">
        <v>28.8</v>
      </c>
      <c r="H101" s="41">
        <v>22</v>
      </c>
      <c r="I101" s="41">
        <v>24.2</v>
      </c>
    </row>
    <row r="102" spans="1:9">
      <c r="A102" s="46">
        <v>36247</v>
      </c>
      <c r="C102" s="41">
        <v>0.4</v>
      </c>
      <c r="D102" s="41" t="s">
        <v>14</v>
      </c>
      <c r="F102" s="41">
        <v>28.4</v>
      </c>
      <c r="G102" s="41">
        <v>28.8</v>
      </c>
      <c r="H102" s="41">
        <v>21.8</v>
      </c>
      <c r="I102" s="41">
        <v>24.9</v>
      </c>
    </row>
    <row r="103" spans="1:9">
      <c r="A103" s="46">
        <v>36248</v>
      </c>
      <c r="C103" s="41">
        <v>1.2</v>
      </c>
      <c r="F103" s="41">
        <v>27.4</v>
      </c>
      <c r="G103" s="41">
        <v>27.8</v>
      </c>
      <c r="H103" s="41">
        <v>21</v>
      </c>
      <c r="I103" s="41">
        <v>24.1</v>
      </c>
    </row>
    <row r="104" spans="1:9">
      <c r="A104" s="46">
        <v>36249</v>
      </c>
      <c r="F104" s="41">
        <v>28.1</v>
      </c>
      <c r="G104" s="41">
        <v>28.2</v>
      </c>
      <c r="H104" s="41">
        <v>21.6</v>
      </c>
      <c r="I104" s="41">
        <v>24.4</v>
      </c>
    </row>
    <row r="105" spans="1:9">
      <c r="A105" s="46">
        <v>36250</v>
      </c>
      <c r="F105" s="41">
        <v>28.2</v>
      </c>
      <c r="G105" s="41">
        <v>29.1</v>
      </c>
      <c r="H105" s="41">
        <v>22.2</v>
      </c>
      <c r="I105" s="41">
        <v>24.4</v>
      </c>
    </row>
    <row r="106" spans="1:9">
      <c r="C106" s="41">
        <f>SUM(C76:C105)</f>
        <v>67.600000000000009</v>
      </c>
      <c r="D106" s="41">
        <f>SUM(D75:D105)</f>
        <v>9.4</v>
      </c>
    </row>
    <row r="107" spans="1:9">
      <c r="C107" s="90">
        <f>C106+D106</f>
        <v>77.000000000000014</v>
      </c>
      <c r="D107" s="90"/>
      <c r="E107" s="41" t="s">
        <v>7</v>
      </c>
      <c r="F107" s="41">
        <f>SUM(F75:F106)</f>
        <v>854.1</v>
      </c>
      <c r="G107" s="41">
        <f>SUM(G75:G106)</f>
        <v>867.6</v>
      </c>
      <c r="H107" s="41">
        <f>SUM(H75:H106)</f>
        <v>674.6</v>
      </c>
      <c r="I107" s="41">
        <f>SUM(I75:I106)</f>
        <v>715.90000000000009</v>
      </c>
    </row>
    <row r="108" spans="1:9">
      <c r="E108" s="41" t="s">
        <v>8</v>
      </c>
      <c r="F108" s="41">
        <f>AVERAGE(F75:F105)</f>
        <v>27.551612903225806</v>
      </c>
      <c r="G108" s="41">
        <f>AVERAGE(G75:G105)</f>
        <v>27.987096774193549</v>
      </c>
      <c r="H108" s="41">
        <f>AVERAGE(H75:H105)</f>
        <v>21.761290322580646</v>
      </c>
      <c r="I108" s="41">
        <f>AVERAGE(I75:I105)</f>
        <v>23.093548387096778</v>
      </c>
    </row>
    <row r="109" spans="1:9">
      <c r="A109" s="46" t="s">
        <v>15</v>
      </c>
      <c r="C109" s="41">
        <f>C107+SUM(C112)</f>
        <v>77.000000000000014</v>
      </c>
      <c r="D109" s="41" t="s">
        <v>32</v>
      </c>
      <c r="E109" s="41" t="s">
        <v>11</v>
      </c>
      <c r="F109" s="41">
        <f>MAX(F75:F105)</f>
        <v>28.7</v>
      </c>
      <c r="G109" s="41">
        <f>MAX(G75:G105)</f>
        <v>29.1</v>
      </c>
      <c r="H109" s="41">
        <f>MAX(H75:H105)</f>
        <v>23.2</v>
      </c>
      <c r="I109" s="41">
        <f>MAX(I75:I105)</f>
        <v>24.9</v>
      </c>
    </row>
    <row r="110" spans="1:9">
      <c r="C110" s="41">
        <f>(C109/25.4)</f>
        <v>3.0314960629921268</v>
      </c>
      <c r="D110" s="41" t="s">
        <v>33</v>
      </c>
      <c r="E110" s="41" t="s">
        <v>12</v>
      </c>
      <c r="F110" s="41">
        <f>MIN(F75:F105)</f>
        <v>25.4</v>
      </c>
      <c r="G110" s="41">
        <f>MIN(G75:G105)</f>
        <v>26.5</v>
      </c>
      <c r="H110" s="41">
        <f>MIN(H75:H105)</f>
        <v>20.100000000000001</v>
      </c>
      <c r="I110" s="41">
        <f>MIN(I75:I105)</f>
        <v>20.9</v>
      </c>
    </row>
    <row r="112" spans="1:9">
      <c r="A112" s="46">
        <v>36251</v>
      </c>
      <c r="F112" s="41">
        <v>28.6</v>
      </c>
      <c r="G112" s="41">
        <v>28.5</v>
      </c>
      <c r="H112" s="41">
        <v>22.6</v>
      </c>
      <c r="I112" s="41">
        <v>25.1</v>
      </c>
    </row>
    <row r="113" spans="1:9">
      <c r="A113" s="46">
        <v>36252</v>
      </c>
      <c r="F113" s="41">
        <v>28.4</v>
      </c>
      <c r="G113" s="41">
        <v>28.6</v>
      </c>
      <c r="H113" s="41">
        <v>23.5</v>
      </c>
      <c r="I113" s="41">
        <v>24.9</v>
      </c>
    </row>
    <row r="114" spans="1:9">
      <c r="A114" s="46">
        <v>36253</v>
      </c>
      <c r="F114" s="41">
        <v>29</v>
      </c>
      <c r="G114" s="41">
        <v>28.8</v>
      </c>
      <c r="H114" s="41">
        <v>23</v>
      </c>
      <c r="I114" s="41">
        <v>25.3</v>
      </c>
    </row>
    <row r="115" spans="1:9">
      <c r="A115" s="46">
        <v>36254</v>
      </c>
      <c r="F115" s="41">
        <v>28.4</v>
      </c>
      <c r="G115" s="41">
        <v>29</v>
      </c>
      <c r="H115" s="41">
        <v>24.7</v>
      </c>
      <c r="I115" s="41">
        <v>25.6</v>
      </c>
    </row>
    <row r="116" spans="1:9">
      <c r="A116" s="46">
        <v>36255</v>
      </c>
      <c r="F116" s="41">
        <v>28.1</v>
      </c>
      <c r="G116" s="41">
        <v>29.9</v>
      </c>
      <c r="H116" s="41">
        <v>25</v>
      </c>
      <c r="I116" s="41">
        <v>25.3</v>
      </c>
    </row>
    <row r="117" spans="1:9">
      <c r="A117" s="46">
        <v>36256</v>
      </c>
      <c r="C117" s="41">
        <v>1.5</v>
      </c>
      <c r="D117" s="41">
        <v>1.4</v>
      </c>
      <c r="F117" s="41">
        <v>29.8</v>
      </c>
      <c r="G117" s="41">
        <v>27.1</v>
      </c>
      <c r="H117" s="41">
        <v>22.8</v>
      </c>
      <c r="I117" s="41">
        <v>22.9</v>
      </c>
    </row>
    <row r="118" spans="1:9">
      <c r="A118" s="46">
        <v>36257</v>
      </c>
      <c r="F118" s="41">
        <v>26.5</v>
      </c>
      <c r="G118" s="41">
        <v>29.2</v>
      </c>
      <c r="H118" s="41">
        <v>23.7</v>
      </c>
      <c r="I118" s="41">
        <v>25.3</v>
      </c>
    </row>
    <row r="119" spans="1:9">
      <c r="A119" s="46">
        <v>36258</v>
      </c>
      <c r="C119" s="41">
        <v>0.2</v>
      </c>
      <c r="F119" s="41">
        <v>29</v>
      </c>
      <c r="G119" s="41">
        <v>30.1</v>
      </c>
      <c r="H119" s="41">
        <v>22.8</v>
      </c>
      <c r="I119" s="41">
        <v>24.4</v>
      </c>
    </row>
    <row r="120" spans="1:9">
      <c r="A120" s="46">
        <v>36259</v>
      </c>
      <c r="C120" s="41">
        <v>1</v>
      </c>
      <c r="D120" s="41" t="s">
        <v>14</v>
      </c>
      <c r="F120" s="41">
        <v>29.4</v>
      </c>
      <c r="G120" s="41">
        <v>29.4</v>
      </c>
      <c r="H120" s="41">
        <v>23.7</v>
      </c>
      <c r="I120" s="41">
        <v>24.7</v>
      </c>
    </row>
    <row r="121" spans="1:9">
      <c r="A121" s="46">
        <v>36260</v>
      </c>
      <c r="D121" s="41" t="s">
        <v>14</v>
      </c>
      <c r="F121" s="41">
        <v>28.3</v>
      </c>
      <c r="G121" s="41">
        <v>30.5</v>
      </c>
      <c r="H121" s="41">
        <v>22.6</v>
      </c>
      <c r="I121" s="41">
        <v>25.7</v>
      </c>
    </row>
    <row r="122" spans="1:9">
      <c r="A122" s="46">
        <v>36261</v>
      </c>
      <c r="C122" s="41">
        <v>1.4</v>
      </c>
      <c r="F122" s="41">
        <v>28.8</v>
      </c>
      <c r="G122" s="41">
        <v>30.7</v>
      </c>
      <c r="H122" s="41">
        <v>23.2</v>
      </c>
      <c r="I122" s="41">
        <v>25.4</v>
      </c>
    </row>
    <row r="123" spans="1:9">
      <c r="A123" s="46">
        <v>36262</v>
      </c>
      <c r="F123" s="41">
        <v>30</v>
      </c>
      <c r="G123" s="41">
        <v>30.7</v>
      </c>
      <c r="H123" s="41">
        <v>23</v>
      </c>
      <c r="I123" s="41">
        <v>25.2</v>
      </c>
    </row>
    <row r="124" spans="1:9">
      <c r="A124" s="46">
        <v>36263</v>
      </c>
      <c r="C124" s="41">
        <v>0.2</v>
      </c>
      <c r="D124" s="41" t="s">
        <v>14</v>
      </c>
      <c r="F124" s="41">
        <v>29.2</v>
      </c>
      <c r="G124" s="41">
        <v>29.9</v>
      </c>
      <c r="H124" s="41">
        <v>22.4</v>
      </c>
      <c r="I124" s="41">
        <v>22.8</v>
      </c>
    </row>
    <row r="125" spans="1:9">
      <c r="A125" s="46">
        <v>36264</v>
      </c>
      <c r="F125" s="41">
        <v>29.6</v>
      </c>
      <c r="G125" s="41">
        <v>30.2</v>
      </c>
      <c r="H125" s="41">
        <v>23</v>
      </c>
      <c r="I125" s="41">
        <v>25.9</v>
      </c>
    </row>
    <row r="126" spans="1:9">
      <c r="A126" s="46">
        <v>36265</v>
      </c>
      <c r="F126" s="41">
        <v>29.2</v>
      </c>
      <c r="G126" s="41">
        <v>30</v>
      </c>
      <c r="H126" s="41">
        <v>22</v>
      </c>
      <c r="I126" s="41">
        <v>25.4</v>
      </c>
    </row>
    <row r="127" spans="1:9">
      <c r="A127" s="46">
        <v>36266</v>
      </c>
      <c r="F127" s="41">
        <v>29.7</v>
      </c>
      <c r="G127" s="41">
        <v>30</v>
      </c>
      <c r="H127" s="41">
        <v>23.3</v>
      </c>
      <c r="I127" s="41">
        <v>25.5</v>
      </c>
    </row>
    <row r="128" spans="1:9">
      <c r="A128" s="46">
        <v>36267</v>
      </c>
      <c r="C128" s="41">
        <v>10.7</v>
      </c>
      <c r="F128" s="41">
        <v>29.1</v>
      </c>
      <c r="G128" s="41">
        <v>28.7</v>
      </c>
      <c r="H128" s="41">
        <v>21.6</v>
      </c>
      <c r="I128" s="41">
        <v>23.6</v>
      </c>
    </row>
    <row r="129" spans="1:9">
      <c r="A129" s="46">
        <v>36268</v>
      </c>
      <c r="D129" s="41">
        <v>1.2</v>
      </c>
      <c r="F129" s="41">
        <v>27.2</v>
      </c>
      <c r="G129" s="41">
        <v>29</v>
      </c>
      <c r="H129" s="41">
        <v>22.9</v>
      </c>
      <c r="I129" s="41">
        <v>25</v>
      </c>
    </row>
    <row r="130" spans="1:9">
      <c r="A130" s="46">
        <v>36269</v>
      </c>
      <c r="C130" s="41">
        <v>12.7</v>
      </c>
      <c r="D130" s="41" t="s">
        <v>14</v>
      </c>
      <c r="F130" s="41">
        <v>28.6</v>
      </c>
      <c r="G130" s="41">
        <v>28.5</v>
      </c>
      <c r="H130" s="41">
        <v>22.7</v>
      </c>
      <c r="I130" s="41">
        <v>25.3</v>
      </c>
    </row>
    <row r="131" spans="1:9">
      <c r="A131" s="46">
        <v>36270</v>
      </c>
      <c r="F131" s="41">
        <v>28.2</v>
      </c>
      <c r="G131" s="41">
        <v>29.3</v>
      </c>
      <c r="H131" s="41">
        <v>24</v>
      </c>
      <c r="I131" s="41">
        <v>25.3</v>
      </c>
    </row>
    <row r="132" spans="1:9">
      <c r="A132" s="46">
        <v>36271</v>
      </c>
      <c r="F132" s="41">
        <v>29.1</v>
      </c>
      <c r="G132" s="41">
        <v>29.4</v>
      </c>
      <c r="H132" s="41" t="s">
        <v>53</v>
      </c>
      <c r="I132" s="41">
        <v>25.9</v>
      </c>
    </row>
    <row r="133" spans="1:9">
      <c r="A133" s="46">
        <v>36272</v>
      </c>
      <c r="F133" s="41">
        <v>29.3</v>
      </c>
      <c r="G133" s="41">
        <v>29.3</v>
      </c>
      <c r="H133" s="41">
        <v>24.3</v>
      </c>
      <c r="I133" s="41">
        <v>25.9</v>
      </c>
    </row>
    <row r="134" spans="1:9">
      <c r="A134" s="46">
        <v>36273</v>
      </c>
      <c r="F134" s="41">
        <v>28.9</v>
      </c>
      <c r="G134" s="41">
        <v>29.7</v>
      </c>
      <c r="H134" s="41">
        <v>22.2</v>
      </c>
      <c r="I134" s="41">
        <v>25</v>
      </c>
    </row>
    <row r="135" spans="1:9">
      <c r="A135" s="46">
        <v>36274</v>
      </c>
      <c r="C135" s="41">
        <v>2.1</v>
      </c>
      <c r="D135" s="41" t="s">
        <v>14</v>
      </c>
      <c r="F135" s="41">
        <v>29</v>
      </c>
      <c r="G135" s="41">
        <v>29.7</v>
      </c>
      <c r="H135" s="41">
        <v>22.3</v>
      </c>
      <c r="I135" s="41">
        <v>24.3</v>
      </c>
    </row>
    <row r="136" spans="1:9">
      <c r="A136" s="46">
        <v>36275</v>
      </c>
      <c r="C136" s="41" t="s">
        <v>14</v>
      </c>
      <c r="D136" s="41">
        <v>2.7</v>
      </c>
      <c r="F136" s="41">
        <v>29.2</v>
      </c>
      <c r="G136" s="41">
        <v>30.1</v>
      </c>
      <c r="H136" s="41">
        <v>24.3</v>
      </c>
      <c r="I136" s="41">
        <v>22.5</v>
      </c>
    </row>
    <row r="137" spans="1:9">
      <c r="A137" s="46">
        <v>36276</v>
      </c>
      <c r="C137" s="41">
        <v>13.4</v>
      </c>
      <c r="F137" s="41">
        <v>28.3</v>
      </c>
      <c r="G137" s="41">
        <v>28.4</v>
      </c>
      <c r="H137" s="41">
        <v>22.1</v>
      </c>
      <c r="I137" s="41">
        <v>25.1</v>
      </c>
    </row>
    <row r="138" spans="1:9">
      <c r="A138" s="46">
        <v>36277</v>
      </c>
      <c r="F138" s="41">
        <v>28.3</v>
      </c>
      <c r="G138" s="41">
        <v>28.8</v>
      </c>
      <c r="H138" s="41">
        <v>24.2</v>
      </c>
      <c r="I138" s="41">
        <v>22.3</v>
      </c>
    </row>
    <row r="139" spans="1:9">
      <c r="A139" s="46">
        <v>36278</v>
      </c>
      <c r="D139" s="41" t="s">
        <v>14</v>
      </c>
      <c r="F139" s="41">
        <v>28.7</v>
      </c>
      <c r="G139" s="41">
        <v>28.7</v>
      </c>
      <c r="H139" s="41">
        <v>24.4</v>
      </c>
      <c r="I139" s="41">
        <v>25.3</v>
      </c>
    </row>
    <row r="140" spans="1:9">
      <c r="A140" s="46">
        <v>36279</v>
      </c>
      <c r="C140" s="41" t="s">
        <v>14</v>
      </c>
      <c r="D140" s="41" t="s">
        <v>14</v>
      </c>
      <c r="F140" s="41">
        <v>28.3</v>
      </c>
      <c r="G140" s="41">
        <v>29.4</v>
      </c>
      <c r="H140" s="41">
        <v>23.8</v>
      </c>
      <c r="I140" s="41">
        <v>25.5</v>
      </c>
    </row>
    <row r="141" spans="1:9">
      <c r="A141" s="46">
        <v>36280</v>
      </c>
      <c r="C141" s="41">
        <v>3.5</v>
      </c>
      <c r="F141" s="41">
        <v>29.3</v>
      </c>
      <c r="G141" s="41">
        <v>28.8</v>
      </c>
      <c r="H141" s="41">
        <v>22.7</v>
      </c>
      <c r="I141" s="41">
        <v>21.5</v>
      </c>
    </row>
    <row r="142" spans="1:9">
      <c r="C142" s="41">
        <f>SUM(C113:C141)</f>
        <v>46.7</v>
      </c>
      <c r="D142" s="41">
        <f>SUM(D112:D141)</f>
        <v>5.3</v>
      </c>
    </row>
    <row r="143" spans="1:9">
      <c r="C143" s="90">
        <f>C142+D142</f>
        <v>52</v>
      </c>
      <c r="D143" s="90"/>
      <c r="E143" s="41" t="s">
        <v>7</v>
      </c>
      <c r="F143" s="41">
        <f>SUM(F112:F142)</f>
        <v>863.5</v>
      </c>
      <c r="G143" s="41">
        <f t="shared" ref="G143:I143" si="4">SUM(G112:G142)</f>
        <v>880.39999999999986</v>
      </c>
      <c r="H143" s="41">
        <f t="shared" si="4"/>
        <v>672.8</v>
      </c>
      <c r="I143" s="41">
        <f t="shared" si="4"/>
        <v>741.89999999999986</v>
      </c>
    </row>
    <row r="144" spans="1:9">
      <c r="E144" s="41" t="s">
        <v>8</v>
      </c>
      <c r="F144" s="41">
        <f>AVERAGE(F111:F141)</f>
        <v>28.783333333333335</v>
      </c>
      <c r="G144" s="41">
        <f>AVERAGE(G111:G141)</f>
        <v>29.34666666666666</v>
      </c>
      <c r="H144" s="41">
        <f>AVERAGE(H111:H141)</f>
        <v>23.2</v>
      </c>
      <c r="I144" s="41">
        <f>AVERAGE(I111:I141)</f>
        <v>24.729999999999997</v>
      </c>
    </row>
    <row r="145" spans="1:9">
      <c r="A145" s="46" t="s">
        <v>16</v>
      </c>
      <c r="B145" s="40" t="s">
        <v>10</v>
      </c>
      <c r="C145" s="41">
        <f>C143+C148</f>
        <v>62.3</v>
      </c>
      <c r="D145" s="41" t="s">
        <v>32</v>
      </c>
      <c r="E145" s="41" t="s">
        <v>11</v>
      </c>
      <c r="F145" s="41">
        <f>MAX(F111:F141)</f>
        <v>30</v>
      </c>
      <c r="G145" s="41">
        <f>MAX(G111:G141)</f>
        <v>30.7</v>
      </c>
      <c r="H145" s="41">
        <f>MAX(H111:H141)</f>
        <v>25</v>
      </c>
      <c r="I145" s="41">
        <f>MAX(I111:I141)</f>
        <v>25.9</v>
      </c>
    </row>
    <row r="146" spans="1:9">
      <c r="C146" s="41">
        <f>(C145/25.4)</f>
        <v>2.4527559055118111</v>
      </c>
      <c r="D146" s="41" t="s">
        <v>33</v>
      </c>
      <c r="E146" s="41" t="s">
        <v>12</v>
      </c>
      <c r="F146" s="41">
        <f>MIN(F111:F141)</f>
        <v>26.5</v>
      </c>
      <c r="G146" s="41">
        <f>MIN(G111:G141)</f>
        <v>27.1</v>
      </c>
      <c r="H146" s="41">
        <f>MIN(H111:H141)</f>
        <v>21.6</v>
      </c>
      <c r="I146" s="41">
        <f>MIN(I111:I141)</f>
        <v>21.5</v>
      </c>
    </row>
    <row r="148" spans="1:9">
      <c r="A148" s="46">
        <v>36281</v>
      </c>
      <c r="C148" s="41">
        <v>10.3</v>
      </c>
      <c r="D148" s="41" t="s">
        <v>14</v>
      </c>
      <c r="F148" s="41">
        <v>28.9</v>
      </c>
      <c r="G148" s="41">
        <v>29.4</v>
      </c>
      <c r="H148" s="41">
        <v>21.3</v>
      </c>
      <c r="I148" s="41">
        <v>22.3</v>
      </c>
    </row>
    <row r="149" spans="1:9">
      <c r="A149" s="46">
        <v>36282</v>
      </c>
      <c r="C149" s="41">
        <v>1.1000000000000001</v>
      </c>
      <c r="D149" s="41" t="s">
        <v>14</v>
      </c>
      <c r="F149" s="41">
        <v>29.2</v>
      </c>
      <c r="G149" s="41">
        <v>29.9</v>
      </c>
      <c r="H149" s="41">
        <v>22.8</v>
      </c>
      <c r="I149" s="41">
        <v>24.8</v>
      </c>
    </row>
    <row r="150" spans="1:9">
      <c r="A150" s="46">
        <v>36283</v>
      </c>
      <c r="C150" s="41">
        <v>3.6</v>
      </c>
      <c r="D150" s="41">
        <v>0.9</v>
      </c>
      <c r="F150" s="41">
        <v>29</v>
      </c>
      <c r="G150" s="41">
        <v>27.9</v>
      </c>
      <c r="H150" s="41">
        <v>21.7</v>
      </c>
      <c r="I150" s="41">
        <v>23.5</v>
      </c>
    </row>
    <row r="151" spans="1:9">
      <c r="A151" s="46">
        <v>36284</v>
      </c>
      <c r="C151" s="41">
        <v>2</v>
      </c>
      <c r="D151" s="41">
        <v>8.6999999999999993</v>
      </c>
      <c r="F151" s="41">
        <v>28</v>
      </c>
      <c r="G151" s="41">
        <v>27</v>
      </c>
      <c r="H151" s="41">
        <v>21.7</v>
      </c>
      <c r="I151" s="41">
        <v>21.3</v>
      </c>
    </row>
    <row r="152" spans="1:9">
      <c r="A152" s="46">
        <v>36285</v>
      </c>
      <c r="C152" s="41">
        <v>2.5</v>
      </c>
      <c r="F152" s="41">
        <v>27</v>
      </c>
      <c r="G152" s="41">
        <v>28.2</v>
      </c>
      <c r="H152" s="41">
        <v>22.8</v>
      </c>
      <c r="I152" s="41">
        <v>23</v>
      </c>
    </row>
    <row r="153" spans="1:9">
      <c r="A153" s="46">
        <v>36286</v>
      </c>
      <c r="F153" s="41">
        <v>28.2</v>
      </c>
      <c r="G153" s="41">
        <v>29.2</v>
      </c>
      <c r="H153" s="41">
        <v>23.8</v>
      </c>
      <c r="I153" s="41">
        <v>24.9</v>
      </c>
    </row>
    <row r="154" spans="1:9">
      <c r="A154" s="46">
        <v>36287</v>
      </c>
      <c r="C154" s="41">
        <v>9.6999999999999993</v>
      </c>
      <c r="D154" s="41" t="s">
        <v>14</v>
      </c>
      <c r="F154" s="41">
        <v>29</v>
      </c>
      <c r="G154" s="41">
        <v>29.2</v>
      </c>
      <c r="H154" s="41">
        <v>22.4</v>
      </c>
      <c r="I154" s="41">
        <v>25.3</v>
      </c>
    </row>
    <row r="155" spans="1:9">
      <c r="A155" s="46">
        <v>36288</v>
      </c>
      <c r="C155" s="41">
        <v>2.6</v>
      </c>
      <c r="F155" s="41">
        <v>28.1</v>
      </c>
      <c r="G155" s="41">
        <v>29.9</v>
      </c>
      <c r="H155" s="41">
        <v>24</v>
      </c>
      <c r="I155" s="41">
        <v>25.5</v>
      </c>
    </row>
    <row r="156" spans="1:9">
      <c r="A156" s="46">
        <v>36289</v>
      </c>
      <c r="F156" s="41">
        <v>29.7</v>
      </c>
      <c r="G156" s="41">
        <v>29.8</v>
      </c>
      <c r="H156" s="41">
        <v>24.3</v>
      </c>
      <c r="I156" s="41">
        <v>25.4</v>
      </c>
    </row>
    <row r="157" spans="1:9">
      <c r="A157" s="46">
        <v>36290</v>
      </c>
      <c r="F157" s="41">
        <v>28.9</v>
      </c>
      <c r="G157" s="41">
        <v>29.9</v>
      </c>
      <c r="H157" s="41">
        <v>24.4</v>
      </c>
      <c r="I157" s="41">
        <v>25.7</v>
      </c>
    </row>
    <row r="158" spans="1:9">
      <c r="A158" s="46">
        <v>36291</v>
      </c>
      <c r="C158" s="41">
        <v>0.4</v>
      </c>
      <c r="F158" s="41">
        <v>29.1</v>
      </c>
      <c r="G158" s="41">
        <v>29.5</v>
      </c>
      <c r="H158" s="41">
        <v>23.2</v>
      </c>
      <c r="I158" s="41">
        <v>25.3</v>
      </c>
    </row>
    <row r="159" spans="1:9">
      <c r="A159" s="46">
        <v>36292</v>
      </c>
      <c r="C159" s="41">
        <v>0.5</v>
      </c>
      <c r="F159" s="41">
        <v>28.3</v>
      </c>
      <c r="G159" s="41">
        <v>29</v>
      </c>
      <c r="H159" s="41">
        <v>22.4</v>
      </c>
      <c r="I159" s="41">
        <v>22.5</v>
      </c>
    </row>
    <row r="160" spans="1:9">
      <c r="A160" s="46">
        <v>36293</v>
      </c>
      <c r="D160" s="41" t="s">
        <v>14</v>
      </c>
      <c r="F160" s="41">
        <v>28.8</v>
      </c>
      <c r="G160" s="41">
        <v>30</v>
      </c>
      <c r="H160" s="41">
        <v>23.4</v>
      </c>
      <c r="I160" s="41">
        <v>24.4</v>
      </c>
    </row>
    <row r="161" spans="1:9">
      <c r="A161" s="46">
        <v>36294</v>
      </c>
      <c r="C161" s="41" t="s">
        <v>14</v>
      </c>
      <c r="D161" s="41">
        <v>3.8</v>
      </c>
      <c r="F161" s="41">
        <v>29.8</v>
      </c>
      <c r="G161" s="41">
        <v>26.9</v>
      </c>
      <c r="H161" s="41">
        <v>23.4</v>
      </c>
      <c r="I161" s="41">
        <v>22.3</v>
      </c>
    </row>
    <row r="162" spans="1:9">
      <c r="A162" s="46">
        <v>36295</v>
      </c>
      <c r="C162" s="41">
        <v>0.2</v>
      </c>
      <c r="D162" s="41">
        <v>3.8</v>
      </c>
      <c r="F162" s="41">
        <v>26.5</v>
      </c>
      <c r="G162" s="41">
        <v>28.8</v>
      </c>
      <c r="H162" s="41">
        <v>22.1</v>
      </c>
      <c r="I162" s="41">
        <v>22.7</v>
      </c>
    </row>
    <row r="163" spans="1:9">
      <c r="A163" s="46">
        <v>36296</v>
      </c>
      <c r="C163" s="41">
        <v>0.9</v>
      </c>
      <c r="D163" s="41">
        <v>0.4</v>
      </c>
      <c r="F163" s="41">
        <v>27.4</v>
      </c>
      <c r="G163" s="41">
        <v>28</v>
      </c>
      <c r="H163" s="41">
        <v>22.6</v>
      </c>
      <c r="I163" s="41">
        <v>23.2</v>
      </c>
    </row>
    <row r="164" spans="1:9">
      <c r="A164" s="46">
        <v>36297</v>
      </c>
      <c r="C164" s="41" t="s">
        <v>14</v>
      </c>
      <c r="F164" s="41">
        <v>26.8</v>
      </c>
      <c r="G164" s="41">
        <v>30.6</v>
      </c>
      <c r="H164" s="41">
        <v>23.4</v>
      </c>
      <c r="I164" s="41">
        <v>25</v>
      </c>
    </row>
    <row r="165" spans="1:9">
      <c r="A165" s="46">
        <v>36298</v>
      </c>
      <c r="C165" s="41">
        <v>0.4</v>
      </c>
      <c r="D165" s="41">
        <v>5.3</v>
      </c>
      <c r="F165" s="41">
        <v>30</v>
      </c>
      <c r="G165" s="41">
        <v>29.5</v>
      </c>
      <c r="H165" s="41">
        <v>22.8</v>
      </c>
      <c r="I165" s="41">
        <v>22.3</v>
      </c>
    </row>
    <row r="166" spans="1:9">
      <c r="A166" s="46">
        <v>36299</v>
      </c>
      <c r="D166" s="41">
        <v>0.7</v>
      </c>
      <c r="F166" s="41">
        <v>28</v>
      </c>
      <c r="G166" s="41">
        <v>27.1</v>
      </c>
      <c r="H166" s="41">
        <v>22.2</v>
      </c>
      <c r="I166" s="41">
        <v>24</v>
      </c>
    </row>
    <row r="167" spans="1:9">
      <c r="A167" s="46">
        <v>36300</v>
      </c>
      <c r="C167" s="41" t="s">
        <v>14</v>
      </c>
      <c r="D167" s="41">
        <v>6.2</v>
      </c>
      <c r="F167" s="41">
        <v>26.8</v>
      </c>
      <c r="G167" s="41">
        <v>25.8</v>
      </c>
      <c r="H167" s="41">
        <v>23.4</v>
      </c>
      <c r="I167" s="41">
        <v>22.2</v>
      </c>
    </row>
    <row r="168" spans="1:9">
      <c r="A168" s="46">
        <v>36301</v>
      </c>
      <c r="C168" s="41">
        <v>2.8</v>
      </c>
      <c r="D168" s="41">
        <v>6.2</v>
      </c>
      <c r="F168" s="41">
        <v>25.5</v>
      </c>
      <c r="G168" s="41">
        <v>26.3</v>
      </c>
      <c r="H168" s="41">
        <v>22</v>
      </c>
      <c r="I168" s="41">
        <v>22.5</v>
      </c>
    </row>
    <row r="169" spans="1:9">
      <c r="A169" s="46">
        <v>36302</v>
      </c>
      <c r="C169" s="41">
        <v>69.8</v>
      </c>
      <c r="D169" s="41">
        <v>3.8</v>
      </c>
      <c r="F169" s="41">
        <v>24.9</v>
      </c>
      <c r="G169" s="41">
        <v>26</v>
      </c>
      <c r="H169" s="41">
        <v>21.8</v>
      </c>
      <c r="I169" s="41">
        <v>22.5</v>
      </c>
    </row>
    <row r="170" spans="1:9">
      <c r="A170" s="46">
        <v>36303</v>
      </c>
      <c r="C170" s="41">
        <v>8.4</v>
      </c>
      <c r="D170" s="41" t="s">
        <v>14</v>
      </c>
      <c r="F170" s="41">
        <v>26.3</v>
      </c>
      <c r="G170" s="41">
        <v>29.2</v>
      </c>
      <c r="H170" s="41">
        <v>22.8</v>
      </c>
      <c r="I170" s="41">
        <v>24.9</v>
      </c>
    </row>
    <row r="171" spans="1:9">
      <c r="A171" s="46">
        <v>36304</v>
      </c>
      <c r="C171" s="41">
        <v>3</v>
      </c>
      <c r="D171" s="41">
        <v>14.9</v>
      </c>
      <c r="F171" s="41">
        <v>28.2</v>
      </c>
      <c r="G171" s="41">
        <v>27</v>
      </c>
      <c r="H171" s="41">
        <v>22.4</v>
      </c>
      <c r="I171" s="41">
        <v>22.7</v>
      </c>
    </row>
    <row r="172" spans="1:9">
      <c r="A172" s="46">
        <v>36305</v>
      </c>
      <c r="C172" s="41">
        <v>7</v>
      </c>
      <c r="F172" s="41">
        <v>26.5</v>
      </c>
      <c r="G172" s="41">
        <v>28.7</v>
      </c>
      <c r="H172" s="41">
        <v>23</v>
      </c>
      <c r="I172" s="41">
        <v>25.8</v>
      </c>
    </row>
    <row r="173" spans="1:9">
      <c r="A173" s="46">
        <v>36306</v>
      </c>
      <c r="F173" s="41">
        <v>28.5</v>
      </c>
      <c r="G173" s="41">
        <v>29.3</v>
      </c>
      <c r="H173" s="41">
        <v>24.3</v>
      </c>
      <c r="I173" s="41">
        <v>25.8</v>
      </c>
    </row>
    <row r="174" spans="1:9">
      <c r="A174" s="46">
        <v>36307</v>
      </c>
      <c r="F174" s="41">
        <v>29</v>
      </c>
      <c r="G174" s="41">
        <v>29.4</v>
      </c>
      <c r="H174" s="41">
        <v>24.3</v>
      </c>
      <c r="I174" s="41">
        <v>25.6</v>
      </c>
    </row>
    <row r="175" spans="1:9">
      <c r="A175" s="46">
        <v>36308</v>
      </c>
      <c r="C175" s="41">
        <v>0.4</v>
      </c>
      <c r="F175" s="41">
        <v>29.7</v>
      </c>
      <c r="G175" s="41">
        <v>29.8</v>
      </c>
      <c r="H175" s="41">
        <v>22.1</v>
      </c>
      <c r="I175" s="41">
        <v>25.2</v>
      </c>
    </row>
    <row r="176" spans="1:9">
      <c r="A176" s="46">
        <v>36309</v>
      </c>
      <c r="D176" s="41">
        <v>1</v>
      </c>
      <c r="F176" s="41">
        <v>29.5</v>
      </c>
      <c r="G176" s="41">
        <v>29.5</v>
      </c>
      <c r="H176" s="41">
        <v>24.8</v>
      </c>
      <c r="I176" s="41">
        <v>24</v>
      </c>
    </row>
    <row r="177" spans="1:9">
      <c r="A177" s="46">
        <v>36310</v>
      </c>
      <c r="C177" s="41">
        <v>1.4</v>
      </c>
      <c r="D177" s="41" t="s">
        <v>14</v>
      </c>
      <c r="F177" s="41">
        <v>29.7</v>
      </c>
      <c r="G177" s="41">
        <v>29.7</v>
      </c>
      <c r="H177" s="41">
        <v>23.7</v>
      </c>
      <c r="I177" s="41">
        <v>25.3</v>
      </c>
    </row>
    <row r="178" spans="1:9">
      <c r="A178" s="46">
        <v>36311</v>
      </c>
      <c r="F178" s="41">
        <v>29.5</v>
      </c>
      <c r="G178" s="41">
        <v>29.5</v>
      </c>
      <c r="H178" s="41">
        <v>24.9</v>
      </c>
      <c r="I178" s="41">
        <v>26.3</v>
      </c>
    </row>
    <row r="179" spans="1:9">
      <c r="C179" s="41">
        <f>SUM(C149:C178)</f>
        <v>116.70000000000002</v>
      </c>
      <c r="D179" s="41">
        <f>SUM(D148:D178)</f>
        <v>55.699999999999996</v>
      </c>
    </row>
    <row r="180" spans="1:9">
      <c r="C180" s="90">
        <f>C179+D179</f>
        <v>172.4</v>
      </c>
      <c r="D180" s="90"/>
      <c r="E180" s="41" t="s">
        <v>7</v>
      </c>
      <c r="F180" s="41">
        <f>SUM(F148:F179)</f>
        <v>874.80000000000007</v>
      </c>
      <c r="G180" s="41">
        <f>SUM(G148:G179)</f>
        <v>889.99999999999989</v>
      </c>
      <c r="H180" s="41">
        <f>SUM(H148:H179)</f>
        <v>714.19999999999982</v>
      </c>
      <c r="I180" s="41">
        <f>SUM(I148:I179)</f>
        <v>746.19999999999982</v>
      </c>
    </row>
    <row r="181" spans="1:9">
      <c r="E181" s="41" t="s">
        <v>8</v>
      </c>
      <c r="F181" s="41">
        <f>AVERAGE(F148:F178)</f>
        <v>28.21935483870968</v>
      </c>
      <c r="G181" s="41">
        <f>AVERAGE(G148:G178)</f>
        <v>28.709677419354836</v>
      </c>
      <c r="H181" s="41">
        <f>AVERAGE(H148:H178)</f>
        <v>23.038709677419348</v>
      </c>
      <c r="I181" s="41">
        <f>AVERAGE(I148:I178)</f>
        <v>24.07096774193548</v>
      </c>
    </row>
    <row r="182" spans="1:9">
      <c r="A182" s="46" t="s">
        <v>17</v>
      </c>
      <c r="C182" s="41">
        <f>C180+SUM(C185)</f>
        <v>172.4</v>
      </c>
      <c r="D182" s="41" t="s">
        <v>32</v>
      </c>
      <c r="E182" s="41" t="s">
        <v>11</v>
      </c>
      <c r="F182" s="41">
        <f>MAX(F148:F178)</f>
        <v>30</v>
      </c>
      <c r="G182" s="41">
        <f>MAX(G148:G178)</f>
        <v>30.6</v>
      </c>
      <c r="H182" s="41">
        <f>MAX(H148:H178)</f>
        <v>24.9</v>
      </c>
      <c r="I182" s="41">
        <f>MAX(I148:I178)</f>
        <v>26.3</v>
      </c>
    </row>
    <row r="183" spans="1:9">
      <c r="C183" s="41">
        <f>(C182/25.4)</f>
        <v>6.78740157480315</v>
      </c>
      <c r="D183" s="41" t="s">
        <v>33</v>
      </c>
      <c r="E183" s="41" t="s">
        <v>12</v>
      </c>
      <c r="F183" s="41">
        <f>MIN(F148:F178)</f>
        <v>24.9</v>
      </c>
      <c r="G183" s="41">
        <f>MIN(G148:G178)</f>
        <v>25.8</v>
      </c>
      <c r="H183" s="41">
        <f>MIN(H148:H178)</f>
        <v>21.3</v>
      </c>
      <c r="I183" s="41">
        <f>MIN(I148:I178)</f>
        <v>21.3</v>
      </c>
    </row>
    <row r="185" spans="1:9">
      <c r="A185" s="46">
        <v>36312</v>
      </c>
      <c r="F185" s="41">
        <v>29.7</v>
      </c>
      <c r="G185" s="41">
        <v>30</v>
      </c>
      <c r="H185" s="41">
        <v>24.7</v>
      </c>
      <c r="I185" s="41">
        <v>26.3</v>
      </c>
    </row>
    <row r="186" spans="1:9">
      <c r="A186" s="46">
        <v>36313</v>
      </c>
      <c r="D186" s="41" t="s">
        <v>14</v>
      </c>
      <c r="F186" s="41">
        <v>29.6</v>
      </c>
      <c r="G186" s="41">
        <v>30</v>
      </c>
      <c r="H186" s="41">
        <v>24.5</v>
      </c>
      <c r="I186" s="41">
        <v>25.8</v>
      </c>
    </row>
    <row r="187" spans="1:9">
      <c r="A187" s="46">
        <v>36314</v>
      </c>
      <c r="C187" s="41">
        <v>0.1</v>
      </c>
      <c r="D187" s="41" t="s">
        <v>14</v>
      </c>
      <c r="F187" s="41">
        <v>29.3</v>
      </c>
      <c r="G187" s="41">
        <v>29.7</v>
      </c>
      <c r="H187" s="41">
        <v>24</v>
      </c>
      <c r="I187" s="41">
        <v>25.2</v>
      </c>
    </row>
    <row r="188" spans="1:9">
      <c r="A188" s="46">
        <v>36315</v>
      </c>
      <c r="C188" s="41">
        <v>0.8</v>
      </c>
      <c r="F188" s="41">
        <v>29.5</v>
      </c>
      <c r="G188" s="41">
        <v>29</v>
      </c>
      <c r="H188" s="41">
        <v>23.8</v>
      </c>
      <c r="I188" s="41">
        <v>26</v>
      </c>
    </row>
    <row r="189" spans="1:9">
      <c r="A189" s="46">
        <v>36316</v>
      </c>
      <c r="C189" s="41">
        <v>1.2</v>
      </c>
      <c r="F189" s="41">
        <v>28.4</v>
      </c>
      <c r="G189" s="41">
        <v>30.3</v>
      </c>
      <c r="H189" s="41">
        <v>24</v>
      </c>
      <c r="I189" s="41">
        <v>26.3</v>
      </c>
    </row>
    <row r="190" spans="1:9">
      <c r="A190" s="46">
        <v>36317</v>
      </c>
      <c r="D190" s="41">
        <v>0.3</v>
      </c>
      <c r="F190" s="41">
        <v>30</v>
      </c>
      <c r="G190" s="41">
        <v>29.8</v>
      </c>
      <c r="H190" s="41">
        <v>24.2</v>
      </c>
      <c r="I190" s="41">
        <v>23.5</v>
      </c>
    </row>
    <row r="191" spans="1:9">
      <c r="A191" s="46">
        <v>36318</v>
      </c>
      <c r="C191" s="41">
        <v>0.5</v>
      </c>
      <c r="F191" s="41">
        <v>29.7</v>
      </c>
      <c r="G191" s="41">
        <v>30</v>
      </c>
      <c r="H191" s="41">
        <v>22.7</v>
      </c>
      <c r="I191" s="41">
        <v>25.4</v>
      </c>
    </row>
    <row r="192" spans="1:9">
      <c r="A192" s="46">
        <v>36319</v>
      </c>
      <c r="C192" s="41">
        <v>18.2</v>
      </c>
      <c r="D192" s="41">
        <v>1.1000000000000001</v>
      </c>
      <c r="F192" s="41">
        <v>29.8</v>
      </c>
      <c r="G192" s="41">
        <v>29.3</v>
      </c>
      <c r="H192" s="41">
        <v>21.5</v>
      </c>
      <c r="I192" s="41">
        <v>23.9</v>
      </c>
    </row>
    <row r="193" spans="1:9">
      <c r="A193" s="46">
        <v>36320</v>
      </c>
      <c r="C193" s="41" t="s">
        <v>14</v>
      </c>
      <c r="D193" s="41" t="s">
        <v>14</v>
      </c>
      <c r="F193" s="41">
        <v>29.3</v>
      </c>
      <c r="G193" s="41">
        <v>29.4</v>
      </c>
      <c r="H193" s="41">
        <v>24.2</v>
      </c>
      <c r="I193" s="41">
        <v>25.5</v>
      </c>
    </row>
    <row r="194" spans="1:9">
      <c r="A194" s="46">
        <v>36321</v>
      </c>
      <c r="C194" s="41">
        <v>1</v>
      </c>
      <c r="D194" s="41" t="s">
        <v>14</v>
      </c>
      <c r="F194" s="41">
        <v>28.9</v>
      </c>
      <c r="G194" s="41">
        <v>29.3</v>
      </c>
      <c r="H194" s="41">
        <v>23.5</v>
      </c>
      <c r="I194" s="41">
        <v>25</v>
      </c>
    </row>
    <row r="195" spans="1:9">
      <c r="A195" s="46">
        <v>36322</v>
      </c>
      <c r="C195" s="41">
        <v>1.3</v>
      </c>
      <c r="D195" s="41" t="s">
        <v>14</v>
      </c>
      <c r="F195" s="41">
        <v>28.8</v>
      </c>
      <c r="G195" s="41">
        <v>28.5</v>
      </c>
      <c r="H195" s="41">
        <v>24.2</v>
      </c>
      <c r="I195" s="41">
        <v>25.5</v>
      </c>
    </row>
    <row r="196" spans="1:9">
      <c r="A196" s="46">
        <v>36323</v>
      </c>
      <c r="C196" s="41" t="s">
        <v>14</v>
      </c>
      <c r="D196" s="41" t="s">
        <v>14</v>
      </c>
      <c r="F196" s="41">
        <v>27.9</v>
      </c>
      <c r="G196" s="41">
        <v>30.2</v>
      </c>
      <c r="H196" s="41">
        <v>24.9</v>
      </c>
      <c r="I196" s="41">
        <v>25.8</v>
      </c>
    </row>
    <row r="197" spans="1:9">
      <c r="A197" s="46">
        <v>36324</v>
      </c>
      <c r="F197" s="41">
        <v>30.3</v>
      </c>
      <c r="G197" s="41">
        <v>30.1</v>
      </c>
      <c r="H197" s="41">
        <v>24.8</v>
      </c>
      <c r="I197" s="41">
        <v>25.3</v>
      </c>
    </row>
    <row r="198" spans="1:9">
      <c r="A198" s="46">
        <v>36325</v>
      </c>
      <c r="F198" s="41">
        <v>29.5</v>
      </c>
      <c r="G198" s="41">
        <v>30.5</v>
      </c>
      <c r="H198" s="41">
        <v>23.9</v>
      </c>
      <c r="I198" s="41">
        <v>26.2</v>
      </c>
    </row>
    <row r="199" spans="1:9">
      <c r="A199" s="46">
        <v>36326</v>
      </c>
      <c r="F199" s="41">
        <v>30</v>
      </c>
      <c r="G199" s="41">
        <v>30.5</v>
      </c>
      <c r="H199" s="41">
        <v>24.6</v>
      </c>
      <c r="I199" s="41">
        <v>25.6</v>
      </c>
    </row>
    <row r="200" spans="1:9">
      <c r="A200" s="46">
        <v>36327</v>
      </c>
      <c r="F200" s="41">
        <v>30</v>
      </c>
      <c r="G200" s="41">
        <v>31</v>
      </c>
      <c r="H200" s="41">
        <v>24.8</v>
      </c>
      <c r="I200" s="41">
        <v>26.9</v>
      </c>
    </row>
    <row r="201" spans="1:9">
      <c r="A201" s="46">
        <v>36328</v>
      </c>
      <c r="F201" s="41">
        <v>30.5</v>
      </c>
      <c r="G201" s="41">
        <v>30.3</v>
      </c>
      <c r="H201" s="41">
        <v>25</v>
      </c>
      <c r="I201" s="41">
        <v>26.4</v>
      </c>
    </row>
    <row r="202" spans="1:9">
      <c r="A202" s="46">
        <v>36329</v>
      </c>
      <c r="F202" s="41">
        <v>30</v>
      </c>
      <c r="G202" s="41">
        <v>30.2</v>
      </c>
      <c r="H202" s="41">
        <v>25.4</v>
      </c>
      <c r="I202" s="41">
        <v>26.5</v>
      </c>
    </row>
    <row r="203" spans="1:9">
      <c r="A203" s="46">
        <v>36330</v>
      </c>
      <c r="F203" s="41">
        <v>30.1</v>
      </c>
      <c r="G203" s="41">
        <v>30.8</v>
      </c>
      <c r="H203" s="41">
        <v>24.9</v>
      </c>
      <c r="I203" s="41">
        <v>26.8</v>
      </c>
    </row>
    <row r="204" spans="1:9">
      <c r="A204" s="46">
        <v>36331</v>
      </c>
      <c r="F204" s="41">
        <v>30.8</v>
      </c>
      <c r="G204" s="41">
        <v>30.5</v>
      </c>
      <c r="H204" s="41">
        <v>24.8</v>
      </c>
      <c r="I204" s="41">
        <v>26.9</v>
      </c>
    </row>
    <row r="205" spans="1:9">
      <c r="A205" s="46">
        <v>36332</v>
      </c>
      <c r="F205" s="41">
        <v>30.4</v>
      </c>
      <c r="G205" s="41">
        <v>30.7</v>
      </c>
      <c r="H205" s="41">
        <v>25.3</v>
      </c>
      <c r="I205" s="41">
        <v>26.7</v>
      </c>
    </row>
    <row r="206" spans="1:9">
      <c r="A206" s="46">
        <v>36333</v>
      </c>
      <c r="C206" s="41" t="s">
        <v>14</v>
      </c>
      <c r="F206" s="41">
        <v>29.1</v>
      </c>
      <c r="G206" s="41">
        <v>30.4</v>
      </c>
      <c r="H206" s="41">
        <v>25.3</v>
      </c>
      <c r="I206" s="41">
        <v>26.6</v>
      </c>
    </row>
    <row r="207" spans="1:9">
      <c r="A207" s="46">
        <v>36334</v>
      </c>
      <c r="F207" s="41">
        <v>30.5</v>
      </c>
      <c r="G207" s="41">
        <v>30.3</v>
      </c>
      <c r="H207" s="41">
        <v>25.5</v>
      </c>
      <c r="I207" s="41">
        <v>26.2</v>
      </c>
    </row>
    <row r="208" spans="1:9">
      <c r="A208" s="46">
        <v>36335</v>
      </c>
      <c r="F208" s="41">
        <v>30.1</v>
      </c>
      <c r="G208" s="41">
        <v>31.7</v>
      </c>
      <c r="H208" s="41">
        <v>25</v>
      </c>
      <c r="I208" s="41">
        <v>26.7</v>
      </c>
    </row>
    <row r="209" spans="1:9">
      <c r="A209" s="46">
        <v>36336</v>
      </c>
      <c r="C209" s="41">
        <v>12.5</v>
      </c>
      <c r="F209" s="41">
        <v>31.4</v>
      </c>
      <c r="G209" s="41">
        <v>30.4</v>
      </c>
      <c r="H209" s="41">
        <v>22.2</v>
      </c>
      <c r="I209" s="41">
        <v>26.4</v>
      </c>
    </row>
    <row r="210" spans="1:9">
      <c r="A210" s="46">
        <v>36337</v>
      </c>
      <c r="C210" s="41" t="s">
        <v>14</v>
      </c>
      <c r="F210" s="41">
        <v>30.2</v>
      </c>
      <c r="G210" s="41">
        <v>30.6</v>
      </c>
      <c r="H210" s="41">
        <v>24.3</v>
      </c>
      <c r="I210" s="41">
        <v>25.8</v>
      </c>
    </row>
    <row r="211" spans="1:9">
      <c r="A211" s="46">
        <v>36338</v>
      </c>
      <c r="C211" s="41">
        <v>9</v>
      </c>
      <c r="D211" s="41">
        <v>1</v>
      </c>
      <c r="F211" s="41">
        <v>30.2</v>
      </c>
      <c r="G211" s="41">
        <v>29.9</v>
      </c>
      <c r="H211" s="41">
        <v>22.4</v>
      </c>
      <c r="I211" s="41">
        <v>22.4</v>
      </c>
    </row>
    <row r="212" spans="1:9">
      <c r="A212" s="46">
        <v>36339</v>
      </c>
      <c r="C212" s="41" t="s">
        <v>14</v>
      </c>
      <c r="F212" s="41">
        <v>27.8</v>
      </c>
      <c r="G212" s="41">
        <v>30.4</v>
      </c>
      <c r="H212" s="41">
        <v>24.4</v>
      </c>
      <c r="I212" s="41">
        <v>26.6</v>
      </c>
    </row>
    <row r="213" spans="1:9">
      <c r="A213" s="46">
        <v>36340</v>
      </c>
      <c r="C213" s="41">
        <v>2.4</v>
      </c>
      <c r="F213" s="41">
        <v>30</v>
      </c>
      <c r="G213" s="41">
        <v>30.8</v>
      </c>
      <c r="H213" s="41">
        <v>22.8</v>
      </c>
      <c r="I213" s="41">
        <v>25.7</v>
      </c>
    </row>
    <row r="214" spans="1:9">
      <c r="A214" s="46">
        <v>36341</v>
      </c>
      <c r="C214" s="41">
        <v>2.1</v>
      </c>
      <c r="D214" s="41" t="s">
        <v>14</v>
      </c>
      <c r="F214" s="41">
        <v>30.6</v>
      </c>
      <c r="G214" s="41">
        <v>30.2</v>
      </c>
      <c r="H214" s="41">
        <v>23.2</v>
      </c>
      <c r="I214" s="41">
        <v>25.8</v>
      </c>
    </row>
    <row r="215" spans="1:9">
      <c r="C215" s="41">
        <f>SUM(C186:C214)</f>
        <v>49.1</v>
      </c>
      <c r="D215" s="41">
        <f>SUM(D185:D214)</f>
        <v>2.4000000000000004</v>
      </c>
    </row>
    <row r="216" spans="1:9">
      <c r="C216" s="90">
        <f>C215+D215</f>
        <v>51.5</v>
      </c>
      <c r="D216" s="90"/>
      <c r="E216" s="41" t="s">
        <v>7</v>
      </c>
      <c r="F216" s="41">
        <f>SUM(F184:F215)</f>
        <v>892.40000000000009</v>
      </c>
      <c r="G216" s="41">
        <f>SUM(G184:G215)</f>
        <v>904.8</v>
      </c>
      <c r="H216" s="41">
        <f>SUM(H184:H215)</f>
        <v>724.79999999999984</v>
      </c>
      <c r="I216" s="41">
        <f>SUM(I184:I215)</f>
        <v>773.7</v>
      </c>
    </row>
    <row r="217" spans="1:9">
      <c r="E217" s="41" t="s">
        <v>8</v>
      </c>
      <c r="F217" s="41">
        <f>AVERAGE(F184:F214)</f>
        <v>29.74666666666667</v>
      </c>
      <c r="G217" s="41">
        <f>AVERAGE(G184:G214)</f>
        <v>30.16</v>
      </c>
      <c r="H217" s="41">
        <f>AVERAGE(H184:H214)</f>
        <v>24.159999999999993</v>
      </c>
      <c r="I217" s="41">
        <f>AVERAGE(I184:I214)</f>
        <v>25.790000000000003</v>
      </c>
    </row>
    <row r="218" spans="1:9">
      <c r="A218" s="46" t="s">
        <v>18</v>
      </c>
      <c r="B218" s="40" t="s">
        <v>10</v>
      </c>
      <c r="C218" s="41">
        <f>C216+C221</f>
        <v>62.1</v>
      </c>
      <c r="D218" s="41" t="s">
        <v>32</v>
      </c>
      <c r="E218" s="41" t="s">
        <v>11</v>
      </c>
      <c r="F218" s="41">
        <f>MAX(F184:F214)</f>
        <v>31.4</v>
      </c>
      <c r="G218" s="41">
        <f>MAX(G184:G214)</f>
        <v>31.7</v>
      </c>
      <c r="H218" s="41">
        <f>MAX(H184:H214)</f>
        <v>25.5</v>
      </c>
      <c r="I218" s="41">
        <f>MAX(I184:I214)</f>
        <v>26.9</v>
      </c>
    </row>
    <row r="219" spans="1:9">
      <c r="C219" s="41">
        <f>(C218/25.4)</f>
        <v>2.4448818897637796</v>
      </c>
      <c r="D219" s="41" t="s">
        <v>33</v>
      </c>
      <c r="E219" s="41" t="s">
        <v>12</v>
      </c>
      <c r="F219" s="41">
        <f>MIN(F184:F214)</f>
        <v>27.8</v>
      </c>
      <c r="G219" s="41">
        <f>MIN(G184:G214)</f>
        <v>28.5</v>
      </c>
      <c r="H219" s="41">
        <f>MIN(H184:H214)</f>
        <v>21.5</v>
      </c>
      <c r="I219" s="41">
        <f>MIN(I184:I214)</f>
        <v>22.4</v>
      </c>
    </row>
    <row r="221" spans="1:9">
      <c r="A221" s="46">
        <v>36342</v>
      </c>
      <c r="C221" s="41">
        <v>10.6</v>
      </c>
      <c r="D221" s="41">
        <v>10.6</v>
      </c>
      <c r="F221" s="41">
        <v>29</v>
      </c>
      <c r="G221" s="41">
        <v>29.1</v>
      </c>
      <c r="H221" s="41">
        <v>21.4</v>
      </c>
      <c r="I221" s="41">
        <v>21.3</v>
      </c>
    </row>
    <row r="222" spans="1:9">
      <c r="A222" s="46">
        <v>36343</v>
      </c>
      <c r="C222" s="41">
        <v>3.2</v>
      </c>
      <c r="F222" s="41">
        <v>29.8</v>
      </c>
      <c r="G222" s="41">
        <v>30.1</v>
      </c>
      <c r="H222" s="41">
        <v>23.3</v>
      </c>
      <c r="I222" s="41">
        <v>26.5</v>
      </c>
    </row>
    <row r="223" spans="1:9">
      <c r="A223" s="46">
        <v>36344</v>
      </c>
      <c r="C223" s="41">
        <v>0.2</v>
      </c>
      <c r="F223" s="41">
        <v>30.2</v>
      </c>
      <c r="G223" s="41">
        <v>30.3</v>
      </c>
      <c r="H223" s="41">
        <v>24.1</v>
      </c>
      <c r="I223" s="41">
        <v>25.5</v>
      </c>
    </row>
    <row r="224" spans="1:9">
      <c r="A224" s="46">
        <v>36345</v>
      </c>
      <c r="C224" s="41">
        <v>13.8</v>
      </c>
      <c r="D224" s="41">
        <v>39</v>
      </c>
      <c r="F224" s="41">
        <v>29.9</v>
      </c>
      <c r="G224" s="41">
        <v>26.7</v>
      </c>
      <c r="H224" s="41">
        <v>22.7</v>
      </c>
      <c r="I224" s="41">
        <v>20.8</v>
      </c>
    </row>
    <row r="225" spans="1:9">
      <c r="A225" s="46">
        <v>36346</v>
      </c>
      <c r="C225" s="41" t="s">
        <v>14</v>
      </c>
      <c r="F225" s="41">
        <v>26.5</v>
      </c>
      <c r="G225" s="41">
        <v>29.4</v>
      </c>
      <c r="H225" s="41">
        <v>21.8</v>
      </c>
      <c r="I225" s="41">
        <v>24.1</v>
      </c>
    </row>
    <row r="226" spans="1:9">
      <c r="A226" s="46">
        <v>36347</v>
      </c>
      <c r="C226" s="41" t="s">
        <v>14</v>
      </c>
      <c r="D226" s="41">
        <v>0.9</v>
      </c>
      <c r="F226" s="41">
        <v>27.5</v>
      </c>
      <c r="G226" s="41">
        <v>30</v>
      </c>
      <c r="H226" s="41">
        <v>25</v>
      </c>
      <c r="I226" s="41">
        <v>24.9</v>
      </c>
    </row>
    <row r="227" spans="1:9">
      <c r="A227" s="46">
        <v>36348</v>
      </c>
      <c r="C227" s="41">
        <v>4.4000000000000004</v>
      </c>
      <c r="F227" s="41">
        <v>29.3</v>
      </c>
      <c r="G227" s="41">
        <v>29.6</v>
      </c>
      <c r="H227" s="41">
        <v>23.9</v>
      </c>
      <c r="I227" s="41">
        <v>26.1</v>
      </c>
    </row>
    <row r="228" spans="1:9">
      <c r="A228" s="46">
        <v>36349</v>
      </c>
      <c r="C228" s="41" t="s">
        <v>14</v>
      </c>
      <c r="D228" s="41" t="s">
        <v>14</v>
      </c>
      <c r="F228" s="41">
        <v>29.5</v>
      </c>
      <c r="G228" s="41">
        <v>30.3</v>
      </c>
      <c r="H228" s="41">
        <v>24.8</v>
      </c>
      <c r="I228" s="41">
        <v>25.8</v>
      </c>
    </row>
    <row r="229" spans="1:9">
      <c r="A229" s="46">
        <v>36350</v>
      </c>
      <c r="C229" s="41">
        <v>0.1</v>
      </c>
      <c r="F229" s="41">
        <v>30.1</v>
      </c>
      <c r="G229" s="41">
        <v>30.8</v>
      </c>
      <c r="H229" s="41">
        <v>24.5</v>
      </c>
      <c r="I229" s="41">
        <v>26.6</v>
      </c>
    </row>
    <row r="230" spans="1:9">
      <c r="A230" s="46">
        <v>36351</v>
      </c>
      <c r="F230" s="41">
        <v>30.3</v>
      </c>
      <c r="G230" s="41">
        <v>30.4</v>
      </c>
      <c r="H230" s="41">
        <v>24.6</v>
      </c>
      <c r="I230" s="41">
        <v>26.9</v>
      </c>
    </row>
    <row r="231" spans="1:9">
      <c r="A231" s="46">
        <v>36352</v>
      </c>
      <c r="C231" s="41">
        <v>4.2</v>
      </c>
      <c r="D231" s="41">
        <v>1.2</v>
      </c>
      <c r="F231" s="41">
        <v>30.5</v>
      </c>
      <c r="G231" s="41">
        <v>28.9</v>
      </c>
      <c r="H231" s="41">
        <v>23.3</v>
      </c>
      <c r="I231" s="41">
        <v>23.2</v>
      </c>
    </row>
    <row r="232" spans="1:9">
      <c r="A232" s="46">
        <v>36353</v>
      </c>
      <c r="C232" s="41">
        <v>21.5</v>
      </c>
      <c r="F232" s="41">
        <v>29.5</v>
      </c>
      <c r="G232" s="41">
        <v>29.7</v>
      </c>
      <c r="H232" s="41">
        <v>22.5</v>
      </c>
      <c r="I232" s="41">
        <v>25.3</v>
      </c>
    </row>
    <row r="233" spans="1:9">
      <c r="A233" s="46">
        <v>36354</v>
      </c>
      <c r="F233" s="41">
        <v>29.5</v>
      </c>
      <c r="G233" s="41">
        <v>30.6</v>
      </c>
      <c r="H233" s="41">
        <v>24.8</v>
      </c>
      <c r="I233" s="41">
        <v>26.1</v>
      </c>
    </row>
    <row r="234" spans="1:9">
      <c r="A234" s="46">
        <v>36355</v>
      </c>
      <c r="C234" s="41" t="s">
        <v>14</v>
      </c>
      <c r="F234" s="41">
        <v>30.2</v>
      </c>
      <c r="G234" s="41">
        <v>29.9</v>
      </c>
      <c r="H234" s="41">
        <v>24.5</v>
      </c>
      <c r="I234" s="41">
        <v>26.4</v>
      </c>
    </row>
    <row r="235" spans="1:9">
      <c r="A235" s="46">
        <v>36356</v>
      </c>
      <c r="C235" s="41">
        <v>14.8</v>
      </c>
      <c r="D235" s="41">
        <v>0.7</v>
      </c>
      <c r="F235" s="41">
        <v>29.9</v>
      </c>
      <c r="G235" s="41">
        <v>29</v>
      </c>
      <c r="H235" s="41">
        <v>22.4</v>
      </c>
      <c r="I235" s="41">
        <v>22.8</v>
      </c>
    </row>
    <row r="236" spans="1:9">
      <c r="A236" s="46">
        <v>36357</v>
      </c>
      <c r="C236" s="41">
        <v>12.7</v>
      </c>
      <c r="F236" s="41">
        <v>27.9</v>
      </c>
      <c r="G236" s="41">
        <v>29.9</v>
      </c>
      <c r="H236" s="41">
        <v>23.4</v>
      </c>
      <c r="I236" s="41">
        <v>26.2</v>
      </c>
    </row>
    <row r="237" spans="1:9">
      <c r="A237" s="46">
        <v>36358</v>
      </c>
      <c r="F237" s="41">
        <v>30</v>
      </c>
      <c r="G237" s="41">
        <v>30.2</v>
      </c>
      <c r="H237" s="41">
        <v>23</v>
      </c>
      <c r="I237" s="41">
        <v>26.2</v>
      </c>
    </row>
    <row r="238" spans="1:9">
      <c r="A238" s="46">
        <v>36359</v>
      </c>
      <c r="C238" s="41" t="s">
        <v>14</v>
      </c>
      <c r="D238" s="41">
        <v>3</v>
      </c>
      <c r="F238" s="41">
        <v>29.9</v>
      </c>
      <c r="G238" s="41">
        <v>29.8</v>
      </c>
      <c r="H238" s="41">
        <v>24.6</v>
      </c>
      <c r="I238" s="41">
        <v>24.2</v>
      </c>
    </row>
    <row r="239" spans="1:9">
      <c r="A239" s="46">
        <v>36360</v>
      </c>
      <c r="C239" s="41" t="s">
        <v>14</v>
      </c>
      <c r="F239" s="41">
        <v>29.7</v>
      </c>
      <c r="G239" s="41">
        <v>30.2</v>
      </c>
      <c r="H239" s="41">
        <v>24.3</v>
      </c>
      <c r="I239" s="41">
        <v>25.3</v>
      </c>
    </row>
    <row r="240" spans="1:9">
      <c r="A240" s="46">
        <v>36361</v>
      </c>
      <c r="C240" s="41">
        <v>9.6999999999999993</v>
      </c>
      <c r="F240" s="41">
        <v>30.3</v>
      </c>
      <c r="G240" s="41">
        <v>26.6</v>
      </c>
      <c r="H240" s="41">
        <v>21.3</v>
      </c>
      <c r="I240" s="41">
        <v>22.3</v>
      </c>
    </row>
    <row r="241" spans="1:9">
      <c r="A241" s="46">
        <v>36362</v>
      </c>
      <c r="C241" s="41">
        <v>2.2000000000000002</v>
      </c>
      <c r="D241" s="41">
        <v>0.8</v>
      </c>
      <c r="F241" s="41">
        <v>26.8</v>
      </c>
      <c r="G241" s="41">
        <v>29.5</v>
      </c>
      <c r="H241" s="41">
        <v>21.5</v>
      </c>
      <c r="I241" s="41">
        <v>24.6</v>
      </c>
    </row>
    <row r="242" spans="1:9">
      <c r="A242" s="46">
        <v>36363</v>
      </c>
      <c r="F242" s="41">
        <v>29.4</v>
      </c>
      <c r="G242" s="41">
        <v>29.7</v>
      </c>
      <c r="H242" s="41">
        <v>24.9</v>
      </c>
      <c r="I242" s="41">
        <v>26</v>
      </c>
    </row>
    <row r="243" spans="1:9">
      <c r="A243" s="46">
        <v>36364</v>
      </c>
      <c r="C243" s="41">
        <v>0.2</v>
      </c>
      <c r="F243" s="41">
        <v>29.7</v>
      </c>
      <c r="G243" s="41">
        <v>30</v>
      </c>
      <c r="H243" s="41">
        <v>24.5</v>
      </c>
      <c r="I243" s="41">
        <v>25.7</v>
      </c>
    </row>
    <row r="244" spans="1:9">
      <c r="A244" s="46">
        <v>36365</v>
      </c>
      <c r="C244" s="41">
        <v>3.9</v>
      </c>
      <c r="D244" s="41">
        <v>2.2999999999999998</v>
      </c>
      <c r="F244" s="41">
        <v>29.9</v>
      </c>
      <c r="G244" s="41">
        <v>30.5</v>
      </c>
      <c r="H244" s="41">
        <v>22.6</v>
      </c>
      <c r="I244" s="41">
        <v>24.2</v>
      </c>
    </row>
    <row r="245" spans="1:9">
      <c r="A245" s="46">
        <v>36366</v>
      </c>
      <c r="C245" s="41">
        <v>67</v>
      </c>
      <c r="F245" s="41">
        <v>30.4</v>
      </c>
      <c r="G245" s="41">
        <v>29.8</v>
      </c>
      <c r="H245" s="41">
        <v>21.1</v>
      </c>
      <c r="I245" s="41">
        <v>25.8</v>
      </c>
    </row>
    <row r="246" spans="1:9">
      <c r="A246" s="46">
        <v>36367</v>
      </c>
      <c r="C246" s="41" t="s">
        <v>14</v>
      </c>
      <c r="F246" s="41">
        <v>29.3</v>
      </c>
      <c r="G246" s="41">
        <v>29.5</v>
      </c>
      <c r="H246" s="41">
        <v>23.4</v>
      </c>
      <c r="I246" s="41">
        <v>26.4</v>
      </c>
    </row>
    <row r="247" spans="1:9">
      <c r="A247" s="46">
        <v>36368</v>
      </c>
      <c r="F247" s="41">
        <v>29.5</v>
      </c>
      <c r="G247" s="41">
        <v>30.2</v>
      </c>
      <c r="H247" s="41">
        <v>24.7</v>
      </c>
      <c r="I247" s="41">
        <v>26</v>
      </c>
    </row>
    <row r="248" spans="1:9">
      <c r="A248" s="46">
        <v>36369</v>
      </c>
      <c r="D248" s="41">
        <v>0.4</v>
      </c>
      <c r="F248" s="41">
        <v>30.1</v>
      </c>
      <c r="G248" s="41">
        <v>29.4</v>
      </c>
      <c r="H248" s="41">
        <v>24.3</v>
      </c>
      <c r="I248" s="41">
        <v>23.8</v>
      </c>
    </row>
    <row r="249" spans="1:9">
      <c r="A249" s="46">
        <v>36370</v>
      </c>
      <c r="C249" s="41">
        <v>20.7</v>
      </c>
      <c r="F249" s="41">
        <v>29</v>
      </c>
      <c r="G249" s="41">
        <v>29.5</v>
      </c>
      <c r="H249" s="41">
        <v>24.6</v>
      </c>
      <c r="I249" s="41">
        <v>25.7</v>
      </c>
    </row>
    <row r="250" spans="1:9">
      <c r="A250" s="46">
        <v>36371</v>
      </c>
      <c r="F250" s="41">
        <v>29.5</v>
      </c>
      <c r="G250" s="41">
        <v>30.2</v>
      </c>
      <c r="H250" s="41">
        <v>24.8</v>
      </c>
      <c r="I250" s="41">
        <v>26.4</v>
      </c>
    </row>
    <row r="251" spans="1:9">
      <c r="A251" s="46">
        <v>36372</v>
      </c>
      <c r="C251" s="41">
        <v>0.4</v>
      </c>
      <c r="F251" s="41">
        <v>29.7</v>
      </c>
      <c r="G251" s="41">
        <v>30.5</v>
      </c>
      <c r="H251" s="41">
        <v>24.9</v>
      </c>
      <c r="I251" s="41">
        <v>26.8</v>
      </c>
    </row>
    <row r="252" spans="1:9">
      <c r="C252" s="41">
        <f>SUM(C222:C251)</f>
        <v>179.00000000000003</v>
      </c>
      <c r="D252" s="41">
        <f>SUM(D221:D251)</f>
        <v>58.9</v>
      </c>
    </row>
    <row r="253" spans="1:9">
      <c r="C253" s="90">
        <f>C252+D252</f>
        <v>237.90000000000003</v>
      </c>
      <c r="D253" s="90"/>
      <c r="E253" s="41" t="s">
        <v>7</v>
      </c>
      <c r="F253" s="41">
        <f>SUM(F221:F252)</f>
        <v>912.8</v>
      </c>
      <c r="G253" s="41">
        <f>SUM(G221:G252)</f>
        <v>920.30000000000007</v>
      </c>
      <c r="H253" s="41">
        <f>SUM(H221:H252)</f>
        <v>731.5</v>
      </c>
      <c r="I253" s="41">
        <f>SUM(I221:I252)</f>
        <v>777.9</v>
      </c>
    </row>
    <row r="254" spans="1:9">
      <c r="E254" s="41" t="s">
        <v>8</v>
      </c>
      <c r="F254" s="41">
        <f>AVERAGE(F221:F251)</f>
        <v>29.445161290322581</v>
      </c>
      <c r="G254" s="41">
        <f>AVERAGE(G221:G251)</f>
        <v>29.687096774193552</v>
      </c>
      <c r="H254" s="41">
        <f>AVERAGE(H221:H251)</f>
        <v>23.596774193548388</v>
      </c>
      <c r="I254" s="41">
        <f>AVERAGE(I221:I251)</f>
        <v>25.093548387096774</v>
      </c>
    </row>
    <row r="255" spans="1:9">
      <c r="A255" s="46" t="s">
        <v>19</v>
      </c>
      <c r="B255" s="40" t="s">
        <v>10</v>
      </c>
      <c r="C255" s="41">
        <f>C253+SUM(C258)</f>
        <v>237.90000000000003</v>
      </c>
      <c r="D255" s="41" t="s">
        <v>32</v>
      </c>
      <c r="E255" s="41" t="s">
        <v>11</v>
      </c>
      <c r="F255" s="41">
        <f>MAX(F221:F251)</f>
        <v>30.5</v>
      </c>
      <c r="G255" s="41">
        <f>MAX(G221:G251)</f>
        <v>30.8</v>
      </c>
      <c r="H255" s="41">
        <f>MAX(H221:H251)</f>
        <v>25</v>
      </c>
      <c r="I255" s="41">
        <f>MAX(I221:I251)</f>
        <v>26.9</v>
      </c>
    </row>
    <row r="256" spans="1:9">
      <c r="C256" s="41">
        <f>(C255/25.4)</f>
        <v>9.3661417322834666</v>
      </c>
      <c r="D256" s="41" t="s">
        <v>33</v>
      </c>
      <c r="E256" s="41" t="s">
        <v>12</v>
      </c>
      <c r="F256" s="41">
        <f>MIN(F221:F251)</f>
        <v>26.5</v>
      </c>
      <c r="G256" s="41">
        <f>MIN(G221:G251)</f>
        <v>26.6</v>
      </c>
      <c r="H256" s="41">
        <f>MIN(H221:H251)</f>
        <v>21.1</v>
      </c>
      <c r="I256" s="41">
        <f>MIN(I221:I251)</f>
        <v>20.8</v>
      </c>
    </row>
    <row r="258" spans="1:9">
      <c r="A258" s="46">
        <v>36373</v>
      </c>
      <c r="C258" s="41" t="s">
        <v>14</v>
      </c>
      <c r="F258" s="41">
        <v>30.3</v>
      </c>
      <c r="G258" s="41">
        <v>31.4</v>
      </c>
      <c r="H258" s="41">
        <v>25.6</v>
      </c>
      <c r="I258" s="41">
        <v>27.2</v>
      </c>
    </row>
    <row r="259" spans="1:9">
      <c r="A259" s="46">
        <v>36374</v>
      </c>
      <c r="C259" s="41">
        <v>1.1000000000000001</v>
      </c>
      <c r="F259" s="41">
        <v>30.2</v>
      </c>
      <c r="G259" s="41">
        <v>30.5</v>
      </c>
      <c r="H259" s="41">
        <v>23.8</v>
      </c>
      <c r="I259" s="41">
        <v>25.3</v>
      </c>
    </row>
    <row r="260" spans="1:9">
      <c r="A260" s="46">
        <v>36375</v>
      </c>
      <c r="F260" s="41">
        <v>30.2</v>
      </c>
      <c r="G260" s="41">
        <v>30.5</v>
      </c>
      <c r="H260" s="41">
        <v>24.4</v>
      </c>
      <c r="I260" s="41">
        <v>26.3</v>
      </c>
    </row>
    <row r="261" spans="1:9">
      <c r="A261" s="46">
        <v>36376</v>
      </c>
      <c r="C261" s="41">
        <v>3.6</v>
      </c>
      <c r="D261" s="41">
        <v>2.2999999999999998</v>
      </c>
      <c r="F261" s="41">
        <v>30.2</v>
      </c>
      <c r="G261" s="41">
        <v>28.1</v>
      </c>
      <c r="H261" s="41">
        <v>24.6</v>
      </c>
      <c r="I261" s="41">
        <v>23</v>
      </c>
    </row>
    <row r="262" spans="1:9">
      <c r="A262" s="46">
        <v>36377</v>
      </c>
      <c r="F262" s="41">
        <v>28.3</v>
      </c>
      <c r="G262" s="41">
        <v>30.5</v>
      </c>
      <c r="H262" s="41">
        <v>25</v>
      </c>
      <c r="I262" s="41">
        <v>25</v>
      </c>
    </row>
    <row r="263" spans="1:9">
      <c r="A263" s="46">
        <v>36378</v>
      </c>
      <c r="C263" s="41" t="s">
        <v>14</v>
      </c>
      <c r="F263" s="41">
        <v>30.2</v>
      </c>
      <c r="G263" s="41">
        <v>30.4</v>
      </c>
      <c r="H263" s="41">
        <v>25.3</v>
      </c>
      <c r="I263" s="41">
        <v>25.8</v>
      </c>
    </row>
    <row r="264" spans="1:9">
      <c r="A264" s="46">
        <v>36379</v>
      </c>
      <c r="C264" s="41" t="s">
        <v>14</v>
      </c>
      <c r="D264" s="41">
        <v>6.1</v>
      </c>
      <c r="F264" s="41">
        <v>30</v>
      </c>
      <c r="G264" s="41">
        <v>30</v>
      </c>
      <c r="H264" s="41">
        <v>24.5</v>
      </c>
      <c r="I264" s="41">
        <v>25.3</v>
      </c>
    </row>
    <row r="265" spans="1:9">
      <c r="A265" s="46">
        <v>36380</v>
      </c>
      <c r="C265" s="41">
        <v>1</v>
      </c>
      <c r="F265" s="41">
        <v>29.8</v>
      </c>
      <c r="G265" s="41">
        <v>30.4</v>
      </c>
      <c r="H265" s="41">
        <v>25.1</v>
      </c>
      <c r="I265" s="41">
        <v>26.9</v>
      </c>
    </row>
    <row r="266" spans="1:9">
      <c r="A266" s="46">
        <v>36381</v>
      </c>
      <c r="C266" s="41">
        <v>1.7</v>
      </c>
      <c r="F266" s="41">
        <v>30.5</v>
      </c>
      <c r="G266" s="41">
        <v>29.6</v>
      </c>
      <c r="H266" s="41">
        <v>24.6</v>
      </c>
      <c r="I266" s="41">
        <v>26.9</v>
      </c>
    </row>
    <row r="267" spans="1:9">
      <c r="A267" s="46">
        <v>36382</v>
      </c>
      <c r="C267" s="41">
        <v>0.4</v>
      </c>
      <c r="F267" s="41">
        <v>29.4</v>
      </c>
      <c r="G267" s="41">
        <v>30.7</v>
      </c>
      <c r="H267" s="41">
        <v>25.4</v>
      </c>
      <c r="I267" s="41">
        <v>26.8</v>
      </c>
    </row>
    <row r="268" spans="1:9">
      <c r="A268" s="46">
        <v>36383</v>
      </c>
      <c r="F268" s="41">
        <v>30.4</v>
      </c>
      <c r="G268" s="41">
        <v>31.2</v>
      </c>
      <c r="H268" s="41">
        <v>25.4</v>
      </c>
      <c r="I268" s="41">
        <v>26.1</v>
      </c>
    </row>
    <row r="269" spans="1:9">
      <c r="A269" s="46">
        <v>36384</v>
      </c>
      <c r="C269" s="41" t="s">
        <v>14</v>
      </c>
      <c r="F269" s="41">
        <v>31.2</v>
      </c>
      <c r="G269" s="41">
        <v>31</v>
      </c>
      <c r="H269" s="41">
        <v>24.7</v>
      </c>
      <c r="I269" s="41">
        <v>26.4</v>
      </c>
    </row>
    <row r="270" spans="1:9">
      <c r="A270" s="46">
        <v>36385</v>
      </c>
      <c r="C270" s="41">
        <v>1.9</v>
      </c>
      <c r="F270" s="41">
        <v>30.4</v>
      </c>
      <c r="G270" s="41">
        <v>31.2</v>
      </c>
      <c r="H270" s="41">
        <v>23.8</v>
      </c>
      <c r="I270" s="41">
        <v>26.5</v>
      </c>
    </row>
    <row r="271" spans="1:9">
      <c r="A271" s="46">
        <v>36386</v>
      </c>
      <c r="C271" s="41" t="s">
        <v>14</v>
      </c>
      <c r="F271" s="41">
        <v>31.4</v>
      </c>
      <c r="G271" s="41">
        <v>31</v>
      </c>
      <c r="H271" s="41">
        <v>24.6</v>
      </c>
      <c r="I271" s="41">
        <v>26.1</v>
      </c>
    </row>
    <row r="272" spans="1:9">
      <c r="A272" s="46">
        <v>36387</v>
      </c>
      <c r="D272" s="41">
        <v>0.8</v>
      </c>
      <c r="F272" s="41">
        <v>31</v>
      </c>
      <c r="G272" s="41">
        <v>29.9</v>
      </c>
      <c r="H272" s="41">
        <v>25.4</v>
      </c>
      <c r="I272" s="41">
        <v>25.2</v>
      </c>
    </row>
    <row r="273" spans="1:9">
      <c r="A273" s="46">
        <v>36388</v>
      </c>
      <c r="C273" s="41">
        <v>22.9</v>
      </c>
      <c r="D273" s="41" t="s">
        <v>14</v>
      </c>
      <c r="F273" s="41">
        <v>30</v>
      </c>
      <c r="G273" s="41">
        <v>30.6</v>
      </c>
      <c r="H273" s="41">
        <v>22.6</v>
      </c>
      <c r="I273" s="41">
        <v>27</v>
      </c>
    </row>
    <row r="274" spans="1:9">
      <c r="A274" s="46">
        <v>36389</v>
      </c>
      <c r="F274" s="41">
        <v>30.4</v>
      </c>
      <c r="G274" s="41">
        <v>30.9</v>
      </c>
      <c r="H274" s="41">
        <v>24.8</v>
      </c>
      <c r="I274" s="41">
        <v>26.8</v>
      </c>
    </row>
    <row r="275" spans="1:9">
      <c r="A275" s="46">
        <v>36390</v>
      </c>
      <c r="C275" s="41">
        <v>0.1</v>
      </c>
      <c r="F275" s="41">
        <v>30.4</v>
      </c>
      <c r="G275" s="41">
        <v>31.6</v>
      </c>
      <c r="H275" s="41">
        <v>25.3</v>
      </c>
      <c r="I275" s="41">
        <v>26.9</v>
      </c>
    </row>
    <row r="276" spans="1:9">
      <c r="A276" s="46">
        <v>36391</v>
      </c>
      <c r="F276" s="41">
        <v>31.6</v>
      </c>
      <c r="G276" s="41">
        <v>30.9</v>
      </c>
      <c r="H276" s="41">
        <v>25</v>
      </c>
      <c r="I276" s="41">
        <v>26.8</v>
      </c>
    </row>
    <row r="277" spans="1:9">
      <c r="A277" s="46">
        <v>36392</v>
      </c>
      <c r="C277" s="41">
        <v>0.7</v>
      </c>
      <c r="F277" s="41">
        <v>30.8</v>
      </c>
      <c r="G277" s="41">
        <v>30.7</v>
      </c>
      <c r="H277" s="41">
        <v>25</v>
      </c>
      <c r="I277" s="41">
        <v>26.2</v>
      </c>
    </row>
    <row r="278" spans="1:9">
      <c r="A278" s="46">
        <v>36393</v>
      </c>
      <c r="C278" s="41">
        <v>0.1</v>
      </c>
      <c r="F278" s="41">
        <v>30.6</v>
      </c>
      <c r="G278" s="41">
        <v>31.2</v>
      </c>
      <c r="H278" s="41">
        <v>25.7</v>
      </c>
      <c r="I278" s="41">
        <v>26.9</v>
      </c>
    </row>
    <row r="279" spans="1:9">
      <c r="A279" s="46">
        <v>36394</v>
      </c>
      <c r="C279" s="41">
        <v>0.2</v>
      </c>
      <c r="F279" s="41">
        <v>31.1</v>
      </c>
      <c r="G279" s="41">
        <v>31.3</v>
      </c>
      <c r="H279" s="41">
        <v>25.6</v>
      </c>
      <c r="I279" s="41">
        <v>27.8</v>
      </c>
    </row>
    <row r="280" spans="1:9">
      <c r="A280" s="46">
        <v>36395</v>
      </c>
      <c r="F280" s="41">
        <v>31.3</v>
      </c>
      <c r="G280" s="41">
        <v>31.5</v>
      </c>
      <c r="H280" s="41">
        <v>25.3</v>
      </c>
      <c r="I280" s="41">
        <v>26.6</v>
      </c>
    </row>
    <row r="281" spans="1:9">
      <c r="A281" s="46">
        <v>36396</v>
      </c>
      <c r="C281" s="41" t="s">
        <v>14</v>
      </c>
      <c r="F281" s="41">
        <v>31.1</v>
      </c>
      <c r="G281" s="41">
        <v>31.4</v>
      </c>
      <c r="H281" s="41">
        <v>24.4</v>
      </c>
      <c r="I281" s="41">
        <v>26.8</v>
      </c>
    </row>
    <row r="282" spans="1:9">
      <c r="A282" s="46">
        <v>36397</v>
      </c>
      <c r="C282" s="41">
        <v>0.3</v>
      </c>
      <c r="F282" s="41">
        <v>31.2</v>
      </c>
      <c r="G282" s="41">
        <v>31.2</v>
      </c>
      <c r="H282" s="41">
        <v>24.7</v>
      </c>
      <c r="I282" s="41">
        <v>27.3</v>
      </c>
    </row>
    <row r="283" spans="1:9">
      <c r="A283" s="46">
        <v>36398</v>
      </c>
      <c r="F283" s="41">
        <v>30.9</v>
      </c>
      <c r="G283" s="41">
        <v>32.5</v>
      </c>
      <c r="H283" s="41">
        <v>25.2</v>
      </c>
      <c r="I283" s="41">
        <v>26.8</v>
      </c>
    </row>
    <row r="284" spans="1:9">
      <c r="A284" s="46">
        <v>36399</v>
      </c>
      <c r="C284" s="41">
        <v>15.6</v>
      </c>
      <c r="D284" s="41" t="s">
        <v>14</v>
      </c>
      <c r="F284" s="41">
        <v>31.2</v>
      </c>
      <c r="G284" s="41">
        <v>29.5</v>
      </c>
      <c r="H284" s="41">
        <v>22.8</v>
      </c>
      <c r="I284" s="41">
        <v>23.3</v>
      </c>
    </row>
    <row r="285" spans="1:9">
      <c r="A285" s="46">
        <v>36400</v>
      </c>
      <c r="F285" s="41">
        <v>29.5</v>
      </c>
      <c r="G285" s="41">
        <v>31</v>
      </c>
      <c r="H285" s="41">
        <v>25.4</v>
      </c>
      <c r="I285" s="41">
        <v>26.8</v>
      </c>
    </row>
    <row r="286" spans="1:9">
      <c r="A286" s="46">
        <v>36401</v>
      </c>
      <c r="F286" s="41">
        <v>30.6</v>
      </c>
      <c r="G286" s="41">
        <v>31.3</v>
      </c>
      <c r="H286" s="41">
        <v>25.2</v>
      </c>
      <c r="I286" s="41">
        <v>27.2</v>
      </c>
    </row>
    <row r="287" spans="1:9">
      <c r="A287" s="46">
        <v>36402</v>
      </c>
      <c r="C287" s="41">
        <v>1.6</v>
      </c>
      <c r="F287" s="41">
        <v>31</v>
      </c>
      <c r="G287" s="41">
        <v>31.3</v>
      </c>
      <c r="H287" s="41">
        <v>24.4</v>
      </c>
      <c r="I287" s="41">
        <v>26.8</v>
      </c>
    </row>
    <row r="288" spans="1:9">
      <c r="A288" s="46">
        <v>36403</v>
      </c>
      <c r="C288" s="41">
        <v>6.5</v>
      </c>
      <c r="D288" s="41">
        <v>16.899999999999999</v>
      </c>
      <c r="F288" s="41">
        <v>31.3</v>
      </c>
      <c r="G288" s="41">
        <v>30</v>
      </c>
      <c r="H288" s="41">
        <v>24.6</v>
      </c>
      <c r="I288" s="41">
        <v>24.5</v>
      </c>
    </row>
    <row r="289" spans="1:9">
      <c r="C289" s="41">
        <f>SUM(C259:C288)</f>
        <v>57.70000000000001</v>
      </c>
      <c r="D289" s="41">
        <f>SUM(D258:D288)</f>
        <v>26.099999999999998</v>
      </c>
    </row>
    <row r="290" spans="1:9">
      <c r="C290" s="90">
        <f>C289+D289</f>
        <v>83.800000000000011</v>
      </c>
      <c r="D290" s="90"/>
      <c r="E290" s="41" t="s">
        <v>7</v>
      </c>
      <c r="F290" s="41">
        <f>SUM(F258:F289)</f>
        <v>946.5</v>
      </c>
      <c r="G290" s="41">
        <f>SUM(G258:G289)</f>
        <v>953.3</v>
      </c>
      <c r="H290" s="41">
        <f>SUM(H258:H289)</f>
        <v>768.2</v>
      </c>
      <c r="I290" s="41">
        <f>SUM(I258:I289)</f>
        <v>813.29999999999973</v>
      </c>
    </row>
    <row r="291" spans="1:9">
      <c r="E291" s="41" t="s">
        <v>8</v>
      </c>
      <c r="F291" s="41">
        <f>AVERAGE(F258:F288)</f>
        <v>30.532258064516128</v>
      </c>
      <c r="G291" s="41">
        <f>AVERAGE(G258:G288)</f>
        <v>30.751612903225805</v>
      </c>
      <c r="H291" s="41">
        <f>AVERAGE(H258:H288)</f>
        <v>24.780645161290323</v>
      </c>
      <c r="I291" s="41">
        <f>AVERAGE(I258:I288)</f>
        <v>26.235483870967734</v>
      </c>
    </row>
    <row r="292" spans="1:9">
      <c r="A292" s="46" t="s">
        <v>20</v>
      </c>
      <c r="B292" s="40" t="s">
        <v>10</v>
      </c>
      <c r="C292" s="41">
        <f>C290+C295</f>
        <v>84.300000000000011</v>
      </c>
      <c r="D292" s="41" t="s">
        <v>32</v>
      </c>
      <c r="E292" s="41" t="s">
        <v>11</v>
      </c>
      <c r="F292" s="41">
        <f>MAX(F258:F288)</f>
        <v>31.6</v>
      </c>
      <c r="G292" s="41">
        <f>MAX(G258:G288)</f>
        <v>32.5</v>
      </c>
      <c r="H292" s="41">
        <f>MAX(H258:H288)</f>
        <v>25.7</v>
      </c>
      <c r="I292" s="41">
        <f>MAX(I258:I288)</f>
        <v>27.8</v>
      </c>
    </row>
    <row r="293" spans="1:9">
      <c r="C293" s="41">
        <f>(C292/25.4)</f>
        <v>3.3188976377952764</v>
      </c>
      <c r="D293" s="41" t="s">
        <v>33</v>
      </c>
      <c r="E293" s="41" t="s">
        <v>12</v>
      </c>
      <c r="F293" s="41">
        <f>MIN(F258:F288)</f>
        <v>28.3</v>
      </c>
      <c r="G293" s="41">
        <f>MIN(G258:G288)</f>
        <v>28.1</v>
      </c>
      <c r="H293" s="41">
        <f>MIN(H258:H288)</f>
        <v>22.6</v>
      </c>
      <c r="I293" s="41">
        <f>MIN(I258:I288)</f>
        <v>23</v>
      </c>
    </row>
    <row r="295" spans="1:9">
      <c r="A295" s="46">
        <v>36404</v>
      </c>
      <c r="C295" s="41">
        <v>0.5</v>
      </c>
      <c r="F295" s="41">
        <v>30.4</v>
      </c>
      <c r="G295" s="41">
        <v>30</v>
      </c>
      <c r="H295" s="41">
        <v>24.9</v>
      </c>
      <c r="I295" s="41">
        <v>25.8</v>
      </c>
    </row>
    <row r="296" spans="1:9">
      <c r="A296" s="46">
        <v>36405</v>
      </c>
      <c r="F296" s="41">
        <v>30.1</v>
      </c>
      <c r="G296" s="41">
        <v>30.8</v>
      </c>
      <c r="H296" s="41">
        <v>25.5</v>
      </c>
      <c r="I296" s="41">
        <v>26.4</v>
      </c>
    </row>
    <row r="297" spans="1:9">
      <c r="A297" s="46">
        <v>36406</v>
      </c>
      <c r="C297" s="41">
        <v>0.5</v>
      </c>
      <c r="D297" s="41" t="s">
        <v>14</v>
      </c>
      <c r="F297" s="41">
        <v>30.4</v>
      </c>
      <c r="G297" s="41">
        <v>31</v>
      </c>
      <c r="H297" s="41" t="s">
        <v>54</v>
      </c>
      <c r="I297" s="41">
        <v>26.2</v>
      </c>
    </row>
    <row r="298" spans="1:9">
      <c r="A298" s="46">
        <v>36407</v>
      </c>
      <c r="C298" s="41">
        <v>22.9</v>
      </c>
      <c r="D298" s="41">
        <v>20.6</v>
      </c>
      <c r="F298" s="41">
        <v>30</v>
      </c>
      <c r="G298" s="41">
        <v>27.6</v>
      </c>
      <c r="H298" s="41">
        <v>23.7</v>
      </c>
      <c r="I298" s="41">
        <v>21</v>
      </c>
    </row>
    <row r="299" spans="1:9">
      <c r="A299" s="46">
        <v>36408</v>
      </c>
      <c r="D299" s="41" t="s">
        <v>14</v>
      </c>
      <c r="F299" s="41">
        <v>28.9</v>
      </c>
      <c r="G299" s="41">
        <v>30.6</v>
      </c>
      <c r="H299" s="41">
        <v>25.2</v>
      </c>
      <c r="I299" s="41">
        <v>26.3</v>
      </c>
    </row>
    <row r="300" spans="1:9">
      <c r="A300" s="46">
        <v>36409</v>
      </c>
      <c r="C300" s="41">
        <v>0.2</v>
      </c>
      <c r="F300" s="41">
        <v>30.6</v>
      </c>
      <c r="G300" s="41">
        <v>30.9</v>
      </c>
      <c r="H300" s="41">
        <v>25.5</v>
      </c>
      <c r="I300" s="41">
        <v>26.5</v>
      </c>
    </row>
    <row r="301" spans="1:9">
      <c r="A301" s="46">
        <v>36410</v>
      </c>
      <c r="F301" s="41">
        <v>30.8</v>
      </c>
      <c r="G301" s="41">
        <v>30.6</v>
      </c>
      <c r="H301" s="41">
        <v>25.8</v>
      </c>
      <c r="I301" s="41">
        <v>27.4</v>
      </c>
    </row>
    <row r="302" spans="1:9">
      <c r="A302" s="46">
        <v>36411</v>
      </c>
      <c r="C302" s="41">
        <v>4.2</v>
      </c>
      <c r="D302" s="41" t="s">
        <v>14</v>
      </c>
      <c r="F302" s="41">
        <v>30.3</v>
      </c>
      <c r="G302" s="41">
        <v>30.4</v>
      </c>
      <c r="H302" s="41" t="s">
        <v>27</v>
      </c>
      <c r="I302" s="41">
        <v>26.5</v>
      </c>
    </row>
    <row r="303" spans="1:9">
      <c r="A303" s="46">
        <v>36412</v>
      </c>
      <c r="F303" s="41">
        <v>29.5</v>
      </c>
      <c r="G303" s="41">
        <v>30.8</v>
      </c>
      <c r="H303" s="41">
        <v>25.5</v>
      </c>
      <c r="I303" s="41">
        <v>26.7</v>
      </c>
    </row>
    <row r="304" spans="1:9">
      <c r="A304" s="46">
        <v>36413</v>
      </c>
      <c r="F304" s="41">
        <v>30.5</v>
      </c>
      <c r="G304" s="41">
        <v>31.3</v>
      </c>
      <c r="H304" s="41">
        <v>25.3</v>
      </c>
      <c r="I304" s="41">
        <v>27.4</v>
      </c>
    </row>
    <row r="305" spans="1:9">
      <c r="A305" s="46">
        <v>36414</v>
      </c>
      <c r="F305" s="41">
        <v>31</v>
      </c>
      <c r="G305" s="41">
        <v>31</v>
      </c>
      <c r="H305" s="41">
        <v>25.3</v>
      </c>
      <c r="I305" s="41">
        <v>26.8</v>
      </c>
    </row>
    <row r="306" spans="1:9">
      <c r="A306" s="46">
        <v>36415</v>
      </c>
      <c r="C306" s="41">
        <v>0.4</v>
      </c>
      <c r="F306" s="41">
        <v>29.1</v>
      </c>
      <c r="G306" s="41">
        <v>31.7</v>
      </c>
      <c r="H306" s="41">
        <v>25</v>
      </c>
      <c r="I306" s="41">
        <v>27.3</v>
      </c>
    </row>
    <row r="307" spans="1:9">
      <c r="A307" s="46">
        <v>36416</v>
      </c>
      <c r="D307" s="41">
        <v>0.7</v>
      </c>
      <c r="F307" s="41">
        <v>31.6</v>
      </c>
      <c r="G307" s="41">
        <v>31</v>
      </c>
      <c r="H307" s="41">
        <v>24.7</v>
      </c>
      <c r="I307" s="41">
        <v>26.3</v>
      </c>
    </row>
    <row r="308" spans="1:9">
      <c r="A308" s="46">
        <v>36417</v>
      </c>
      <c r="C308" s="41">
        <v>19.899999999999999</v>
      </c>
      <c r="D308" s="41">
        <v>34.6</v>
      </c>
      <c r="F308" s="41">
        <v>28.4</v>
      </c>
      <c r="G308" s="41">
        <v>24</v>
      </c>
      <c r="H308" s="41">
        <v>22.2</v>
      </c>
      <c r="I308" s="41">
        <v>22.3</v>
      </c>
    </row>
    <row r="309" spans="1:9">
      <c r="A309" s="46">
        <v>36418</v>
      </c>
      <c r="C309" s="41">
        <v>40.9</v>
      </c>
      <c r="F309" s="41">
        <v>26.8</v>
      </c>
      <c r="G309" s="41">
        <v>28.6</v>
      </c>
      <c r="H309" s="41">
        <v>21.7</v>
      </c>
      <c r="I309" s="41">
        <v>25.7</v>
      </c>
    </row>
    <row r="310" spans="1:9">
      <c r="A310" s="46">
        <v>36419</v>
      </c>
      <c r="C310" s="41" t="s">
        <v>14</v>
      </c>
      <c r="D310" s="41">
        <v>0.4</v>
      </c>
      <c r="F310" s="41">
        <v>28.4</v>
      </c>
      <c r="G310" s="41">
        <v>29</v>
      </c>
      <c r="H310" s="41">
        <v>24.8</v>
      </c>
      <c r="I310" s="41">
        <v>25.8</v>
      </c>
    </row>
    <row r="311" spans="1:9">
      <c r="A311" s="46">
        <v>36420</v>
      </c>
      <c r="C311" s="41">
        <v>21.4</v>
      </c>
      <c r="D311" s="41" t="s">
        <v>14</v>
      </c>
      <c r="F311" s="41">
        <v>28</v>
      </c>
      <c r="G311" s="41">
        <v>29.8</v>
      </c>
      <c r="H311" s="41">
        <v>22.7</v>
      </c>
      <c r="I311" s="41">
        <v>24.5</v>
      </c>
    </row>
    <row r="312" spans="1:9">
      <c r="A312" s="46">
        <v>36421</v>
      </c>
      <c r="C312" s="41">
        <v>0.5</v>
      </c>
      <c r="F312" s="41">
        <v>28.9</v>
      </c>
      <c r="G312" s="41">
        <v>30.8</v>
      </c>
      <c r="H312" s="41">
        <v>23.5</v>
      </c>
      <c r="I312" s="41">
        <v>25.4</v>
      </c>
    </row>
    <row r="313" spans="1:9">
      <c r="A313" s="46">
        <v>36422</v>
      </c>
      <c r="F313" s="41">
        <v>30.1</v>
      </c>
      <c r="G313" s="41">
        <v>30.6</v>
      </c>
      <c r="H313" s="41">
        <v>24.8</v>
      </c>
      <c r="I313" s="41">
        <v>26.3</v>
      </c>
    </row>
    <row r="314" spans="1:9">
      <c r="A314" s="46">
        <v>36423</v>
      </c>
      <c r="C314" s="41">
        <v>0.3</v>
      </c>
      <c r="F314" s="41">
        <v>30.7</v>
      </c>
      <c r="G314" s="41">
        <v>30.7</v>
      </c>
      <c r="H314" s="41">
        <v>24.6</v>
      </c>
      <c r="I314" s="41">
        <v>26.3</v>
      </c>
    </row>
    <row r="315" spans="1:9">
      <c r="A315" s="46">
        <v>36424</v>
      </c>
      <c r="F315" s="41">
        <v>30.4</v>
      </c>
      <c r="G315" s="41">
        <v>30.5</v>
      </c>
      <c r="H315" s="41">
        <v>24.3</v>
      </c>
      <c r="I315" s="41">
        <v>26.5</v>
      </c>
    </row>
    <row r="316" spans="1:9">
      <c r="A316" s="46">
        <v>36425</v>
      </c>
      <c r="F316" s="41">
        <v>29.4</v>
      </c>
      <c r="G316" s="41">
        <v>30.7</v>
      </c>
      <c r="H316" s="41">
        <v>24</v>
      </c>
      <c r="I316" s="41">
        <v>27.2</v>
      </c>
    </row>
    <row r="317" spans="1:9">
      <c r="A317" s="46">
        <v>36426</v>
      </c>
      <c r="C317" s="41">
        <v>0.8</v>
      </c>
      <c r="F317" s="41">
        <v>30.5</v>
      </c>
      <c r="G317" s="41">
        <v>30.9</v>
      </c>
      <c r="H317" s="41">
        <v>23.9</v>
      </c>
      <c r="I317" s="41">
        <v>26.9</v>
      </c>
    </row>
    <row r="318" spans="1:9">
      <c r="A318" s="46">
        <v>36427</v>
      </c>
      <c r="C318" s="41">
        <v>6.3</v>
      </c>
      <c r="F318" s="41">
        <v>31.7</v>
      </c>
      <c r="G318" s="41">
        <v>31.3</v>
      </c>
      <c r="H318" s="41">
        <v>23.5</v>
      </c>
      <c r="I318" s="41">
        <v>26.1</v>
      </c>
    </row>
    <row r="319" spans="1:9">
      <c r="A319" s="46">
        <v>36428</v>
      </c>
      <c r="F319" s="41">
        <v>30.9</v>
      </c>
      <c r="G319" s="41">
        <v>30.7</v>
      </c>
      <c r="H319" s="41">
        <v>24.6</v>
      </c>
      <c r="I319" s="41">
        <v>27.3</v>
      </c>
    </row>
    <row r="320" spans="1:9">
      <c r="A320" s="46">
        <v>36429</v>
      </c>
      <c r="F320" s="41">
        <v>30.7</v>
      </c>
      <c r="G320" s="41">
        <v>31.3</v>
      </c>
      <c r="H320" s="41">
        <v>24.9</v>
      </c>
      <c r="I320" s="41">
        <v>26.5</v>
      </c>
    </row>
    <row r="321" spans="1:9">
      <c r="A321" s="46">
        <v>36430</v>
      </c>
      <c r="C321" s="41" t="s">
        <v>14</v>
      </c>
      <c r="F321" s="41">
        <v>30.7</v>
      </c>
      <c r="G321" s="41">
        <v>31.5</v>
      </c>
      <c r="H321" s="41">
        <v>24.7</v>
      </c>
      <c r="I321" s="41">
        <v>26.2</v>
      </c>
    </row>
    <row r="322" spans="1:9">
      <c r="A322" s="46">
        <v>36431</v>
      </c>
      <c r="D322" s="41">
        <v>3.1</v>
      </c>
      <c r="F322" s="41">
        <v>31.4</v>
      </c>
      <c r="G322" s="41">
        <v>31.8</v>
      </c>
      <c r="H322" s="41">
        <v>24.5</v>
      </c>
      <c r="I322" s="41">
        <v>25.7</v>
      </c>
    </row>
    <row r="323" spans="1:9">
      <c r="A323" s="46">
        <v>36432</v>
      </c>
      <c r="C323" s="41">
        <v>0.1</v>
      </c>
      <c r="D323" s="41">
        <v>4.3</v>
      </c>
      <c r="F323" s="41">
        <v>31.7</v>
      </c>
      <c r="G323" s="41">
        <v>30.7</v>
      </c>
      <c r="H323" s="41">
        <v>24.9</v>
      </c>
      <c r="I323" s="41">
        <v>23.9</v>
      </c>
    </row>
    <row r="324" spans="1:9">
      <c r="A324" s="46">
        <v>36433</v>
      </c>
      <c r="C324" s="41">
        <v>0.9</v>
      </c>
      <c r="D324" s="41">
        <v>2.4</v>
      </c>
      <c r="F324" s="41">
        <v>29.8</v>
      </c>
      <c r="G324" s="41">
        <v>30.4</v>
      </c>
      <c r="H324" s="41">
        <v>22.8</v>
      </c>
      <c r="I324" s="41">
        <v>25.4</v>
      </c>
    </row>
    <row r="325" spans="1:9">
      <c r="C325" s="41">
        <f>SUM(C296:C324)</f>
        <v>119.3</v>
      </c>
      <c r="D325" s="41">
        <f>SUM(D295:D324)</f>
        <v>66.100000000000009</v>
      </c>
    </row>
    <row r="326" spans="1:9">
      <c r="C326" s="90">
        <f>C325+D325</f>
        <v>185.4</v>
      </c>
      <c r="D326" s="90"/>
      <c r="E326" s="41" t="s">
        <v>7</v>
      </c>
      <c r="F326" s="41">
        <f>SUM(F294:F325)</f>
        <v>901.70000000000016</v>
      </c>
      <c r="G326" s="41">
        <f>SUM(G294:G325)</f>
        <v>911</v>
      </c>
      <c r="H326" s="41">
        <f>SUM(H294:H325)</f>
        <v>682.80000000000007</v>
      </c>
      <c r="I326" s="41">
        <f>SUM(I294:I325)</f>
        <v>778.6</v>
      </c>
    </row>
    <row r="327" spans="1:9">
      <c r="E327" s="41" t="s">
        <v>8</v>
      </c>
      <c r="F327" s="41">
        <f>AVERAGE(F294:F324)</f>
        <v>30.056666666666672</v>
      </c>
      <c r="G327" s="41">
        <f>AVERAGE(G294:G324)</f>
        <v>30.366666666666667</v>
      </c>
      <c r="H327" s="41">
        <f>AVERAGE(H294:H324)</f>
        <v>24.38571428571429</v>
      </c>
      <c r="I327" s="41">
        <f>AVERAGE(I294:I324)</f>
        <v>25.953333333333333</v>
      </c>
    </row>
    <row r="328" spans="1:9">
      <c r="A328" s="46" t="s">
        <v>21</v>
      </c>
      <c r="B328" s="40" t="s">
        <v>10</v>
      </c>
      <c r="C328" s="41">
        <f>C326+C331</f>
        <v>185.5</v>
      </c>
      <c r="D328" s="41" t="s">
        <v>32</v>
      </c>
      <c r="E328" s="41" t="s">
        <v>11</v>
      </c>
      <c r="F328" s="41">
        <f>MAX(F294:F324)</f>
        <v>31.7</v>
      </c>
      <c r="G328" s="41">
        <f>MAX(G294:G324)</f>
        <v>31.8</v>
      </c>
      <c r="H328" s="41">
        <f>MAX(H294:H324)</f>
        <v>25.8</v>
      </c>
      <c r="I328" s="41">
        <f>MAX(I294:I324)</f>
        <v>27.4</v>
      </c>
    </row>
    <row r="329" spans="1:9">
      <c r="C329" s="41">
        <f>(C328/25.4)</f>
        <v>7.3031496062992129</v>
      </c>
      <c r="D329" s="41" t="s">
        <v>33</v>
      </c>
      <c r="E329" s="41" t="s">
        <v>12</v>
      </c>
      <c r="F329" s="41">
        <f>MIN(F294:F324)</f>
        <v>26.8</v>
      </c>
      <c r="G329" s="41">
        <f>MIN(G294:G324)</f>
        <v>24</v>
      </c>
      <c r="H329" s="41">
        <f>MIN(H294:H324)</f>
        <v>21.7</v>
      </c>
      <c r="I329" s="41">
        <f>MIN(I294:I324)</f>
        <v>21</v>
      </c>
    </row>
    <row r="330" spans="1:9">
      <c r="G330" s="41" t="s">
        <v>55</v>
      </c>
    </row>
    <row r="331" spans="1:9">
      <c r="A331" s="46">
        <v>36434</v>
      </c>
      <c r="C331" s="41">
        <v>0.1</v>
      </c>
      <c r="F331" s="41">
        <v>30.3</v>
      </c>
      <c r="G331" s="41">
        <v>31.6</v>
      </c>
      <c r="H331" s="41" t="s">
        <v>27</v>
      </c>
      <c r="I331" s="41">
        <v>26.2</v>
      </c>
    </row>
    <row r="332" spans="1:9">
      <c r="A332" s="46">
        <v>36435</v>
      </c>
      <c r="C332" s="41">
        <v>1.5</v>
      </c>
      <c r="F332" s="41">
        <v>30.3</v>
      </c>
      <c r="G332" s="41">
        <v>31</v>
      </c>
      <c r="H332" s="41">
        <v>22.9</v>
      </c>
      <c r="I332" s="41">
        <v>23.5</v>
      </c>
    </row>
    <row r="333" spans="1:9">
      <c r="A333" s="46">
        <v>36436</v>
      </c>
      <c r="C333" s="41">
        <v>1.1000000000000001</v>
      </c>
      <c r="D333" s="41">
        <v>8.3000000000000007</v>
      </c>
      <c r="F333" s="41">
        <v>31.2</v>
      </c>
      <c r="G333" s="41">
        <v>30.6</v>
      </c>
      <c r="H333" s="41">
        <v>24.5</v>
      </c>
      <c r="I333" s="41">
        <v>24.4</v>
      </c>
    </row>
    <row r="334" spans="1:9">
      <c r="A334" s="46">
        <v>36437</v>
      </c>
      <c r="C334" s="41">
        <v>7.1</v>
      </c>
      <c r="D334" s="41" t="s">
        <v>14</v>
      </c>
      <c r="F334" s="41">
        <v>30.1</v>
      </c>
      <c r="G334" s="41">
        <v>29.4</v>
      </c>
      <c r="H334" s="41">
        <v>22.7</v>
      </c>
      <c r="I334" s="41">
        <v>24.5</v>
      </c>
    </row>
    <row r="335" spans="1:9">
      <c r="A335" s="46">
        <v>36438</v>
      </c>
      <c r="C335" s="41">
        <v>3.8</v>
      </c>
      <c r="F335" s="41">
        <v>27.2</v>
      </c>
      <c r="G335" s="41">
        <v>30.6</v>
      </c>
      <c r="H335" s="41">
        <v>23.9</v>
      </c>
      <c r="I335" s="41">
        <v>25.9</v>
      </c>
    </row>
    <row r="336" spans="1:9">
      <c r="A336" s="46">
        <v>36439</v>
      </c>
      <c r="F336" s="41">
        <v>30.7</v>
      </c>
      <c r="G336" s="41">
        <v>31.6</v>
      </c>
      <c r="H336" s="41">
        <v>25.5</v>
      </c>
      <c r="I336" s="41">
        <v>27.2</v>
      </c>
    </row>
    <row r="337" spans="1:9">
      <c r="A337" s="46">
        <v>36440</v>
      </c>
      <c r="C337" s="41">
        <v>0.4</v>
      </c>
      <c r="F337" s="41">
        <v>31.3</v>
      </c>
      <c r="G337" s="41">
        <v>31</v>
      </c>
      <c r="H337" s="41">
        <v>25</v>
      </c>
      <c r="I337" s="41">
        <v>27</v>
      </c>
    </row>
    <row r="338" spans="1:9">
      <c r="A338" s="46">
        <v>36441</v>
      </c>
      <c r="F338" s="41">
        <v>31.1</v>
      </c>
      <c r="G338" s="41">
        <v>31.3</v>
      </c>
      <c r="H338" s="41">
        <v>24.8</v>
      </c>
      <c r="I338" s="41">
        <v>26.3</v>
      </c>
    </row>
    <row r="339" spans="1:9">
      <c r="A339" s="46">
        <v>36442</v>
      </c>
      <c r="F339" s="41">
        <v>31.4</v>
      </c>
      <c r="G339" s="41">
        <v>31</v>
      </c>
      <c r="H339" s="41">
        <v>24.5</v>
      </c>
      <c r="I339" s="41">
        <v>26.4</v>
      </c>
    </row>
    <row r="340" spans="1:9">
      <c r="A340" s="46">
        <v>36443</v>
      </c>
      <c r="D340" s="41" t="s">
        <v>14</v>
      </c>
      <c r="F340" s="41">
        <v>29.9</v>
      </c>
      <c r="G340" s="41">
        <v>31</v>
      </c>
      <c r="H340" s="41">
        <v>25</v>
      </c>
      <c r="I340" s="41">
        <v>26.4</v>
      </c>
    </row>
    <row r="341" spans="1:9">
      <c r="A341" s="46">
        <v>36444</v>
      </c>
      <c r="C341" s="41">
        <v>3.1</v>
      </c>
      <c r="D341" s="41">
        <v>4.2</v>
      </c>
      <c r="F341" s="41">
        <v>29.3</v>
      </c>
      <c r="G341" s="41">
        <v>30.6</v>
      </c>
      <c r="H341" s="41">
        <v>24.7</v>
      </c>
      <c r="I341" s="41">
        <v>24.9</v>
      </c>
    </row>
    <row r="342" spans="1:9">
      <c r="A342" s="46">
        <v>36445</v>
      </c>
      <c r="F342" s="41">
        <v>29.8</v>
      </c>
      <c r="G342" s="41">
        <v>30.9</v>
      </c>
      <c r="H342" s="41">
        <v>25.1</v>
      </c>
      <c r="I342" s="41">
        <v>26.9</v>
      </c>
    </row>
    <row r="343" spans="1:9">
      <c r="A343" s="46">
        <v>36446</v>
      </c>
      <c r="D343" s="41" t="s">
        <v>14</v>
      </c>
      <c r="F343" s="41">
        <v>30.2</v>
      </c>
      <c r="G343" s="41">
        <v>30.6</v>
      </c>
      <c r="H343" s="41">
        <v>24.5</v>
      </c>
      <c r="I343" s="41">
        <v>27</v>
      </c>
    </row>
    <row r="344" spans="1:9">
      <c r="A344" s="46">
        <v>36447</v>
      </c>
      <c r="F344" s="41">
        <v>30.8</v>
      </c>
      <c r="G344" s="41">
        <v>31.9</v>
      </c>
      <c r="H344" s="41">
        <v>25.8</v>
      </c>
      <c r="I344" s="41">
        <v>27.8</v>
      </c>
    </row>
    <row r="345" spans="1:9">
      <c r="A345" s="46">
        <v>36448</v>
      </c>
      <c r="C345" s="41">
        <v>3.4</v>
      </c>
      <c r="F345" s="41">
        <v>31.4</v>
      </c>
      <c r="G345" s="41">
        <v>30</v>
      </c>
      <c r="H345" s="41">
        <v>24.3</v>
      </c>
      <c r="I345" s="41">
        <v>25.5</v>
      </c>
    </row>
    <row r="346" spans="1:9">
      <c r="A346" s="46">
        <v>36449</v>
      </c>
      <c r="C346" s="41">
        <v>40.1</v>
      </c>
      <c r="D346" s="41" t="s">
        <v>14</v>
      </c>
      <c r="F346" s="41">
        <v>29.9</v>
      </c>
      <c r="G346" s="41">
        <v>28.2</v>
      </c>
      <c r="H346" s="41">
        <v>22.5</v>
      </c>
      <c r="I346" s="41">
        <v>23.8</v>
      </c>
    </row>
    <row r="347" spans="1:9">
      <c r="A347" s="46">
        <v>36450</v>
      </c>
      <c r="C347" s="41">
        <v>0.6</v>
      </c>
      <c r="D347" s="41">
        <v>0.3</v>
      </c>
      <c r="F347" s="41">
        <v>27.7</v>
      </c>
      <c r="G347" s="41">
        <v>30.2</v>
      </c>
      <c r="H347" s="41">
        <v>22.9</v>
      </c>
      <c r="I347" s="41">
        <v>26.7</v>
      </c>
    </row>
    <row r="348" spans="1:9">
      <c r="A348" s="46">
        <v>36451</v>
      </c>
      <c r="F348" s="41">
        <v>28.8</v>
      </c>
      <c r="G348" s="41">
        <v>30.9</v>
      </c>
      <c r="H348" s="41">
        <v>25.1</v>
      </c>
      <c r="I348" s="41">
        <v>24.7</v>
      </c>
    </row>
    <row r="349" spans="1:9">
      <c r="A349" s="46">
        <v>36452</v>
      </c>
      <c r="C349" s="41">
        <v>0.1</v>
      </c>
      <c r="D349" s="41">
        <v>1.2</v>
      </c>
      <c r="F349" s="41">
        <v>30.8</v>
      </c>
      <c r="G349" s="41">
        <v>30.9</v>
      </c>
      <c r="H349" s="41">
        <v>23.6</v>
      </c>
      <c r="I349" s="41">
        <v>24.7</v>
      </c>
    </row>
    <row r="350" spans="1:9">
      <c r="A350" s="46">
        <v>36453</v>
      </c>
      <c r="C350" s="41">
        <v>37.6</v>
      </c>
      <c r="D350" s="41">
        <v>0.6</v>
      </c>
      <c r="F350" s="41">
        <v>27.7</v>
      </c>
      <c r="G350" s="41">
        <v>29.2</v>
      </c>
      <c r="H350" s="41">
        <v>21.5</v>
      </c>
      <c r="I350" s="41">
        <v>25.8</v>
      </c>
    </row>
    <row r="351" spans="1:9">
      <c r="A351" s="46">
        <v>36454</v>
      </c>
      <c r="D351" s="41">
        <v>6.8</v>
      </c>
      <c r="F351" s="41">
        <v>29.2</v>
      </c>
      <c r="G351" s="41">
        <v>29</v>
      </c>
      <c r="H351" s="41">
        <v>24.6</v>
      </c>
      <c r="I351" s="41">
        <v>23.6</v>
      </c>
    </row>
    <row r="352" spans="1:9">
      <c r="A352" s="46">
        <v>36455</v>
      </c>
      <c r="C352" s="41">
        <v>32.700000000000003</v>
      </c>
      <c r="F352" s="41">
        <v>26.2</v>
      </c>
      <c r="G352" s="41">
        <v>29.5</v>
      </c>
      <c r="H352" s="41">
        <v>22.2</v>
      </c>
      <c r="I352" s="41">
        <v>25</v>
      </c>
    </row>
    <row r="353" spans="1:9">
      <c r="A353" s="46">
        <v>36456</v>
      </c>
      <c r="C353" s="41">
        <v>4.2</v>
      </c>
      <c r="D353" s="41">
        <v>0.6</v>
      </c>
      <c r="F353" s="41">
        <v>29.2</v>
      </c>
      <c r="G353" s="41">
        <v>31</v>
      </c>
      <c r="H353" s="41">
        <v>24</v>
      </c>
      <c r="I353" s="41">
        <v>25.6</v>
      </c>
    </row>
    <row r="354" spans="1:9">
      <c r="A354" s="46">
        <v>36457</v>
      </c>
      <c r="C354" s="41">
        <v>17.2</v>
      </c>
      <c r="F354" s="41">
        <v>29.3</v>
      </c>
      <c r="G354" s="41">
        <v>29.7</v>
      </c>
      <c r="H354" s="41">
        <v>22.5</v>
      </c>
      <c r="I354" s="41">
        <v>26.6</v>
      </c>
    </row>
    <row r="355" spans="1:9">
      <c r="A355" s="46">
        <v>36458</v>
      </c>
      <c r="C355" s="41">
        <v>2.5</v>
      </c>
      <c r="F355" s="41">
        <v>29.9</v>
      </c>
      <c r="G355" s="41">
        <v>29.9</v>
      </c>
      <c r="H355" s="41">
        <v>24.2</v>
      </c>
      <c r="I355" s="41">
        <v>26.8</v>
      </c>
    </row>
    <row r="356" spans="1:9">
      <c r="A356" s="46">
        <v>36459</v>
      </c>
      <c r="D356" s="41" t="s">
        <v>14</v>
      </c>
      <c r="F356" s="41">
        <v>29.6</v>
      </c>
      <c r="G356" s="41">
        <v>29.3</v>
      </c>
      <c r="H356" s="41">
        <v>23.7</v>
      </c>
      <c r="I356" s="41">
        <v>25.9</v>
      </c>
    </row>
    <row r="357" spans="1:9">
      <c r="A357" s="46">
        <v>36460</v>
      </c>
      <c r="C357" s="41" t="s">
        <v>14</v>
      </c>
      <c r="F357" s="41">
        <v>29</v>
      </c>
      <c r="G357" s="41">
        <v>30.5</v>
      </c>
      <c r="H357" s="41">
        <v>24.1</v>
      </c>
      <c r="I357" s="41">
        <v>25.7</v>
      </c>
    </row>
    <row r="358" spans="1:9">
      <c r="A358" s="46">
        <v>36461</v>
      </c>
      <c r="F358" s="41">
        <v>29.6</v>
      </c>
      <c r="G358" s="41">
        <v>28.8</v>
      </c>
      <c r="H358" s="41">
        <v>24.4</v>
      </c>
      <c r="I358" s="41">
        <v>24.8</v>
      </c>
    </row>
    <row r="359" spans="1:9">
      <c r="A359" s="46">
        <v>36462</v>
      </c>
      <c r="D359" s="41">
        <v>0.3</v>
      </c>
      <c r="F359" s="41">
        <v>28.9</v>
      </c>
      <c r="G359" s="41">
        <v>30.1</v>
      </c>
      <c r="H359" s="41">
        <v>25</v>
      </c>
      <c r="I359" s="41">
        <v>23.5</v>
      </c>
    </row>
    <row r="360" spans="1:9">
      <c r="A360" s="46">
        <v>36463</v>
      </c>
      <c r="C360" s="41">
        <v>1.3</v>
      </c>
      <c r="F360" s="41">
        <v>29.7</v>
      </c>
      <c r="G360" s="41">
        <v>30.6</v>
      </c>
      <c r="H360" s="41">
        <v>24</v>
      </c>
      <c r="I360" s="41">
        <v>25.8</v>
      </c>
    </row>
    <row r="361" spans="1:9">
      <c r="A361" s="46">
        <v>36464</v>
      </c>
      <c r="F361" s="41">
        <v>30.1</v>
      </c>
      <c r="G361" s="41">
        <v>30.3</v>
      </c>
      <c r="H361" s="41">
        <v>24.9</v>
      </c>
      <c r="I361" s="41">
        <v>26.4</v>
      </c>
    </row>
    <row r="362" spans="1:9">
      <c r="C362" s="41">
        <f>SUM(C332:C361)</f>
        <v>156.69999999999999</v>
      </c>
      <c r="D362" s="41">
        <f>SUM(D331:D361)</f>
        <v>22.3</v>
      </c>
    </row>
    <row r="363" spans="1:9">
      <c r="C363" s="90">
        <f>C362+D362</f>
        <v>179</v>
      </c>
      <c r="D363" s="90"/>
      <c r="E363" s="41" t="s">
        <v>7</v>
      </c>
      <c r="F363" s="41">
        <f>SUM(F331:F362)</f>
        <v>920.6</v>
      </c>
      <c r="G363" s="41">
        <f>SUM(G331:G362)</f>
        <v>941.19999999999993</v>
      </c>
      <c r="H363" s="41">
        <f>SUM(H331:H362)</f>
        <v>722.4000000000002</v>
      </c>
      <c r="I363" s="41">
        <f>SUM(I331:I362)</f>
        <v>795.29999999999984</v>
      </c>
    </row>
    <row r="364" spans="1:9">
      <c r="E364" s="41" t="s">
        <v>8</v>
      </c>
      <c r="F364" s="41">
        <f>AVERAGE(F331:F361)</f>
        <v>29.696774193548389</v>
      </c>
      <c r="G364" s="41">
        <f>AVERAGE(G331:G361)</f>
        <v>30.361290322580643</v>
      </c>
      <c r="H364" s="41">
        <f>AVERAGE(H331:H361)</f>
        <v>24.080000000000005</v>
      </c>
      <c r="I364" s="41">
        <f>AVERAGE(I331:I361)</f>
        <v>25.654838709677414</v>
      </c>
    </row>
    <row r="365" spans="1:9">
      <c r="A365" s="46" t="s">
        <v>22</v>
      </c>
      <c r="B365" s="40" t="s">
        <v>10</v>
      </c>
      <c r="C365" s="41">
        <f>C363+C368</f>
        <v>195.8</v>
      </c>
      <c r="D365" s="41" t="s">
        <v>32</v>
      </c>
      <c r="E365" s="41" t="s">
        <v>11</v>
      </c>
      <c r="F365" s="41">
        <f>MAX(F331:F361)</f>
        <v>31.4</v>
      </c>
      <c r="G365" s="41">
        <f>MAX(G331:G361)</f>
        <v>31.9</v>
      </c>
      <c r="H365" s="41">
        <f>MAX(H331:H361)</f>
        <v>25.8</v>
      </c>
      <c r="I365" s="41">
        <f>MAX(I331:I361)</f>
        <v>27.8</v>
      </c>
    </row>
    <row r="366" spans="1:9">
      <c r="C366" s="41">
        <f>(C365/25.4)</f>
        <v>7.7086614173228352</v>
      </c>
      <c r="D366" s="41" t="s">
        <v>33</v>
      </c>
      <c r="E366" s="41" t="s">
        <v>12</v>
      </c>
      <c r="F366" s="41">
        <f>MIN(F331:F361)</f>
        <v>26.2</v>
      </c>
      <c r="G366" s="41">
        <f>MIN(G331:G361)</f>
        <v>28.2</v>
      </c>
      <c r="H366" s="41">
        <f>MIN(H331:H361)</f>
        <v>21.5</v>
      </c>
      <c r="I366" s="41">
        <f>MIN(I331:I361)</f>
        <v>23.5</v>
      </c>
    </row>
    <row r="368" spans="1:9">
      <c r="A368" s="46">
        <v>36465</v>
      </c>
      <c r="C368" s="41">
        <v>16.8</v>
      </c>
      <c r="D368" s="41">
        <v>21.1</v>
      </c>
      <c r="F368" s="41">
        <v>29.4</v>
      </c>
      <c r="G368" s="41">
        <v>26.8</v>
      </c>
      <c r="H368" s="41">
        <v>23</v>
      </c>
      <c r="I368" s="41">
        <v>20.8</v>
      </c>
    </row>
    <row r="369" spans="1:9">
      <c r="A369" s="46">
        <v>36466</v>
      </c>
      <c r="C369" s="41">
        <v>1.4</v>
      </c>
      <c r="D369" s="41">
        <v>0</v>
      </c>
      <c r="F369" s="41">
        <v>26.4</v>
      </c>
      <c r="G369" s="41">
        <v>30</v>
      </c>
      <c r="H369" s="41">
        <v>22</v>
      </c>
      <c r="I369" s="41">
        <v>25.3</v>
      </c>
    </row>
    <row r="370" spans="1:9">
      <c r="A370" s="46">
        <v>36467</v>
      </c>
      <c r="C370" s="41">
        <v>0</v>
      </c>
      <c r="D370" s="41">
        <v>0</v>
      </c>
      <c r="F370" s="41">
        <v>28.4</v>
      </c>
      <c r="G370" s="41">
        <v>30.5</v>
      </c>
      <c r="H370" s="41">
        <v>24.5</v>
      </c>
      <c r="I370" s="41">
        <v>26.2</v>
      </c>
    </row>
    <row r="371" spans="1:9">
      <c r="A371" s="46">
        <v>36468</v>
      </c>
      <c r="C371" s="41">
        <v>0</v>
      </c>
      <c r="D371" s="41">
        <v>0</v>
      </c>
      <c r="F371" s="41">
        <v>30</v>
      </c>
      <c r="G371" s="41">
        <v>30.4</v>
      </c>
      <c r="H371" s="41">
        <v>24.3</v>
      </c>
      <c r="I371" s="41">
        <v>25.6</v>
      </c>
    </row>
    <row r="372" spans="1:9">
      <c r="A372" s="46">
        <v>36469</v>
      </c>
      <c r="C372" s="41">
        <v>17.3</v>
      </c>
      <c r="D372" s="41">
        <v>0</v>
      </c>
      <c r="F372" s="41">
        <v>30</v>
      </c>
      <c r="G372" s="41">
        <v>30.1</v>
      </c>
      <c r="H372" s="41">
        <v>22.7</v>
      </c>
      <c r="I372" s="41">
        <v>25.4</v>
      </c>
    </row>
    <row r="373" spans="1:9">
      <c r="A373" s="46">
        <v>36470</v>
      </c>
      <c r="C373" s="41">
        <v>0</v>
      </c>
      <c r="D373" s="41">
        <v>4.0999999999999996</v>
      </c>
      <c r="F373" s="41">
        <v>29.3</v>
      </c>
      <c r="G373" s="41">
        <v>29</v>
      </c>
      <c r="H373" s="41">
        <v>25.1</v>
      </c>
      <c r="I373" s="41">
        <v>24.4</v>
      </c>
    </row>
    <row r="374" spans="1:9">
      <c r="A374" s="46">
        <v>36471</v>
      </c>
      <c r="C374" s="41">
        <v>0</v>
      </c>
      <c r="D374" s="41">
        <v>4</v>
      </c>
      <c r="F374" s="41">
        <v>27.8</v>
      </c>
      <c r="G374" s="41">
        <v>30.5</v>
      </c>
      <c r="H374" s="41">
        <v>22.2</v>
      </c>
      <c r="I374" s="41">
        <v>26.3</v>
      </c>
    </row>
    <row r="375" spans="1:9">
      <c r="A375" s="46">
        <v>36472</v>
      </c>
      <c r="C375" s="41">
        <v>23.6</v>
      </c>
      <c r="D375" s="41" t="s">
        <v>14</v>
      </c>
      <c r="F375" s="41">
        <v>30.5</v>
      </c>
      <c r="G375" s="41">
        <v>28.2</v>
      </c>
      <c r="H375" s="41">
        <v>20.5</v>
      </c>
      <c r="I375" s="41">
        <v>22.8</v>
      </c>
    </row>
    <row r="376" spans="1:9">
      <c r="A376" s="46">
        <v>36473</v>
      </c>
      <c r="C376" s="41">
        <v>0.1</v>
      </c>
      <c r="D376" s="41">
        <v>21.2</v>
      </c>
      <c r="F376" s="41">
        <v>28.2</v>
      </c>
      <c r="G376" s="41">
        <v>29.5</v>
      </c>
      <c r="H376" s="41">
        <v>23</v>
      </c>
      <c r="I376" s="41">
        <v>24.4</v>
      </c>
    </row>
    <row r="377" spans="1:9">
      <c r="A377" s="46">
        <v>36474</v>
      </c>
      <c r="C377" s="41">
        <v>108.3</v>
      </c>
      <c r="D377" s="41">
        <v>1.3</v>
      </c>
      <c r="F377" s="41">
        <v>25.6</v>
      </c>
      <c r="G377" s="41">
        <v>28.2</v>
      </c>
      <c r="H377" s="41">
        <v>22</v>
      </c>
      <c r="I377" s="41">
        <v>24.2</v>
      </c>
    </row>
    <row r="378" spans="1:9">
      <c r="A378" s="46">
        <v>36475</v>
      </c>
      <c r="C378" s="41">
        <v>16.5</v>
      </c>
      <c r="D378" s="41" t="s">
        <v>14</v>
      </c>
      <c r="F378" s="41">
        <v>27</v>
      </c>
      <c r="G378" s="41">
        <v>27.9</v>
      </c>
      <c r="H378" s="41">
        <v>22.4</v>
      </c>
      <c r="I378" s="41">
        <v>24.1</v>
      </c>
    </row>
    <row r="379" spans="1:9">
      <c r="A379" s="46">
        <v>36476</v>
      </c>
      <c r="C379" s="41">
        <v>2.2000000000000002</v>
      </c>
      <c r="D379" s="41">
        <v>0</v>
      </c>
      <c r="F379" s="41">
        <v>27.6</v>
      </c>
      <c r="G379" s="41">
        <v>28.8</v>
      </c>
      <c r="H379" s="41">
        <v>21.9</v>
      </c>
      <c r="I379" s="41">
        <v>24.7</v>
      </c>
    </row>
    <row r="380" spans="1:9">
      <c r="A380" s="46">
        <v>36477</v>
      </c>
      <c r="C380" s="41">
        <v>0</v>
      </c>
      <c r="D380" s="41">
        <v>9.8000000000000007</v>
      </c>
      <c r="F380" s="41">
        <v>29</v>
      </c>
      <c r="G380" s="41">
        <v>29</v>
      </c>
      <c r="H380" s="41">
        <v>23.1</v>
      </c>
      <c r="I380" s="41">
        <v>23.9</v>
      </c>
    </row>
    <row r="381" spans="1:9">
      <c r="A381" s="46">
        <v>36478</v>
      </c>
      <c r="C381" s="41">
        <v>1</v>
      </c>
      <c r="D381" s="41">
        <v>0</v>
      </c>
      <c r="F381" s="41">
        <v>27.9</v>
      </c>
      <c r="G381" s="41">
        <v>29.5</v>
      </c>
      <c r="H381" s="41">
        <v>23.8</v>
      </c>
      <c r="I381" s="41">
        <v>25.2</v>
      </c>
    </row>
    <row r="382" spans="1:9">
      <c r="A382" s="46">
        <v>36479</v>
      </c>
      <c r="C382" s="41">
        <v>7.8</v>
      </c>
      <c r="D382" s="41">
        <v>0.7</v>
      </c>
      <c r="F382" s="41">
        <v>29</v>
      </c>
      <c r="G382" s="41">
        <v>27</v>
      </c>
      <c r="H382" s="41">
        <v>22.9</v>
      </c>
      <c r="I382" s="41">
        <v>24</v>
      </c>
    </row>
    <row r="383" spans="1:9">
      <c r="A383" s="46">
        <v>36480</v>
      </c>
      <c r="C383" s="41">
        <v>1</v>
      </c>
      <c r="D383" s="41" t="s">
        <v>14</v>
      </c>
      <c r="F383" s="41">
        <v>27</v>
      </c>
      <c r="G383" s="41">
        <v>28.1</v>
      </c>
      <c r="H383" s="41">
        <v>24</v>
      </c>
      <c r="I383" s="41">
        <v>24.9</v>
      </c>
    </row>
    <row r="384" spans="1:9">
      <c r="A384" s="46">
        <v>36481</v>
      </c>
      <c r="C384" s="41">
        <v>9.6</v>
      </c>
      <c r="D384" s="41">
        <v>0</v>
      </c>
      <c r="F384" s="41">
        <v>26.5</v>
      </c>
      <c r="G384" s="41">
        <v>28.4</v>
      </c>
      <c r="H384" s="41">
        <v>21.5</v>
      </c>
      <c r="I384" s="41">
        <v>24.7</v>
      </c>
    </row>
    <row r="385" spans="1:9">
      <c r="A385" s="46">
        <v>36482</v>
      </c>
      <c r="C385" s="41" t="s">
        <v>14</v>
      </c>
      <c r="D385" s="41">
        <v>0</v>
      </c>
      <c r="F385" s="41">
        <v>27.3</v>
      </c>
      <c r="G385" s="41">
        <v>27</v>
      </c>
      <c r="H385" s="41">
        <v>23.8</v>
      </c>
      <c r="I385" s="41">
        <v>24.2</v>
      </c>
    </row>
    <row r="386" spans="1:9">
      <c r="A386" s="46">
        <v>36483</v>
      </c>
      <c r="C386" s="41">
        <v>95.9</v>
      </c>
      <c r="D386" s="41">
        <v>46.7</v>
      </c>
      <c r="F386" s="41">
        <v>26.2</v>
      </c>
      <c r="G386" s="41">
        <v>24</v>
      </c>
      <c r="H386" s="41">
        <v>21.8</v>
      </c>
      <c r="I386" s="41">
        <v>22</v>
      </c>
    </row>
    <row r="387" spans="1:9">
      <c r="A387" s="46">
        <v>36484</v>
      </c>
      <c r="C387" s="41">
        <v>80</v>
      </c>
      <c r="D387" s="41">
        <v>3.8</v>
      </c>
      <c r="F387" s="41">
        <v>25.5</v>
      </c>
      <c r="G387" s="41">
        <v>26.2</v>
      </c>
      <c r="H387" s="41">
        <v>22</v>
      </c>
      <c r="I387" s="41">
        <v>23.5</v>
      </c>
    </row>
    <row r="388" spans="1:9">
      <c r="A388" s="46">
        <v>36485</v>
      </c>
      <c r="C388" s="41">
        <v>14.2</v>
      </c>
      <c r="D388" s="41">
        <v>0</v>
      </c>
      <c r="F388" s="41">
        <v>26.2</v>
      </c>
      <c r="G388" s="41">
        <v>27.5</v>
      </c>
      <c r="H388" s="41">
        <v>22.5</v>
      </c>
      <c r="I388" s="41">
        <v>24.3</v>
      </c>
    </row>
    <row r="389" spans="1:9">
      <c r="A389" s="46">
        <v>36486</v>
      </c>
      <c r="C389" s="41">
        <v>0</v>
      </c>
      <c r="D389" s="41">
        <v>0</v>
      </c>
      <c r="F389" s="41">
        <v>26.7</v>
      </c>
      <c r="G389" s="41">
        <v>28.8</v>
      </c>
      <c r="H389" s="41">
        <v>22.8</v>
      </c>
      <c r="I389" s="41">
        <v>24.1</v>
      </c>
    </row>
    <row r="390" spans="1:9">
      <c r="A390" s="46">
        <v>36487</v>
      </c>
      <c r="C390" s="41">
        <v>0</v>
      </c>
      <c r="D390" s="41">
        <v>0</v>
      </c>
      <c r="F390" s="41">
        <v>28.3</v>
      </c>
      <c r="G390" s="41">
        <v>28.8</v>
      </c>
      <c r="H390" s="41">
        <v>22.3</v>
      </c>
      <c r="I390" s="41">
        <v>24.6</v>
      </c>
    </row>
    <row r="391" spans="1:9">
      <c r="A391" s="46">
        <v>36488</v>
      </c>
      <c r="C391" s="41">
        <v>0</v>
      </c>
      <c r="D391" s="41" t="s">
        <v>14</v>
      </c>
      <c r="F391" s="41">
        <v>28.3</v>
      </c>
      <c r="G391" s="41">
        <v>29</v>
      </c>
      <c r="H391" s="41">
        <v>23.4</v>
      </c>
      <c r="I391" s="41">
        <v>23.6</v>
      </c>
    </row>
    <row r="392" spans="1:9">
      <c r="A392" s="46">
        <v>36489</v>
      </c>
      <c r="C392" s="41">
        <v>4.5</v>
      </c>
      <c r="D392" s="41">
        <v>0</v>
      </c>
      <c r="F392" s="41">
        <v>28.4</v>
      </c>
      <c r="G392" s="41">
        <v>29.2</v>
      </c>
      <c r="H392" s="41">
        <v>21.9</v>
      </c>
      <c r="I392" s="41">
        <v>24</v>
      </c>
    </row>
    <row r="393" spans="1:9">
      <c r="A393" s="46">
        <v>36490</v>
      </c>
      <c r="C393" s="41">
        <v>0</v>
      </c>
      <c r="D393" s="41">
        <v>0.7</v>
      </c>
      <c r="F393" s="41">
        <v>27.7</v>
      </c>
      <c r="G393" s="41">
        <v>27</v>
      </c>
      <c r="H393" s="41">
        <v>23.8</v>
      </c>
      <c r="I393" s="41">
        <v>22.4</v>
      </c>
    </row>
    <row r="394" spans="1:9">
      <c r="A394" s="46">
        <v>36491</v>
      </c>
      <c r="C394" s="41">
        <v>8.9</v>
      </c>
      <c r="D394" s="41">
        <v>0</v>
      </c>
      <c r="F394" s="41">
        <v>27.3</v>
      </c>
      <c r="G394" s="41">
        <v>28.4</v>
      </c>
      <c r="H394" s="41">
        <v>21.3</v>
      </c>
      <c r="I394" s="41">
        <v>24.2</v>
      </c>
    </row>
    <row r="395" spans="1:9">
      <c r="A395" s="46">
        <v>36492</v>
      </c>
      <c r="C395" s="41">
        <v>0</v>
      </c>
      <c r="D395" s="41">
        <v>0</v>
      </c>
      <c r="F395" s="41">
        <v>28</v>
      </c>
      <c r="G395" s="41">
        <v>28.3</v>
      </c>
      <c r="H395" s="41">
        <v>23.2</v>
      </c>
      <c r="I395" s="41">
        <v>23.3</v>
      </c>
    </row>
    <row r="396" spans="1:9">
      <c r="A396" s="46">
        <v>36493</v>
      </c>
      <c r="C396" s="41">
        <v>0.8</v>
      </c>
      <c r="D396" s="41">
        <v>0</v>
      </c>
      <c r="F396" s="41">
        <v>26.6</v>
      </c>
      <c r="G396" s="41">
        <v>26.8</v>
      </c>
      <c r="H396" s="41">
        <v>21.7</v>
      </c>
      <c r="I396" s="41">
        <v>23.7</v>
      </c>
    </row>
    <row r="397" spans="1:9">
      <c r="A397" s="46">
        <v>36494</v>
      </c>
      <c r="C397" s="41">
        <v>0</v>
      </c>
      <c r="D397" s="41">
        <v>0</v>
      </c>
      <c r="F397" s="41">
        <v>26.7</v>
      </c>
      <c r="G397" s="41">
        <v>27.8</v>
      </c>
      <c r="H397" s="41">
        <v>22.8</v>
      </c>
      <c r="I397" s="41">
        <v>23.5</v>
      </c>
    </row>
    <row r="398" spans="1:9">
      <c r="C398" s="41">
        <f>SUM(C369:C397)</f>
        <v>393.09999999999997</v>
      </c>
      <c r="D398" s="41">
        <f>SUM(D368:D397)</f>
        <v>113.4</v>
      </c>
    </row>
    <row r="399" spans="1:9">
      <c r="C399" s="90">
        <f>C398+D398</f>
        <v>506.5</v>
      </c>
      <c r="D399" s="90"/>
      <c r="E399" s="41" t="s">
        <v>7</v>
      </c>
      <c r="F399" s="41">
        <f>SUM(F367:F398)</f>
        <v>832.80000000000007</v>
      </c>
      <c r="G399" s="41">
        <f>SUM(G367:G398)</f>
        <v>850.69999999999982</v>
      </c>
      <c r="H399" s="41">
        <f>SUM(H367:H398)</f>
        <v>682.19999999999993</v>
      </c>
      <c r="I399" s="41">
        <f>SUM(I367:I398)</f>
        <v>724.30000000000007</v>
      </c>
    </row>
    <row r="400" spans="1:9">
      <c r="E400" s="41" t="s">
        <v>8</v>
      </c>
      <c r="F400" s="41">
        <f>AVERAGE(F367:F397)</f>
        <v>27.76</v>
      </c>
      <c r="G400" s="41">
        <f>AVERAGE(G367:G397)</f>
        <v>28.356666666666662</v>
      </c>
      <c r="H400" s="41">
        <f>AVERAGE(H367:H397)</f>
        <v>22.74</v>
      </c>
      <c r="I400" s="41">
        <f>AVERAGE(I367:I397)</f>
        <v>24.143333333333334</v>
      </c>
    </row>
    <row r="401" spans="1:9">
      <c r="A401" s="46" t="s">
        <v>23</v>
      </c>
      <c r="B401" s="40" t="s">
        <v>10</v>
      </c>
      <c r="C401" s="41">
        <f>C399+SUM(C404)</f>
        <v>506.5</v>
      </c>
      <c r="D401" s="41" t="s">
        <v>32</v>
      </c>
      <c r="E401" s="41" t="s">
        <v>11</v>
      </c>
      <c r="F401" s="41">
        <f>MAX(F367:F397)</f>
        <v>30.5</v>
      </c>
      <c r="G401" s="41">
        <f>MAX(G367:G397)</f>
        <v>30.5</v>
      </c>
      <c r="H401" s="41">
        <f>MAX(H367:H397)</f>
        <v>25.1</v>
      </c>
      <c r="I401" s="41">
        <f>MAX(I367:I397)</f>
        <v>26.3</v>
      </c>
    </row>
    <row r="402" spans="1:9">
      <c r="C402" s="41">
        <f>(C401/25.4)</f>
        <v>19.940944881889767</v>
      </c>
      <c r="D402" s="41" t="s">
        <v>33</v>
      </c>
      <c r="E402" s="41" t="s">
        <v>12</v>
      </c>
      <c r="F402" s="41">
        <f>MIN(F367:F397)</f>
        <v>25.5</v>
      </c>
      <c r="G402" s="41">
        <f>MIN(G367:G397)</f>
        <v>24</v>
      </c>
      <c r="H402" s="41">
        <f>MIN(H367:H397)</f>
        <v>20.5</v>
      </c>
      <c r="I402" s="41">
        <f>MIN(I367:I397)</f>
        <v>20.8</v>
      </c>
    </row>
    <row r="404" spans="1:9">
      <c r="A404" s="46">
        <v>36495</v>
      </c>
      <c r="F404" s="41">
        <v>27.1</v>
      </c>
      <c r="G404" s="41">
        <v>27.4</v>
      </c>
      <c r="H404" s="41">
        <v>22.2</v>
      </c>
      <c r="I404" s="41">
        <v>24</v>
      </c>
    </row>
    <row r="405" spans="1:9">
      <c r="A405" s="46">
        <v>36496</v>
      </c>
      <c r="D405" s="41" t="s">
        <v>56</v>
      </c>
      <c r="F405" s="41">
        <v>27.5</v>
      </c>
      <c r="G405" s="41">
        <v>28</v>
      </c>
      <c r="H405" s="41">
        <v>23</v>
      </c>
      <c r="I405" s="41">
        <v>24.7</v>
      </c>
    </row>
    <row r="406" spans="1:9">
      <c r="A406" s="46">
        <v>36497</v>
      </c>
      <c r="F406" s="41">
        <v>28</v>
      </c>
      <c r="G406" s="41">
        <v>28.3</v>
      </c>
      <c r="H406" s="41">
        <v>23.5</v>
      </c>
      <c r="I406" s="41">
        <v>23.5</v>
      </c>
    </row>
    <row r="407" spans="1:9">
      <c r="A407" s="46">
        <v>36498</v>
      </c>
      <c r="F407" s="41">
        <v>27.4</v>
      </c>
      <c r="G407" s="41">
        <v>28.5</v>
      </c>
      <c r="H407" s="41">
        <v>22.6</v>
      </c>
      <c r="I407" s="41">
        <v>24.9</v>
      </c>
    </row>
    <row r="408" spans="1:9">
      <c r="A408" s="46">
        <v>36499</v>
      </c>
      <c r="F408" s="41">
        <v>28.4</v>
      </c>
      <c r="G408" s="41">
        <v>28.2</v>
      </c>
      <c r="H408" s="41">
        <v>23.7</v>
      </c>
      <c r="I408" s="41">
        <v>24.4</v>
      </c>
    </row>
    <row r="409" spans="1:9">
      <c r="A409" s="46">
        <v>36500</v>
      </c>
      <c r="C409" s="41">
        <v>0.3</v>
      </c>
      <c r="F409" s="41">
        <v>27.3</v>
      </c>
      <c r="G409" s="41">
        <v>27.2</v>
      </c>
      <c r="H409" s="41">
        <v>21.8</v>
      </c>
      <c r="I409" s="41">
        <v>24.4</v>
      </c>
    </row>
    <row r="410" spans="1:9">
      <c r="A410" s="46">
        <v>36501</v>
      </c>
      <c r="C410" s="41" t="s">
        <v>14</v>
      </c>
      <c r="F410" s="41">
        <v>26.6</v>
      </c>
      <c r="G410" s="41">
        <v>28.5</v>
      </c>
      <c r="H410" s="41">
        <v>23.3</v>
      </c>
      <c r="I410" s="41">
        <v>24.2</v>
      </c>
    </row>
    <row r="411" spans="1:9">
      <c r="A411" s="46">
        <v>36502</v>
      </c>
      <c r="C411" s="41">
        <v>3.7</v>
      </c>
      <c r="D411" s="41">
        <v>0.3</v>
      </c>
      <c r="F411" s="41">
        <v>27.8</v>
      </c>
      <c r="G411" s="41">
        <v>28.3</v>
      </c>
      <c r="H411" s="41">
        <v>22.2</v>
      </c>
      <c r="I411" s="41">
        <v>23.4</v>
      </c>
    </row>
    <row r="412" spans="1:9">
      <c r="A412" s="46">
        <v>36503</v>
      </c>
      <c r="F412" s="41">
        <v>26.8</v>
      </c>
      <c r="G412" s="41">
        <v>27.8</v>
      </c>
      <c r="H412" s="41">
        <v>23.3</v>
      </c>
      <c r="I412" s="41">
        <v>23.3</v>
      </c>
    </row>
    <row r="413" spans="1:9">
      <c r="A413" s="46">
        <v>36504</v>
      </c>
      <c r="C413" s="41">
        <v>1</v>
      </c>
      <c r="F413" s="41">
        <v>27.2</v>
      </c>
      <c r="G413" s="41">
        <v>28.4</v>
      </c>
      <c r="H413" s="41">
        <v>20.9</v>
      </c>
      <c r="I413" s="41">
        <v>24.7</v>
      </c>
    </row>
    <row r="414" spans="1:9">
      <c r="A414" s="46">
        <v>36505</v>
      </c>
      <c r="C414" s="41">
        <v>4.9000000000000004</v>
      </c>
      <c r="F414" s="41">
        <v>28</v>
      </c>
      <c r="G414" s="41">
        <v>28</v>
      </c>
      <c r="H414" s="41">
        <v>22.2</v>
      </c>
      <c r="I414" s="41">
        <v>24.8</v>
      </c>
    </row>
    <row r="415" spans="1:9">
      <c r="A415" s="46">
        <v>36506</v>
      </c>
      <c r="D415" s="41" t="s">
        <v>14</v>
      </c>
      <c r="F415" s="41">
        <v>27.7</v>
      </c>
      <c r="G415" s="41">
        <v>28.6</v>
      </c>
      <c r="H415" s="41">
        <v>23.8</v>
      </c>
      <c r="I415" s="41">
        <v>24.6</v>
      </c>
    </row>
    <row r="416" spans="1:9">
      <c r="A416" s="46">
        <v>36507</v>
      </c>
      <c r="C416" s="41">
        <v>3.6</v>
      </c>
      <c r="D416" s="41">
        <v>3.3</v>
      </c>
      <c r="F416" s="41">
        <v>28.6</v>
      </c>
      <c r="G416" s="41">
        <v>26</v>
      </c>
      <c r="H416" s="41">
        <v>22.3</v>
      </c>
      <c r="I416" s="41">
        <v>22.9</v>
      </c>
    </row>
    <row r="417" spans="1:9">
      <c r="A417" s="46">
        <v>36508</v>
      </c>
      <c r="C417" s="41">
        <v>2.9</v>
      </c>
      <c r="D417" s="41">
        <v>6.5</v>
      </c>
      <c r="F417" s="41">
        <v>25.8</v>
      </c>
      <c r="G417" s="41">
        <v>27.4</v>
      </c>
      <c r="H417" s="41">
        <v>22.9</v>
      </c>
      <c r="I417" s="41">
        <v>22.6</v>
      </c>
    </row>
    <row r="418" spans="1:9">
      <c r="A418" s="46">
        <v>36509</v>
      </c>
      <c r="C418" s="41">
        <v>11</v>
      </c>
      <c r="D418" s="41">
        <v>0.2</v>
      </c>
      <c r="F418" s="41">
        <v>26.5</v>
      </c>
      <c r="G418" s="41">
        <v>27.2</v>
      </c>
      <c r="H418" s="41">
        <v>22.9</v>
      </c>
      <c r="I418" s="41">
        <v>24</v>
      </c>
    </row>
    <row r="419" spans="1:9">
      <c r="A419" s="46">
        <v>36510</v>
      </c>
      <c r="C419" s="41">
        <v>9.8000000000000007</v>
      </c>
      <c r="F419" s="41">
        <v>26</v>
      </c>
      <c r="G419" s="41">
        <v>27.5</v>
      </c>
      <c r="H419" s="41">
        <v>22.4</v>
      </c>
      <c r="I419" s="41">
        <v>23.2</v>
      </c>
    </row>
    <row r="420" spans="1:9">
      <c r="A420" s="46">
        <v>36511</v>
      </c>
      <c r="C420" s="41">
        <v>6.3</v>
      </c>
      <c r="F420" s="41">
        <v>27.2</v>
      </c>
      <c r="G420" s="41">
        <v>27.8</v>
      </c>
      <c r="H420" s="41">
        <v>22.5</v>
      </c>
      <c r="I420" s="41">
        <v>23.5</v>
      </c>
    </row>
    <row r="421" spans="1:9">
      <c r="A421" s="46">
        <v>36512</v>
      </c>
      <c r="F421" s="41">
        <v>27.6</v>
      </c>
      <c r="G421" s="41">
        <v>28</v>
      </c>
      <c r="H421" s="41">
        <v>21.4</v>
      </c>
      <c r="I421" s="41">
        <v>24.4</v>
      </c>
    </row>
    <row r="422" spans="1:9">
      <c r="A422" s="46">
        <v>36513</v>
      </c>
      <c r="C422" s="41">
        <v>3.3</v>
      </c>
      <c r="D422" s="41">
        <v>0.7</v>
      </c>
      <c r="F422" s="41">
        <v>27.6</v>
      </c>
      <c r="G422" s="41">
        <v>27.6</v>
      </c>
      <c r="H422" s="41">
        <v>22.1</v>
      </c>
      <c r="I422" s="41">
        <v>23.2</v>
      </c>
    </row>
    <row r="423" spans="1:9">
      <c r="A423" s="46">
        <v>36514</v>
      </c>
      <c r="F423" s="41">
        <v>27.8</v>
      </c>
      <c r="G423" s="41">
        <v>28.5</v>
      </c>
      <c r="H423" s="41">
        <v>24</v>
      </c>
      <c r="I423" s="41">
        <v>24.9</v>
      </c>
    </row>
    <row r="424" spans="1:9">
      <c r="A424" s="46">
        <v>36515</v>
      </c>
      <c r="C424" s="41" t="s">
        <v>14</v>
      </c>
      <c r="D424" s="41">
        <v>1.4</v>
      </c>
      <c r="F424" s="41">
        <v>27.9</v>
      </c>
      <c r="G424" s="41">
        <v>28.7</v>
      </c>
      <c r="H424" s="41">
        <v>23.4</v>
      </c>
      <c r="I424" s="41">
        <v>22.7</v>
      </c>
    </row>
    <row r="425" spans="1:9">
      <c r="A425" s="46">
        <v>36516</v>
      </c>
      <c r="C425" s="41">
        <v>7</v>
      </c>
      <c r="F425" s="41">
        <v>27.5</v>
      </c>
      <c r="G425" s="41">
        <v>27.7</v>
      </c>
      <c r="H425" s="41">
        <v>21.3</v>
      </c>
      <c r="I425" s="41">
        <v>24.3</v>
      </c>
    </row>
    <row r="426" spans="1:9">
      <c r="A426" s="46">
        <v>36517</v>
      </c>
      <c r="C426" s="41">
        <v>3</v>
      </c>
      <c r="F426" s="41">
        <v>27</v>
      </c>
      <c r="G426" s="41">
        <v>27.7</v>
      </c>
      <c r="H426" s="41">
        <v>21.5</v>
      </c>
      <c r="I426" s="41">
        <v>24</v>
      </c>
    </row>
    <row r="427" spans="1:9">
      <c r="A427" s="46">
        <v>36518</v>
      </c>
      <c r="F427" s="41">
        <v>27.5</v>
      </c>
      <c r="G427" s="41">
        <v>27.3</v>
      </c>
      <c r="H427" s="41">
        <v>22.9</v>
      </c>
      <c r="I427" s="41">
        <v>23.6</v>
      </c>
    </row>
    <row r="428" spans="1:9">
      <c r="A428" s="46">
        <v>36519</v>
      </c>
      <c r="F428" s="41">
        <v>27.1</v>
      </c>
      <c r="G428" s="41">
        <v>27.2</v>
      </c>
      <c r="H428" s="41">
        <v>22.1</v>
      </c>
      <c r="I428" s="41">
        <v>23.4</v>
      </c>
    </row>
    <row r="429" spans="1:9">
      <c r="A429" s="46">
        <v>36520</v>
      </c>
      <c r="C429" s="41">
        <v>8.1999999999999993</v>
      </c>
      <c r="D429" s="41">
        <v>0.3</v>
      </c>
      <c r="F429" s="41">
        <v>27</v>
      </c>
      <c r="G429" s="41">
        <v>26.8</v>
      </c>
      <c r="H429" s="41">
        <v>20.7</v>
      </c>
      <c r="I429" s="41">
        <v>22.3</v>
      </c>
    </row>
    <row r="430" spans="1:9">
      <c r="A430" s="46">
        <v>36521</v>
      </c>
      <c r="C430" s="41">
        <v>0.1</v>
      </c>
      <c r="F430" s="41">
        <v>25.8</v>
      </c>
      <c r="G430" s="41">
        <v>27.5</v>
      </c>
      <c r="H430" s="41">
        <v>22.2</v>
      </c>
      <c r="I430" s="41">
        <v>23.4</v>
      </c>
    </row>
    <row r="431" spans="1:9">
      <c r="A431" s="46">
        <v>36522</v>
      </c>
      <c r="D431" s="41">
        <v>2.2999999999999998</v>
      </c>
      <c r="F431" s="41">
        <v>27.3</v>
      </c>
      <c r="G431" s="41">
        <v>25.3</v>
      </c>
      <c r="H431" s="41">
        <v>21</v>
      </c>
      <c r="I431" s="41">
        <v>21</v>
      </c>
    </row>
    <row r="432" spans="1:9">
      <c r="A432" s="46">
        <v>36523</v>
      </c>
      <c r="C432" s="41">
        <v>2.1</v>
      </c>
      <c r="F432" s="41">
        <v>24.7</v>
      </c>
      <c r="G432" s="41">
        <v>26.8</v>
      </c>
      <c r="H432" s="41">
        <v>20.399999999999999</v>
      </c>
      <c r="I432" s="41">
        <v>22.6</v>
      </c>
    </row>
    <row r="433" spans="1:9">
      <c r="A433" s="46">
        <v>36524</v>
      </c>
      <c r="C433" s="41">
        <v>3.7</v>
      </c>
      <c r="F433" s="41">
        <v>27.1</v>
      </c>
      <c r="G433" s="41">
        <v>27.5</v>
      </c>
      <c r="H433" s="41">
        <v>21.3</v>
      </c>
      <c r="I433" s="41">
        <v>23.7</v>
      </c>
    </row>
    <row r="434" spans="1:9">
      <c r="A434" s="46">
        <v>36525</v>
      </c>
      <c r="C434" s="41" t="s">
        <v>14</v>
      </c>
      <c r="D434" s="41">
        <v>11.7</v>
      </c>
      <c r="F434" s="41">
        <v>27.3</v>
      </c>
      <c r="G434" s="41">
        <v>22.4</v>
      </c>
      <c r="H434" s="41">
        <v>25.7</v>
      </c>
      <c r="I434" s="41">
        <v>21.5</v>
      </c>
    </row>
    <row r="435" spans="1:9">
      <c r="C435" s="41">
        <f>SUM(C405:C434)</f>
        <v>70.899999999999991</v>
      </c>
      <c r="D435" s="41">
        <f>SUM(D404:D434)</f>
        <v>26.7</v>
      </c>
    </row>
    <row r="436" spans="1:9">
      <c r="C436" s="90">
        <f>C435+D435</f>
        <v>97.6</v>
      </c>
      <c r="D436" s="90"/>
      <c r="E436" s="41" t="s">
        <v>7</v>
      </c>
      <c r="F436" s="41">
        <f>SUM(F404:F435)</f>
        <v>843.09999999999991</v>
      </c>
      <c r="G436" s="41">
        <f>SUM(G404:G435)</f>
        <v>852.1</v>
      </c>
      <c r="H436" s="41">
        <f>SUM(H404:H435)</f>
        <v>695.5</v>
      </c>
      <c r="I436" s="41">
        <f>SUM(I404:I435)</f>
        <v>732.09999999999991</v>
      </c>
    </row>
    <row r="437" spans="1:9">
      <c r="E437" s="41" t="s">
        <v>8</v>
      </c>
      <c r="F437" s="41">
        <f>AVERAGE(F404:F434)</f>
        <v>27.196774193548386</v>
      </c>
      <c r="G437" s="41">
        <f>AVERAGE(G404:G434)</f>
        <v>27.487096774193549</v>
      </c>
      <c r="H437" s="41">
        <f>AVERAGE(H404:H434)</f>
        <v>22.43548387096774</v>
      </c>
      <c r="I437" s="41">
        <f>AVERAGE(I404:I434)</f>
        <v>23.616129032258062</v>
      </c>
    </row>
    <row r="438" spans="1:9">
      <c r="A438" s="46" t="s">
        <v>24</v>
      </c>
      <c r="B438" s="40" t="s">
        <v>10</v>
      </c>
      <c r="C438" s="41">
        <f>C436</f>
        <v>97.6</v>
      </c>
      <c r="D438" s="41" t="s">
        <v>32</v>
      </c>
      <c r="E438" s="41" t="s">
        <v>11</v>
      </c>
      <c r="F438" s="41">
        <f>MAX(F404:F434)</f>
        <v>28.6</v>
      </c>
      <c r="G438" s="41">
        <f>MAX(G404:G434)</f>
        <v>28.7</v>
      </c>
      <c r="H438" s="41">
        <f>MAX(H404:H434)</f>
        <v>25.7</v>
      </c>
      <c r="I438" s="41">
        <f>MAX(I404:I434)</f>
        <v>24.9</v>
      </c>
    </row>
    <row r="439" spans="1:9">
      <c r="C439" s="41">
        <f>(C438/25.4)</f>
        <v>3.8425196850393699</v>
      </c>
      <c r="D439" s="41" t="s">
        <v>33</v>
      </c>
      <c r="E439" s="41" t="s">
        <v>12</v>
      </c>
      <c r="F439" s="41">
        <f>MIN(F404:F434)</f>
        <v>24.7</v>
      </c>
      <c r="G439" s="41">
        <f>MIN(G404:G434)</f>
        <v>22.4</v>
      </c>
      <c r="H439" s="41">
        <f>MIN(H404:H434)</f>
        <v>20.399999999999999</v>
      </c>
      <c r="I439" s="41">
        <f>MIN(I404:I434)</f>
        <v>21</v>
      </c>
    </row>
    <row r="441" spans="1:9">
      <c r="A441" s="41"/>
      <c r="B441" s="41"/>
      <c r="G441" s="42"/>
      <c r="H441" s="42"/>
      <c r="I441" s="42"/>
    </row>
  </sheetData>
  <mergeCells count="15">
    <mergeCell ref="C107:D107"/>
    <mergeCell ref="C1:D1"/>
    <mergeCell ref="F1:G1"/>
    <mergeCell ref="H1:I1"/>
    <mergeCell ref="C35:D35"/>
    <mergeCell ref="C70:D70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40"/>
  <sheetViews>
    <sheetView workbookViewId="0">
      <pane xSplit="9" ySplit="2" topLeftCell="K3" activePane="bottomRight" state="frozen"/>
      <selection pane="bottomRight" activeCell="D18" sqref="D18"/>
      <selection pane="bottomLeft" activeCell="E446" sqref="A1:XFD1048576"/>
      <selection pane="topRight" activeCell="E446" sqref="A1:XFD1048576"/>
    </sheetView>
  </sheetViews>
  <sheetFormatPr defaultRowHeight="15"/>
  <cols>
    <col min="1" max="1" width="9.140625" style="46"/>
    <col min="2" max="2" width="9.140625" style="40"/>
    <col min="3" max="9" width="9.140625" style="41"/>
    <col min="10" max="16384" width="9.140625" style="42"/>
  </cols>
  <sheetData>
    <row r="1" spans="1:9">
      <c r="A1" s="40">
        <v>2005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F3" s="41">
        <v>25.3</v>
      </c>
      <c r="G3" s="41">
        <v>26.8</v>
      </c>
      <c r="H3" s="41">
        <v>22.2</v>
      </c>
      <c r="I3" s="41">
        <v>23</v>
      </c>
    </row>
    <row r="4" spans="1:9">
      <c r="A4" s="46">
        <v>36162</v>
      </c>
      <c r="C4" s="41">
        <v>2.9</v>
      </c>
      <c r="D4" s="41">
        <v>8.6999999999999993</v>
      </c>
      <c r="F4" s="41">
        <v>25</v>
      </c>
      <c r="G4" s="41">
        <v>25.5</v>
      </c>
      <c r="H4" s="41">
        <v>20.9</v>
      </c>
      <c r="I4" s="41">
        <v>20</v>
      </c>
    </row>
    <row r="5" spans="1:9">
      <c r="A5" s="46">
        <v>36163</v>
      </c>
      <c r="F5" s="41">
        <v>25.9</v>
      </c>
      <c r="G5" s="41">
        <v>26.7</v>
      </c>
      <c r="H5" s="41">
        <v>22.5</v>
      </c>
      <c r="I5" s="41">
        <v>23.1</v>
      </c>
    </row>
    <row r="6" spans="1:9">
      <c r="A6" s="46">
        <v>36164</v>
      </c>
      <c r="C6" s="41">
        <v>0.3</v>
      </c>
      <c r="D6" s="41" t="s">
        <v>14</v>
      </c>
      <c r="F6" s="41">
        <v>26.5</v>
      </c>
      <c r="G6" s="41">
        <v>26.3</v>
      </c>
      <c r="H6" s="41">
        <v>22</v>
      </c>
      <c r="I6" s="41">
        <v>22.3</v>
      </c>
    </row>
    <row r="7" spans="1:9">
      <c r="A7" s="46">
        <v>36165</v>
      </c>
      <c r="C7" s="41">
        <v>2.1</v>
      </c>
      <c r="D7" s="41">
        <v>0.8</v>
      </c>
      <c r="F7" s="41">
        <v>25.4</v>
      </c>
      <c r="G7" s="41">
        <v>25.5</v>
      </c>
      <c r="H7" s="41">
        <v>20.9</v>
      </c>
      <c r="I7" s="41">
        <v>20.9</v>
      </c>
    </row>
    <row r="8" spans="1:9">
      <c r="A8" s="46">
        <v>36166</v>
      </c>
      <c r="D8" s="41" t="s">
        <v>14</v>
      </c>
      <c r="F8" s="41">
        <v>25.1</v>
      </c>
      <c r="G8" s="41">
        <v>27.7</v>
      </c>
      <c r="H8" s="41">
        <v>22.2</v>
      </c>
      <c r="I8" s="41">
        <v>24</v>
      </c>
    </row>
    <row r="9" spans="1:9">
      <c r="A9" s="46">
        <v>36167</v>
      </c>
      <c r="C9" s="41">
        <v>2.7</v>
      </c>
      <c r="D9" s="41" t="s">
        <v>14</v>
      </c>
      <c r="F9" s="41">
        <v>27.3</v>
      </c>
      <c r="G9" s="41">
        <v>26</v>
      </c>
      <c r="H9" s="41">
        <v>21.9</v>
      </c>
      <c r="I9" s="41">
        <v>22.6</v>
      </c>
    </row>
    <row r="10" spans="1:9">
      <c r="A10" s="46">
        <v>36168</v>
      </c>
      <c r="C10" s="41">
        <v>0.2</v>
      </c>
      <c r="D10" s="41" t="s">
        <v>14</v>
      </c>
      <c r="F10" s="41">
        <v>26.5</v>
      </c>
      <c r="G10" s="41">
        <v>25.5</v>
      </c>
      <c r="H10" s="41">
        <v>21.2</v>
      </c>
      <c r="I10" s="41">
        <v>23.7</v>
      </c>
    </row>
    <row r="11" spans="1:9">
      <c r="A11" s="46">
        <v>36169</v>
      </c>
      <c r="C11" s="41">
        <v>34.700000000000003</v>
      </c>
      <c r="D11" s="41" t="s">
        <v>14</v>
      </c>
      <c r="F11" s="41">
        <v>25.2</v>
      </c>
      <c r="G11" s="41">
        <v>26.3</v>
      </c>
      <c r="H11" s="41">
        <v>20.5</v>
      </c>
      <c r="I11" s="41">
        <v>22.8</v>
      </c>
    </row>
    <row r="12" spans="1:9">
      <c r="A12" s="46">
        <v>36170</v>
      </c>
      <c r="C12" s="41" t="s">
        <v>14</v>
      </c>
      <c r="F12" s="41">
        <v>26.4</v>
      </c>
      <c r="G12" s="41">
        <v>27.3</v>
      </c>
      <c r="H12" s="41">
        <v>21</v>
      </c>
      <c r="I12" s="41">
        <v>23.3</v>
      </c>
    </row>
    <row r="13" spans="1:9">
      <c r="A13" s="46">
        <v>36171</v>
      </c>
      <c r="C13" s="41">
        <v>2.5</v>
      </c>
      <c r="D13" s="41">
        <v>1.4</v>
      </c>
      <c r="F13" s="41">
        <v>26.4</v>
      </c>
      <c r="G13" s="41">
        <v>26.8</v>
      </c>
      <c r="H13" s="41">
        <v>21</v>
      </c>
      <c r="I13" s="41">
        <v>21.8</v>
      </c>
    </row>
    <row r="14" spans="1:9">
      <c r="A14" s="46">
        <v>36172</v>
      </c>
      <c r="C14" s="41" t="s">
        <v>14</v>
      </c>
      <c r="D14" s="41">
        <v>0.4</v>
      </c>
      <c r="F14" s="41">
        <v>26.4</v>
      </c>
      <c r="G14" s="41">
        <v>27.1</v>
      </c>
      <c r="H14" s="41">
        <v>22.3</v>
      </c>
      <c r="I14" s="41">
        <v>21.6</v>
      </c>
    </row>
    <row r="15" spans="1:9">
      <c r="A15" s="46">
        <v>36173</v>
      </c>
      <c r="C15" s="41">
        <v>2.9</v>
      </c>
      <c r="D15" s="41">
        <v>0.6</v>
      </c>
      <c r="F15" s="41">
        <v>27</v>
      </c>
      <c r="G15" s="41">
        <v>26.3</v>
      </c>
      <c r="H15" s="41">
        <v>21.5</v>
      </c>
      <c r="I15" s="41">
        <v>21.8</v>
      </c>
    </row>
    <row r="16" spans="1:9">
      <c r="A16" s="46">
        <v>36174</v>
      </c>
      <c r="C16" s="41" t="s">
        <v>14</v>
      </c>
      <c r="D16" s="41" t="s">
        <v>14</v>
      </c>
      <c r="F16" s="41">
        <v>25.3</v>
      </c>
      <c r="G16" s="41">
        <v>26.8</v>
      </c>
      <c r="H16" s="41">
        <v>21.8</v>
      </c>
      <c r="I16" s="41">
        <v>24</v>
      </c>
    </row>
    <row r="17" spans="1:9">
      <c r="A17" s="46">
        <v>36175</v>
      </c>
      <c r="C17" s="41" t="s">
        <v>14</v>
      </c>
      <c r="D17" s="41">
        <v>1</v>
      </c>
      <c r="F17" s="41">
        <v>26.5</v>
      </c>
      <c r="G17" s="41">
        <v>26.6</v>
      </c>
      <c r="H17" s="41">
        <v>22.5</v>
      </c>
      <c r="I17" s="41">
        <v>22.3</v>
      </c>
    </row>
    <row r="18" spans="1:9">
      <c r="A18" s="46">
        <v>36176</v>
      </c>
      <c r="C18" s="41" t="s">
        <v>14</v>
      </c>
      <c r="F18" s="41">
        <v>26.1</v>
      </c>
      <c r="G18" s="41">
        <v>27</v>
      </c>
      <c r="H18" s="41">
        <v>22</v>
      </c>
      <c r="I18" s="41">
        <v>23.3</v>
      </c>
    </row>
    <row r="19" spans="1:9">
      <c r="A19" s="46">
        <v>36177</v>
      </c>
      <c r="F19" s="41">
        <v>26.9</v>
      </c>
      <c r="G19" s="41">
        <v>27.8</v>
      </c>
      <c r="H19" s="41">
        <v>22.6</v>
      </c>
      <c r="I19" s="41">
        <v>24</v>
      </c>
    </row>
    <row r="20" spans="1:9">
      <c r="A20" s="46">
        <v>36178</v>
      </c>
      <c r="C20" s="41" t="s">
        <v>14</v>
      </c>
      <c r="F20" s="41">
        <v>27.7</v>
      </c>
      <c r="G20" s="41">
        <v>27</v>
      </c>
      <c r="H20" s="41">
        <v>22.6</v>
      </c>
      <c r="I20" s="41">
        <v>23.5</v>
      </c>
    </row>
    <row r="21" spans="1:9">
      <c r="A21" s="46">
        <v>36179</v>
      </c>
      <c r="C21" s="41">
        <v>0.7</v>
      </c>
      <c r="F21" s="41">
        <v>27</v>
      </c>
      <c r="G21" s="41">
        <v>26.7</v>
      </c>
      <c r="H21" s="41">
        <v>21.8</v>
      </c>
      <c r="I21" s="41">
        <v>22.8</v>
      </c>
    </row>
    <row r="22" spans="1:9">
      <c r="A22" s="46">
        <v>36180</v>
      </c>
      <c r="C22" s="41">
        <v>0.5</v>
      </c>
      <c r="D22" s="41">
        <v>0.1</v>
      </c>
      <c r="F22" s="41">
        <v>25.8</v>
      </c>
      <c r="G22" s="41">
        <v>25.1</v>
      </c>
      <c r="H22" s="41">
        <v>22</v>
      </c>
      <c r="I22" s="41">
        <v>22.9</v>
      </c>
    </row>
    <row r="23" spans="1:9">
      <c r="A23" s="46">
        <v>36181</v>
      </c>
      <c r="C23" s="41">
        <v>2.6</v>
      </c>
      <c r="F23" s="41">
        <v>25.5</v>
      </c>
      <c r="G23" s="41">
        <v>26.8</v>
      </c>
      <c r="H23" s="41">
        <v>21.3</v>
      </c>
      <c r="I23" s="41">
        <v>23.2</v>
      </c>
    </row>
    <row r="24" spans="1:9">
      <c r="A24" s="46">
        <v>36182</v>
      </c>
      <c r="F24" s="41">
        <v>26.7</v>
      </c>
      <c r="G24" s="41">
        <v>26.4</v>
      </c>
      <c r="H24" s="41">
        <v>22.3</v>
      </c>
      <c r="I24" s="41">
        <v>23.1</v>
      </c>
    </row>
    <row r="25" spans="1:9">
      <c r="A25" s="46">
        <v>36183</v>
      </c>
      <c r="C25" s="41" t="s">
        <v>14</v>
      </c>
      <c r="F25" s="41">
        <v>25.9</v>
      </c>
      <c r="G25" s="41">
        <v>27.5</v>
      </c>
      <c r="H25" s="41">
        <v>22.7</v>
      </c>
      <c r="I25" s="41">
        <v>23.6</v>
      </c>
    </row>
    <row r="26" spans="1:9">
      <c r="A26" s="46">
        <v>36184</v>
      </c>
      <c r="F26" s="41">
        <v>27.5</v>
      </c>
      <c r="G26" s="41">
        <v>28</v>
      </c>
      <c r="H26" s="41">
        <v>22.7</v>
      </c>
      <c r="I26" s="41">
        <v>23.8</v>
      </c>
    </row>
    <row r="27" spans="1:9">
      <c r="A27" s="46">
        <v>36185</v>
      </c>
      <c r="C27" s="41">
        <v>0.2</v>
      </c>
      <c r="F27" s="41">
        <v>27.5</v>
      </c>
      <c r="G27" s="41">
        <v>27.7</v>
      </c>
      <c r="H27" s="41">
        <v>21.5</v>
      </c>
      <c r="I27" s="41">
        <v>23.6</v>
      </c>
    </row>
    <row r="28" spans="1:9">
      <c r="A28" s="46">
        <v>36186</v>
      </c>
      <c r="C28" s="41">
        <v>1.5</v>
      </c>
      <c r="D28" s="41">
        <v>1.5</v>
      </c>
      <c r="F28" s="41">
        <v>27.2</v>
      </c>
      <c r="G28" s="41">
        <v>25.6</v>
      </c>
      <c r="H28" s="41">
        <v>21.7</v>
      </c>
      <c r="I28" s="41">
        <v>21.7</v>
      </c>
    </row>
    <row r="29" spans="1:9">
      <c r="A29" s="46">
        <v>36187</v>
      </c>
      <c r="C29" s="41">
        <v>22.4</v>
      </c>
      <c r="F29" s="41">
        <v>25.8</v>
      </c>
      <c r="G29" s="41">
        <v>27.2</v>
      </c>
      <c r="H29" s="41">
        <v>20.2</v>
      </c>
      <c r="I29" s="41">
        <v>23.1</v>
      </c>
    </row>
    <row r="30" spans="1:9">
      <c r="A30" s="46">
        <v>36188</v>
      </c>
      <c r="F30" s="41">
        <v>27.1</v>
      </c>
      <c r="G30" s="41">
        <v>27.7</v>
      </c>
      <c r="H30" s="41">
        <v>22.6</v>
      </c>
      <c r="I30" s="41">
        <v>23.4</v>
      </c>
    </row>
    <row r="31" spans="1:9">
      <c r="A31" s="46">
        <v>36189</v>
      </c>
      <c r="C31" s="41" t="s">
        <v>14</v>
      </c>
      <c r="F31" s="41">
        <v>27</v>
      </c>
      <c r="G31" s="41">
        <v>26.5</v>
      </c>
      <c r="H31" s="41">
        <v>21.4</v>
      </c>
      <c r="I31" s="41">
        <v>22.5</v>
      </c>
    </row>
    <row r="32" spans="1:9">
      <c r="A32" s="46">
        <v>36190</v>
      </c>
      <c r="F32" s="41">
        <v>26.3</v>
      </c>
      <c r="G32" s="41">
        <v>26.7</v>
      </c>
      <c r="H32" s="41">
        <v>20.399999999999999</v>
      </c>
      <c r="I32" s="41">
        <v>22.8</v>
      </c>
    </row>
    <row r="33" spans="1:9">
      <c r="A33" s="46">
        <v>36191</v>
      </c>
      <c r="C33" s="41">
        <v>0.4</v>
      </c>
      <c r="D33" s="41" t="s">
        <v>14</v>
      </c>
      <c r="F33" s="41">
        <v>25.8</v>
      </c>
      <c r="G33" s="41">
        <v>27.2</v>
      </c>
      <c r="H33" s="41">
        <v>19.899999999999999</v>
      </c>
      <c r="I33" s="41">
        <v>22.2</v>
      </c>
    </row>
    <row r="34" spans="1:9">
      <c r="C34" s="41">
        <f>SUM(C4:C33)</f>
        <v>76.600000000000023</v>
      </c>
      <c r="D34" s="41">
        <f>SUM(D3:D33)</f>
        <v>14.5</v>
      </c>
    </row>
    <row r="35" spans="1:9">
      <c r="C35" s="90">
        <f>C34+D34</f>
        <v>91.100000000000023</v>
      </c>
      <c r="D35" s="90"/>
      <c r="E35" s="41" t="s">
        <v>7</v>
      </c>
      <c r="F35" s="41">
        <f>SUM(F3:F34)</f>
        <v>815.99999999999989</v>
      </c>
      <c r="G35" s="41">
        <f>SUM(G3:G34)</f>
        <v>828.10000000000025</v>
      </c>
      <c r="H35" s="41">
        <f>SUM(H3:H34)</f>
        <v>672.10000000000014</v>
      </c>
      <c r="I35" s="41">
        <f>SUM(I3:I34)</f>
        <v>706.7</v>
      </c>
    </row>
    <row r="36" spans="1:9">
      <c r="E36" s="41" t="s">
        <v>8</v>
      </c>
      <c r="F36" s="41">
        <f>AVERAGE(F3:F33)</f>
        <v>26.322580645161288</v>
      </c>
      <c r="G36" s="41">
        <f>AVERAGE(G3:G33)</f>
        <v>26.71290322580646</v>
      </c>
      <c r="H36" s="41">
        <f>AVERAGE(H3:H33)</f>
        <v>21.680645161290325</v>
      </c>
      <c r="I36" s="41">
        <f>AVERAGE(I3:I33)</f>
        <v>22.796774193548387</v>
      </c>
    </row>
    <row r="37" spans="1:9">
      <c r="A37" s="46" t="s">
        <v>9</v>
      </c>
      <c r="B37" s="40" t="s">
        <v>10</v>
      </c>
      <c r="C37" s="41">
        <f>C35+SUM(C40)</f>
        <v>91.100000000000023</v>
      </c>
      <c r="D37" s="41" t="s">
        <v>32</v>
      </c>
      <c r="E37" s="41" t="s">
        <v>11</v>
      </c>
      <c r="F37" s="41">
        <f>MAX(F3:F33)</f>
        <v>27.7</v>
      </c>
      <c r="G37" s="41">
        <f>MAX(G3:G33)</f>
        <v>28</v>
      </c>
      <c r="H37" s="41">
        <f>MAX(H3:H33)</f>
        <v>22.7</v>
      </c>
      <c r="I37" s="41">
        <f>MAX(I3:I33)</f>
        <v>24</v>
      </c>
    </row>
    <row r="38" spans="1:9">
      <c r="C38" s="41">
        <f>(C37/25.4)</f>
        <v>3.5866141732283476</v>
      </c>
      <c r="D38" s="41" t="s">
        <v>33</v>
      </c>
      <c r="E38" s="41" t="s">
        <v>12</v>
      </c>
      <c r="F38" s="41">
        <f>MIN(F3:F33)</f>
        <v>25</v>
      </c>
      <c r="G38" s="41">
        <f>MIN(G3:G33)</f>
        <v>25.1</v>
      </c>
      <c r="H38" s="41">
        <f>MIN(H3:H33)</f>
        <v>19.899999999999999</v>
      </c>
      <c r="I38" s="41">
        <f>MIN(I3:I33)</f>
        <v>20</v>
      </c>
    </row>
    <row r="40" spans="1:9">
      <c r="A40" s="46">
        <v>36192</v>
      </c>
      <c r="F40" s="41">
        <v>26.8</v>
      </c>
      <c r="G40" s="41">
        <v>26.9</v>
      </c>
      <c r="H40" s="41">
        <v>20.8</v>
      </c>
      <c r="I40" s="41">
        <v>22.4</v>
      </c>
    </row>
    <row r="41" spans="1:9">
      <c r="A41" s="46">
        <v>36193</v>
      </c>
      <c r="F41" s="41">
        <v>27</v>
      </c>
      <c r="G41" s="41">
        <v>26.8</v>
      </c>
      <c r="H41" s="41">
        <v>19.399999999999999</v>
      </c>
      <c r="I41" s="41">
        <v>22.9</v>
      </c>
    </row>
    <row r="42" spans="1:9">
      <c r="A42" s="46">
        <v>36194</v>
      </c>
      <c r="F42" s="41">
        <v>26.5</v>
      </c>
      <c r="G42" s="41">
        <v>26.6</v>
      </c>
      <c r="H42" s="41">
        <v>21.3</v>
      </c>
      <c r="I42" s="41">
        <v>22.4</v>
      </c>
    </row>
    <row r="43" spans="1:9">
      <c r="A43" s="46">
        <v>36195</v>
      </c>
      <c r="C43" s="41">
        <v>1.7</v>
      </c>
      <c r="F43" s="41">
        <v>25.6</v>
      </c>
      <c r="G43" s="41">
        <v>26.5</v>
      </c>
      <c r="H43" s="41">
        <v>19.399999999999999</v>
      </c>
      <c r="I43" s="41">
        <v>22</v>
      </c>
    </row>
    <row r="44" spans="1:9">
      <c r="A44" s="46">
        <v>36196</v>
      </c>
      <c r="F44" s="41">
        <v>25.8</v>
      </c>
      <c r="G44" s="41">
        <v>26.8</v>
      </c>
      <c r="H44" s="41">
        <v>21</v>
      </c>
      <c r="I44" s="41">
        <v>21.6</v>
      </c>
    </row>
    <row r="45" spans="1:9">
      <c r="A45" s="46">
        <v>36197</v>
      </c>
      <c r="F45" s="41">
        <v>26.9</v>
      </c>
      <c r="G45" s="41">
        <v>27.9</v>
      </c>
      <c r="H45" s="41">
        <v>22.1</v>
      </c>
      <c r="I45" s="41">
        <v>22.9</v>
      </c>
    </row>
    <row r="46" spans="1:9">
      <c r="A46" s="46">
        <v>36198</v>
      </c>
      <c r="C46" s="41">
        <v>4.8</v>
      </c>
      <c r="D46" s="41">
        <v>1.1000000000000001</v>
      </c>
      <c r="F46" s="41">
        <v>26.7</v>
      </c>
      <c r="G46" s="41">
        <v>25.9</v>
      </c>
      <c r="H46" s="41">
        <v>20.100000000000001</v>
      </c>
      <c r="I46" s="41">
        <v>21.3</v>
      </c>
    </row>
    <row r="47" spans="1:9">
      <c r="A47" s="46">
        <v>36199</v>
      </c>
      <c r="F47" s="41">
        <v>25</v>
      </c>
      <c r="G47" s="41">
        <v>26.1</v>
      </c>
      <c r="H47" s="41">
        <v>21.2</v>
      </c>
      <c r="I47" s="41">
        <v>22.3</v>
      </c>
    </row>
    <row r="48" spans="1:9">
      <c r="A48" s="46">
        <v>36200</v>
      </c>
      <c r="C48" s="41">
        <v>1.2</v>
      </c>
      <c r="F48" s="41">
        <v>26.6</v>
      </c>
      <c r="G48" s="41">
        <v>25.5</v>
      </c>
      <c r="H48" s="41">
        <v>19.5</v>
      </c>
      <c r="I48" s="41">
        <v>20.5</v>
      </c>
    </row>
    <row r="49" spans="1:9">
      <c r="A49" s="46">
        <v>36201</v>
      </c>
      <c r="C49" s="41">
        <v>4.9000000000000004</v>
      </c>
      <c r="D49" s="41" t="s">
        <v>14</v>
      </c>
      <c r="F49" s="41">
        <v>26</v>
      </c>
      <c r="G49" s="41">
        <v>25.7</v>
      </c>
      <c r="H49" s="41">
        <v>21.3</v>
      </c>
      <c r="I49" s="41">
        <v>21.9</v>
      </c>
    </row>
    <row r="50" spans="1:9">
      <c r="A50" s="46">
        <v>36202</v>
      </c>
      <c r="F50" s="41">
        <v>25.5</v>
      </c>
      <c r="G50" s="41">
        <v>27.5</v>
      </c>
      <c r="H50" s="41">
        <v>22.4</v>
      </c>
      <c r="I50" s="41">
        <v>23.3</v>
      </c>
    </row>
    <row r="51" spans="1:9">
      <c r="A51" s="46">
        <v>36203</v>
      </c>
      <c r="C51" s="41">
        <v>3.9</v>
      </c>
      <c r="D51" s="41">
        <v>1.2</v>
      </c>
      <c r="F51" s="41">
        <v>26.2</v>
      </c>
      <c r="G51" s="41">
        <v>25.9</v>
      </c>
      <c r="H51" s="41">
        <v>23.8</v>
      </c>
      <c r="I51" s="41">
        <v>22</v>
      </c>
    </row>
    <row r="52" spans="1:9">
      <c r="A52" s="46">
        <v>36204</v>
      </c>
      <c r="C52" s="41">
        <v>0.3</v>
      </c>
      <c r="D52" s="41" t="s">
        <v>14</v>
      </c>
      <c r="F52" s="41">
        <v>23.7</v>
      </c>
      <c r="G52" s="41">
        <v>25.5</v>
      </c>
      <c r="H52" s="41">
        <v>20.7</v>
      </c>
      <c r="I52" s="41">
        <v>22.4</v>
      </c>
    </row>
    <row r="53" spans="1:9">
      <c r="A53" s="46">
        <v>36205</v>
      </c>
      <c r="C53" s="41">
        <v>20.2</v>
      </c>
      <c r="D53" s="41" t="s">
        <v>14</v>
      </c>
      <c r="F53" s="41">
        <v>24.5</v>
      </c>
      <c r="G53" s="41">
        <v>26.7</v>
      </c>
      <c r="H53" s="41">
        <v>20.7</v>
      </c>
      <c r="I53" s="41">
        <v>22.7</v>
      </c>
    </row>
    <row r="54" spans="1:9">
      <c r="A54" s="46">
        <v>36206</v>
      </c>
      <c r="F54" s="41">
        <v>26.5</v>
      </c>
      <c r="G54" s="41">
        <v>27.2</v>
      </c>
      <c r="H54" s="41">
        <v>22.3</v>
      </c>
      <c r="I54" s="41">
        <v>23.1</v>
      </c>
    </row>
    <row r="55" spans="1:9">
      <c r="A55" s="46">
        <v>36207</v>
      </c>
      <c r="C55" s="41">
        <v>2.6</v>
      </c>
      <c r="D55" s="41">
        <v>2.5</v>
      </c>
      <c r="F55" s="41">
        <v>27.6</v>
      </c>
      <c r="G55" s="41">
        <v>26.3</v>
      </c>
      <c r="H55" s="41">
        <v>21.3</v>
      </c>
      <c r="I55" s="41">
        <v>21.7</v>
      </c>
    </row>
    <row r="56" spans="1:9">
      <c r="A56" s="46">
        <v>36208</v>
      </c>
      <c r="C56" s="41">
        <v>2.7</v>
      </c>
      <c r="D56" s="41">
        <v>0.6</v>
      </c>
      <c r="F56" s="41">
        <v>26.1</v>
      </c>
      <c r="G56" s="41">
        <v>26</v>
      </c>
      <c r="H56" s="41">
        <v>20.399999999999999</v>
      </c>
      <c r="I56" s="41">
        <v>22.5</v>
      </c>
    </row>
    <row r="57" spans="1:9">
      <c r="A57" s="46">
        <v>36209</v>
      </c>
      <c r="D57" s="41">
        <v>2.5</v>
      </c>
      <c r="F57" s="41">
        <v>26</v>
      </c>
      <c r="G57" s="41">
        <v>25.4</v>
      </c>
      <c r="H57" s="41">
        <v>21.5</v>
      </c>
      <c r="I57" s="41">
        <v>20.2</v>
      </c>
    </row>
    <row r="58" spans="1:9">
      <c r="A58" s="46">
        <v>36210</v>
      </c>
      <c r="C58" s="41">
        <v>0.8</v>
      </c>
      <c r="F58" s="41">
        <v>24</v>
      </c>
      <c r="G58" s="41">
        <v>26.3</v>
      </c>
      <c r="H58" s="41">
        <v>20.6</v>
      </c>
      <c r="I58" s="41">
        <v>22.9</v>
      </c>
    </row>
    <row r="59" spans="1:9">
      <c r="A59" s="46">
        <v>36211</v>
      </c>
      <c r="F59" s="41">
        <v>26.5</v>
      </c>
      <c r="G59" s="41">
        <v>26.2</v>
      </c>
      <c r="H59" s="41">
        <v>23.6</v>
      </c>
      <c r="I59" s="41">
        <v>23.1</v>
      </c>
    </row>
    <row r="60" spans="1:9">
      <c r="A60" s="46">
        <v>36212</v>
      </c>
      <c r="C60" s="41" t="s">
        <v>14</v>
      </c>
      <c r="D60" s="41" t="s">
        <v>14</v>
      </c>
      <c r="F60" s="41">
        <v>25.8</v>
      </c>
      <c r="G60" s="41">
        <v>24.8</v>
      </c>
      <c r="H60" s="41">
        <v>20</v>
      </c>
      <c r="I60" s="41">
        <v>22.3</v>
      </c>
    </row>
    <row r="61" spans="1:9">
      <c r="A61" s="46">
        <v>36213</v>
      </c>
      <c r="C61" s="41" t="s">
        <v>14</v>
      </c>
      <c r="F61" s="41">
        <v>26.3</v>
      </c>
      <c r="G61" s="41">
        <v>27.2</v>
      </c>
      <c r="H61" s="41">
        <v>21.3</v>
      </c>
      <c r="I61" s="41">
        <v>22.7</v>
      </c>
    </row>
    <row r="62" spans="1:9">
      <c r="A62" s="46">
        <v>36214</v>
      </c>
      <c r="D62" s="41" t="s">
        <v>14</v>
      </c>
      <c r="F62" s="41">
        <v>27.1</v>
      </c>
      <c r="G62" s="41">
        <v>27.7</v>
      </c>
      <c r="H62" s="41">
        <v>22.1</v>
      </c>
      <c r="I62" s="41">
        <v>22.7</v>
      </c>
    </row>
    <row r="63" spans="1:9">
      <c r="A63" s="46">
        <v>36215</v>
      </c>
      <c r="C63" s="41">
        <v>0.9</v>
      </c>
      <c r="D63" s="41">
        <v>5.7</v>
      </c>
      <c r="F63" s="41">
        <v>27</v>
      </c>
      <c r="G63" s="41">
        <v>24.2</v>
      </c>
      <c r="H63" s="41">
        <v>20.9</v>
      </c>
      <c r="I63" s="41">
        <v>20.9</v>
      </c>
    </row>
    <row r="64" spans="1:9">
      <c r="A64" s="46">
        <v>36216</v>
      </c>
      <c r="C64" s="41">
        <v>7.7</v>
      </c>
      <c r="D64" s="41">
        <v>3.2</v>
      </c>
      <c r="F64" s="41">
        <v>24.7</v>
      </c>
      <c r="G64" s="41">
        <v>26</v>
      </c>
      <c r="H64" s="41">
        <v>21.7</v>
      </c>
      <c r="I64" s="41">
        <v>22</v>
      </c>
    </row>
    <row r="65" spans="1:9">
      <c r="A65" s="46">
        <v>36217</v>
      </c>
      <c r="C65" s="41">
        <v>7.3</v>
      </c>
      <c r="D65" s="41" t="s">
        <v>14</v>
      </c>
      <c r="F65" s="41">
        <v>25.5</v>
      </c>
      <c r="G65" s="41" t="s">
        <v>57</v>
      </c>
      <c r="H65" s="41">
        <v>21.3</v>
      </c>
      <c r="I65" s="41">
        <v>23.5</v>
      </c>
    </row>
    <row r="66" spans="1:9">
      <c r="A66" s="46">
        <v>36218</v>
      </c>
      <c r="C66" s="41" t="s">
        <v>14</v>
      </c>
      <c r="F66" s="41">
        <v>27.4</v>
      </c>
      <c r="G66" s="41">
        <v>27.9</v>
      </c>
      <c r="H66" s="41">
        <v>22.8</v>
      </c>
      <c r="I66" s="41">
        <v>23.5</v>
      </c>
    </row>
    <row r="67" spans="1:9">
      <c r="A67" s="46">
        <v>36219</v>
      </c>
      <c r="D67" s="41" t="s">
        <v>14</v>
      </c>
      <c r="F67" s="41">
        <v>27.8</v>
      </c>
      <c r="G67" s="41">
        <v>28.2</v>
      </c>
      <c r="H67" s="41">
        <v>23.2</v>
      </c>
      <c r="I67" s="41">
        <v>24.2</v>
      </c>
    </row>
    <row r="68" spans="1:9">
      <c r="C68" s="41">
        <f>SUM(C41:C67)</f>
        <v>59</v>
      </c>
      <c r="D68" s="41">
        <f>SUM(D40:D67)</f>
        <v>16.8</v>
      </c>
    </row>
    <row r="69" spans="1:9">
      <c r="C69" s="90">
        <f>C68+D68</f>
        <v>75.8</v>
      </c>
      <c r="D69" s="90"/>
      <c r="E69" s="41" t="s">
        <v>7</v>
      </c>
      <c r="F69" s="41">
        <f>SUM(F40:F68)</f>
        <v>731.09999999999991</v>
      </c>
      <c r="G69" s="41">
        <f>SUM(G40:G68)</f>
        <v>713.70000000000016</v>
      </c>
      <c r="H69" s="41">
        <f>SUM(H40:H68)</f>
        <v>596.70000000000005</v>
      </c>
      <c r="I69" s="41">
        <f>SUM(I40:I68)</f>
        <v>625.9</v>
      </c>
    </row>
    <row r="70" spans="1:9">
      <c r="E70" s="41" t="s">
        <v>8</v>
      </c>
      <c r="F70" s="41">
        <f>AVERAGE(F40:F67)</f>
        <v>26.110714285714284</v>
      </c>
      <c r="G70" s="41">
        <f>AVERAGE(G40:G67)</f>
        <v>26.433333333333341</v>
      </c>
      <c r="H70" s="41">
        <f>AVERAGE(H40:H67)</f>
        <v>21.310714285714287</v>
      </c>
      <c r="I70" s="41">
        <f>AVERAGE(I40:I67)</f>
        <v>22.353571428571428</v>
      </c>
    </row>
    <row r="71" spans="1:9">
      <c r="A71" s="46" t="s">
        <v>13</v>
      </c>
      <c r="B71" s="40" t="s">
        <v>10</v>
      </c>
      <c r="C71" s="41">
        <f>C69+C74</f>
        <v>80.399999999999991</v>
      </c>
      <c r="D71" s="41" t="s">
        <v>32</v>
      </c>
      <c r="E71" s="41" t="s">
        <v>11</v>
      </c>
      <c r="F71" s="41">
        <f>MAX(F40:F67)</f>
        <v>27.8</v>
      </c>
      <c r="G71" s="41">
        <f>MAX(G40:G67)</f>
        <v>28.2</v>
      </c>
      <c r="H71" s="41">
        <f>MAX(H40:H67)</f>
        <v>23.8</v>
      </c>
      <c r="I71" s="41">
        <f>MAX(I40:I67)</f>
        <v>24.2</v>
      </c>
    </row>
    <row r="72" spans="1:9">
      <c r="C72" s="41">
        <f>(C71/25.4)</f>
        <v>3.1653543307086611</v>
      </c>
      <c r="D72" s="41" t="s">
        <v>33</v>
      </c>
      <c r="E72" s="41" t="s">
        <v>12</v>
      </c>
      <c r="F72" s="41">
        <f>MIN(F40:F67)</f>
        <v>23.7</v>
      </c>
      <c r="G72" s="41">
        <f>MIN(G40:G67)</f>
        <v>24.2</v>
      </c>
      <c r="H72" s="41">
        <f>MIN(H40:H67)</f>
        <v>19.399999999999999</v>
      </c>
      <c r="I72" s="41">
        <f>MIN(I40:I67)</f>
        <v>20.2</v>
      </c>
    </row>
    <row r="74" spans="1:9">
      <c r="A74" s="46">
        <v>36220</v>
      </c>
      <c r="C74" s="41">
        <v>4.5999999999999996</v>
      </c>
      <c r="F74" s="41">
        <v>26.9</v>
      </c>
      <c r="G74" s="41">
        <v>28.2</v>
      </c>
      <c r="H74" s="41">
        <v>21.4</v>
      </c>
      <c r="I74" s="41">
        <v>24.2</v>
      </c>
    </row>
    <row r="75" spans="1:9">
      <c r="A75" s="46">
        <v>36221</v>
      </c>
      <c r="F75" s="41">
        <v>27.9</v>
      </c>
      <c r="G75" s="41">
        <v>28.3</v>
      </c>
      <c r="H75" s="41">
        <v>22.2</v>
      </c>
      <c r="I75" s="41">
        <v>24</v>
      </c>
    </row>
    <row r="76" spans="1:9">
      <c r="A76" s="46">
        <v>36222</v>
      </c>
      <c r="F76" s="41">
        <v>28.2</v>
      </c>
      <c r="G76" s="41">
        <v>29</v>
      </c>
      <c r="H76" s="41">
        <v>22</v>
      </c>
      <c r="I76" s="41">
        <v>24.3</v>
      </c>
    </row>
    <row r="77" spans="1:9">
      <c r="A77" s="46">
        <v>36223</v>
      </c>
      <c r="C77" s="41" t="s">
        <v>14</v>
      </c>
      <c r="F77" s="41">
        <v>29.4</v>
      </c>
      <c r="G77" s="41">
        <v>28.2</v>
      </c>
      <c r="H77" s="41">
        <v>22.9</v>
      </c>
      <c r="I77" s="41">
        <v>23.7</v>
      </c>
    </row>
    <row r="78" spans="1:9">
      <c r="A78" s="46">
        <v>36224</v>
      </c>
      <c r="F78" s="41">
        <v>28</v>
      </c>
      <c r="G78" s="41">
        <v>27.7</v>
      </c>
      <c r="H78" s="41">
        <v>22.2</v>
      </c>
      <c r="I78" s="41">
        <v>23.8</v>
      </c>
    </row>
    <row r="79" spans="1:9">
      <c r="A79" s="46">
        <v>36225</v>
      </c>
      <c r="F79" s="41">
        <v>28.2</v>
      </c>
      <c r="G79" s="41">
        <v>28.4</v>
      </c>
      <c r="H79" s="41">
        <v>22.3</v>
      </c>
      <c r="I79" s="41">
        <v>24.9</v>
      </c>
    </row>
    <row r="80" spans="1:9">
      <c r="A80" s="46">
        <v>36226</v>
      </c>
      <c r="F80" s="41">
        <v>28.9</v>
      </c>
      <c r="G80" s="41">
        <v>28.5</v>
      </c>
      <c r="H80" s="41">
        <v>22.3</v>
      </c>
      <c r="I80" s="41">
        <v>24.1</v>
      </c>
    </row>
    <row r="81" spans="1:9">
      <c r="A81" s="46">
        <v>36227</v>
      </c>
      <c r="F81" s="41">
        <v>27.7</v>
      </c>
      <c r="G81" s="41">
        <v>28.2</v>
      </c>
      <c r="H81" s="41">
        <v>22.2</v>
      </c>
      <c r="I81" s="41">
        <v>23.3</v>
      </c>
    </row>
    <row r="82" spans="1:9">
      <c r="A82" s="46">
        <v>36228</v>
      </c>
      <c r="F82" s="41">
        <v>27.6</v>
      </c>
      <c r="G82" s="41">
        <v>28.4</v>
      </c>
      <c r="H82" s="41">
        <v>21.5</v>
      </c>
      <c r="I82" s="41">
        <v>23.9</v>
      </c>
    </row>
    <row r="83" spans="1:9">
      <c r="A83" s="46">
        <v>36229</v>
      </c>
      <c r="F83" s="41">
        <v>28</v>
      </c>
      <c r="G83" s="41">
        <v>28.4</v>
      </c>
      <c r="H83" s="41">
        <v>21.7</v>
      </c>
      <c r="I83" s="41">
        <v>24.3</v>
      </c>
    </row>
    <row r="84" spans="1:9">
      <c r="A84" s="46">
        <v>36230</v>
      </c>
      <c r="F84" s="41">
        <v>27.8</v>
      </c>
      <c r="G84" s="41">
        <v>29.2</v>
      </c>
      <c r="H84" s="41">
        <v>23.4</v>
      </c>
      <c r="I84" s="41">
        <v>24.3</v>
      </c>
    </row>
    <row r="85" spans="1:9">
      <c r="A85" s="46">
        <v>36231</v>
      </c>
      <c r="F85" s="41">
        <v>28.9</v>
      </c>
      <c r="G85" s="41">
        <v>29.5</v>
      </c>
      <c r="H85" s="41">
        <v>23.4</v>
      </c>
      <c r="I85" s="41">
        <v>24</v>
      </c>
    </row>
    <row r="86" spans="1:9">
      <c r="A86" s="46">
        <v>36232</v>
      </c>
      <c r="C86" s="41">
        <v>0.2</v>
      </c>
      <c r="D86" s="41" t="s">
        <v>14</v>
      </c>
      <c r="F86" s="41">
        <v>29.4</v>
      </c>
      <c r="G86" s="41">
        <v>30.3</v>
      </c>
      <c r="H86" s="41">
        <v>23.1</v>
      </c>
      <c r="I86" s="41">
        <v>23.9</v>
      </c>
    </row>
    <row r="87" spans="1:9">
      <c r="A87" s="46">
        <v>36233</v>
      </c>
      <c r="C87" s="41" t="s">
        <v>14</v>
      </c>
      <c r="F87" s="41">
        <v>29.7</v>
      </c>
      <c r="G87" s="41">
        <v>29.4</v>
      </c>
      <c r="H87" s="41">
        <v>23.3</v>
      </c>
      <c r="I87" s="41">
        <v>24.7</v>
      </c>
    </row>
    <row r="88" spans="1:9">
      <c r="A88" s="46">
        <v>36234</v>
      </c>
      <c r="F88" s="41">
        <v>29</v>
      </c>
      <c r="G88" s="41">
        <v>29.6</v>
      </c>
      <c r="H88" s="41">
        <v>23</v>
      </c>
      <c r="I88" s="41">
        <v>24.7</v>
      </c>
    </row>
    <row r="89" spans="1:9">
      <c r="A89" s="46">
        <v>36235</v>
      </c>
      <c r="F89" s="41">
        <v>29.9</v>
      </c>
      <c r="G89" s="41">
        <v>28.9</v>
      </c>
      <c r="H89" s="41">
        <v>23.2</v>
      </c>
      <c r="I89" s="41">
        <v>24.8</v>
      </c>
    </row>
    <row r="90" spans="1:9">
      <c r="A90" s="46">
        <v>36236</v>
      </c>
      <c r="F90" s="41">
        <v>29.2</v>
      </c>
      <c r="G90" s="41">
        <v>28.8</v>
      </c>
      <c r="H90" s="41">
        <v>22.8</v>
      </c>
      <c r="I90" s="41">
        <v>24.2</v>
      </c>
    </row>
    <row r="91" spans="1:9">
      <c r="A91" s="46">
        <v>36237</v>
      </c>
      <c r="F91" s="41">
        <v>28.8</v>
      </c>
      <c r="G91" s="41">
        <v>29.3</v>
      </c>
      <c r="H91" s="41">
        <v>23.4</v>
      </c>
      <c r="I91" s="41">
        <v>24.7</v>
      </c>
    </row>
    <row r="92" spans="1:9">
      <c r="A92" s="46">
        <v>36238</v>
      </c>
      <c r="F92" s="41">
        <v>29.2</v>
      </c>
      <c r="G92" s="41">
        <v>29.5</v>
      </c>
      <c r="H92" s="41">
        <v>23.5</v>
      </c>
      <c r="I92" s="41">
        <v>25.2</v>
      </c>
    </row>
    <row r="93" spans="1:9">
      <c r="A93" s="46">
        <v>36239</v>
      </c>
      <c r="C93" s="41">
        <v>2.7</v>
      </c>
      <c r="F93" s="41">
        <v>28.3</v>
      </c>
      <c r="G93" s="41">
        <v>29.5</v>
      </c>
      <c r="H93" s="41">
        <v>22.3</v>
      </c>
      <c r="I93" s="41">
        <v>24</v>
      </c>
    </row>
    <row r="94" spans="1:9">
      <c r="A94" s="46">
        <v>36240</v>
      </c>
      <c r="C94" s="41" t="s">
        <v>14</v>
      </c>
      <c r="F94" s="41">
        <v>29.2</v>
      </c>
      <c r="G94" s="41">
        <v>29.6</v>
      </c>
      <c r="H94" s="41">
        <v>23.6</v>
      </c>
      <c r="I94" s="41">
        <v>25.3</v>
      </c>
    </row>
    <row r="95" spans="1:9">
      <c r="A95" s="46">
        <v>36241</v>
      </c>
      <c r="C95" s="41" t="s">
        <v>14</v>
      </c>
      <c r="F95" s="41">
        <v>27.5</v>
      </c>
      <c r="G95" s="41">
        <v>29.9</v>
      </c>
      <c r="H95" s="41">
        <v>24.3</v>
      </c>
      <c r="I95" s="41">
        <v>24.4</v>
      </c>
    </row>
    <row r="96" spans="1:9">
      <c r="A96" s="46">
        <v>36242</v>
      </c>
      <c r="F96" s="41">
        <v>29.8</v>
      </c>
      <c r="G96" s="41">
        <v>29.6</v>
      </c>
      <c r="H96" s="41">
        <v>23.8</v>
      </c>
      <c r="I96" s="41">
        <v>24.3</v>
      </c>
    </row>
    <row r="97" spans="1:9">
      <c r="A97" s="46">
        <v>36243</v>
      </c>
      <c r="C97" s="41" t="s">
        <v>14</v>
      </c>
      <c r="D97" s="41" t="s">
        <v>14</v>
      </c>
      <c r="F97" s="41">
        <v>29.1</v>
      </c>
      <c r="G97" s="41">
        <v>29.7</v>
      </c>
      <c r="H97" s="41">
        <v>23.9</v>
      </c>
      <c r="I97" s="41">
        <v>23.7</v>
      </c>
    </row>
    <row r="98" spans="1:9">
      <c r="A98" s="46">
        <v>36244</v>
      </c>
      <c r="F98" s="41">
        <v>29.3</v>
      </c>
      <c r="G98" s="41">
        <v>29.6</v>
      </c>
      <c r="H98" s="41">
        <v>23.8</v>
      </c>
      <c r="I98" s="41">
        <v>25.4</v>
      </c>
    </row>
    <row r="99" spans="1:9">
      <c r="A99" s="46">
        <v>36245</v>
      </c>
      <c r="C99" s="41" t="s">
        <v>14</v>
      </c>
      <c r="D99" s="41">
        <v>0.1</v>
      </c>
      <c r="F99" s="41">
        <v>29.7</v>
      </c>
      <c r="G99" s="41">
        <v>29.8</v>
      </c>
      <c r="H99" s="41">
        <v>23.7</v>
      </c>
      <c r="I99" s="41">
        <v>23.5</v>
      </c>
    </row>
    <row r="100" spans="1:9">
      <c r="A100" s="46">
        <v>36246</v>
      </c>
      <c r="F100" s="41">
        <v>29.5</v>
      </c>
      <c r="G100" s="41">
        <v>29.9</v>
      </c>
      <c r="H100" s="41">
        <v>23.8</v>
      </c>
      <c r="I100" s="41">
        <v>25.2</v>
      </c>
    </row>
    <row r="101" spans="1:9">
      <c r="A101" s="46">
        <v>36247</v>
      </c>
      <c r="C101" s="41">
        <v>0.1</v>
      </c>
      <c r="F101" s="41">
        <v>29.4</v>
      </c>
      <c r="G101" s="41">
        <v>29.4</v>
      </c>
      <c r="H101" s="41">
        <v>23.2</v>
      </c>
      <c r="I101" s="41">
        <v>22.8</v>
      </c>
    </row>
    <row r="102" spans="1:9">
      <c r="A102" s="46">
        <v>36248</v>
      </c>
      <c r="C102" s="41" t="s">
        <v>14</v>
      </c>
      <c r="F102" s="41">
        <v>29.5</v>
      </c>
      <c r="G102" s="41">
        <v>29.5</v>
      </c>
      <c r="H102" s="41">
        <v>23.8</v>
      </c>
      <c r="I102" s="41">
        <v>24.2</v>
      </c>
    </row>
    <row r="103" spans="1:9">
      <c r="A103" s="46">
        <v>36249</v>
      </c>
      <c r="D103" s="41">
        <v>4.3</v>
      </c>
      <c r="F103" s="41">
        <v>29.7</v>
      </c>
      <c r="G103" s="41">
        <v>27.4</v>
      </c>
      <c r="H103" s="41">
        <v>23</v>
      </c>
      <c r="I103" s="41">
        <v>21.8</v>
      </c>
    </row>
    <row r="104" spans="1:9">
      <c r="A104" s="46">
        <v>36250</v>
      </c>
      <c r="C104" s="41">
        <v>16.100000000000001</v>
      </c>
      <c r="F104" s="41">
        <v>26.5</v>
      </c>
      <c r="G104" s="41">
        <v>29.2</v>
      </c>
      <c r="H104" s="41">
        <v>21</v>
      </c>
      <c r="I104" s="41">
        <v>24.9</v>
      </c>
    </row>
    <row r="105" spans="1:9">
      <c r="C105" s="41">
        <f>SUM(C75:C104)</f>
        <v>19.100000000000001</v>
      </c>
      <c r="D105" s="41">
        <f>SUM(D74:D104)</f>
        <v>4.3999999999999995</v>
      </c>
    </row>
    <row r="106" spans="1:9">
      <c r="C106" s="90">
        <f>C105+D105</f>
        <v>23.5</v>
      </c>
      <c r="D106" s="90"/>
      <c r="E106" s="41" t="s">
        <v>7</v>
      </c>
      <c r="F106" s="41">
        <f>SUM(F74:F105)</f>
        <v>890.19999999999993</v>
      </c>
      <c r="G106" s="41">
        <f>SUM(G74:G105)</f>
        <v>900.9</v>
      </c>
      <c r="H106" s="41">
        <f>SUM(H74:H105)</f>
        <v>710</v>
      </c>
      <c r="I106" s="41">
        <f>SUM(I74:I105)</f>
        <v>750.49999999999989</v>
      </c>
    </row>
    <row r="107" spans="1:9">
      <c r="E107" s="41" t="s">
        <v>8</v>
      </c>
      <c r="F107" s="41">
        <f>AVERAGE(F74:F104)</f>
        <v>28.716129032258063</v>
      </c>
      <c r="G107" s="41">
        <f>AVERAGE(G74:G104)</f>
        <v>29.061290322580643</v>
      </c>
      <c r="H107" s="41">
        <f>AVERAGE(H74:H104)</f>
        <v>22.903225806451612</v>
      </c>
      <c r="I107" s="41">
        <f>AVERAGE(I74:I104)</f>
        <v>24.209677419354836</v>
      </c>
    </row>
    <row r="108" spans="1:9">
      <c r="A108" s="46" t="s">
        <v>15</v>
      </c>
      <c r="C108" s="41">
        <f>C106+C111</f>
        <v>95.6</v>
      </c>
      <c r="D108" s="41" t="s">
        <v>32</v>
      </c>
      <c r="E108" s="41" t="s">
        <v>11</v>
      </c>
      <c r="F108" s="41">
        <f>MAX(F74:F104)</f>
        <v>29.9</v>
      </c>
      <c r="G108" s="41">
        <f>MAX(G74:G104)</f>
        <v>30.3</v>
      </c>
      <c r="H108" s="41">
        <f>MAX(H74:H104)</f>
        <v>24.3</v>
      </c>
      <c r="I108" s="41">
        <f>MAX(I74:I104)</f>
        <v>25.4</v>
      </c>
    </row>
    <row r="109" spans="1:9">
      <c r="C109" s="41">
        <f>(C108/25.4)</f>
        <v>3.7637795275590551</v>
      </c>
      <c r="D109" s="41" t="s">
        <v>33</v>
      </c>
      <c r="E109" s="41" t="s">
        <v>12</v>
      </c>
      <c r="F109" s="41">
        <f>MIN(F74:F104)</f>
        <v>26.5</v>
      </c>
      <c r="G109" s="41">
        <f>MIN(G74:G104)</f>
        <v>27.4</v>
      </c>
      <c r="H109" s="41">
        <f>MIN(H74:H104)</f>
        <v>21</v>
      </c>
      <c r="I109" s="41">
        <f>MIN(I74:I104)</f>
        <v>21.8</v>
      </c>
    </row>
    <row r="111" spans="1:9">
      <c r="A111" s="46">
        <v>36251</v>
      </c>
      <c r="C111" s="41">
        <v>72.099999999999994</v>
      </c>
      <c r="F111" s="41">
        <v>28.9</v>
      </c>
      <c r="G111" s="41">
        <v>29.1</v>
      </c>
      <c r="H111" s="41">
        <v>20.7</v>
      </c>
      <c r="I111" s="41">
        <v>23.7</v>
      </c>
    </row>
    <row r="112" spans="1:9">
      <c r="A112" s="46">
        <v>36252</v>
      </c>
      <c r="C112" s="41" t="s">
        <v>14</v>
      </c>
      <c r="F112" s="41">
        <v>28.8</v>
      </c>
      <c r="G112" s="41">
        <v>28.8</v>
      </c>
      <c r="H112" s="41">
        <v>23.8</v>
      </c>
      <c r="I112" s="41">
        <v>24.6</v>
      </c>
    </row>
    <row r="113" spans="1:9">
      <c r="A113" s="46">
        <v>36253</v>
      </c>
      <c r="C113" s="41" t="s">
        <v>14</v>
      </c>
      <c r="F113" s="41">
        <v>28.2</v>
      </c>
      <c r="G113" s="41">
        <v>29.6</v>
      </c>
      <c r="H113" s="41">
        <v>24.2</v>
      </c>
      <c r="I113" s="41">
        <v>25.3</v>
      </c>
    </row>
    <row r="114" spans="1:9">
      <c r="A114" s="46">
        <v>36254</v>
      </c>
      <c r="F114" s="41">
        <v>29.5</v>
      </c>
      <c r="G114" s="41">
        <v>29.2</v>
      </c>
      <c r="H114" s="41">
        <v>24</v>
      </c>
      <c r="I114" s="41">
        <v>25.4</v>
      </c>
    </row>
    <row r="115" spans="1:9">
      <c r="A115" s="46">
        <v>36255</v>
      </c>
      <c r="D115" s="41" t="s">
        <v>14</v>
      </c>
      <c r="F115" s="41">
        <v>28.9</v>
      </c>
      <c r="G115" s="41">
        <v>29.3</v>
      </c>
      <c r="H115" s="41">
        <v>24.1</v>
      </c>
      <c r="I115" s="41">
        <v>24.8</v>
      </c>
    </row>
    <row r="116" spans="1:9">
      <c r="A116" s="46">
        <v>36256</v>
      </c>
      <c r="F116" s="41">
        <v>29.2</v>
      </c>
      <c r="G116" s="41">
        <v>29.3</v>
      </c>
      <c r="H116" s="41">
        <v>23.8</v>
      </c>
      <c r="I116" s="41">
        <v>25.4</v>
      </c>
    </row>
    <row r="117" spans="1:9">
      <c r="A117" s="46">
        <v>36257</v>
      </c>
      <c r="F117" s="41">
        <v>28.8</v>
      </c>
      <c r="G117" s="41">
        <v>29</v>
      </c>
      <c r="H117" s="41">
        <v>23.5</v>
      </c>
      <c r="I117" s="41">
        <v>25.2</v>
      </c>
    </row>
    <row r="118" spans="1:9">
      <c r="A118" s="46">
        <v>36258</v>
      </c>
      <c r="F118" s="41">
        <v>28.7</v>
      </c>
      <c r="G118" s="41">
        <v>29.2</v>
      </c>
      <c r="H118" s="41">
        <v>23.5</v>
      </c>
      <c r="I118" s="41">
        <v>24.9</v>
      </c>
    </row>
    <row r="119" spans="1:9">
      <c r="A119" s="46">
        <v>36259</v>
      </c>
      <c r="F119" s="41">
        <v>28.9</v>
      </c>
      <c r="G119" s="41">
        <v>29.3</v>
      </c>
      <c r="H119" s="41">
        <v>24.3</v>
      </c>
      <c r="I119" s="41">
        <v>25.6</v>
      </c>
    </row>
    <row r="120" spans="1:9">
      <c r="A120" s="46">
        <v>36260</v>
      </c>
      <c r="F120" s="41">
        <v>28.5</v>
      </c>
      <c r="G120" s="41">
        <v>29.9</v>
      </c>
      <c r="H120" s="41">
        <v>24.2</v>
      </c>
      <c r="I120" s="41">
        <v>25.4</v>
      </c>
    </row>
    <row r="121" spans="1:9">
      <c r="A121" s="46">
        <v>36261</v>
      </c>
      <c r="F121" s="41">
        <v>29.6</v>
      </c>
      <c r="G121" s="41">
        <v>30.2</v>
      </c>
      <c r="H121" s="41">
        <v>22.3</v>
      </c>
      <c r="I121" s="41">
        <v>26.8</v>
      </c>
    </row>
    <row r="122" spans="1:9">
      <c r="A122" s="46">
        <v>36262</v>
      </c>
      <c r="F122" s="41">
        <v>29.2</v>
      </c>
      <c r="G122" s="41">
        <v>29.7</v>
      </c>
      <c r="H122" s="41">
        <v>24</v>
      </c>
      <c r="I122" s="41">
        <v>25.7</v>
      </c>
    </row>
    <row r="123" spans="1:9">
      <c r="A123" s="46">
        <v>36263</v>
      </c>
      <c r="C123" s="41">
        <v>1.5</v>
      </c>
      <c r="F123" s="41">
        <v>29.8</v>
      </c>
      <c r="G123" s="41">
        <v>29.5</v>
      </c>
      <c r="H123" s="41">
        <v>23.7</v>
      </c>
      <c r="I123" s="41">
        <v>24.7</v>
      </c>
    </row>
    <row r="124" spans="1:9">
      <c r="A124" s="46">
        <v>36264</v>
      </c>
      <c r="C124" s="41">
        <v>0.1</v>
      </c>
      <c r="D124" s="41" t="s">
        <v>14</v>
      </c>
      <c r="F124" s="41">
        <v>28.7</v>
      </c>
      <c r="G124" s="41">
        <v>29.8</v>
      </c>
      <c r="H124" s="41">
        <v>24.2</v>
      </c>
      <c r="I124" s="41">
        <v>24.3</v>
      </c>
    </row>
    <row r="125" spans="1:9">
      <c r="A125" s="46">
        <v>36265</v>
      </c>
      <c r="C125" s="41" t="s">
        <v>14</v>
      </c>
      <c r="F125" s="41">
        <v>29</v>
      </c>
      <c r="G125" s="41">
        <v>29.7</v>
      </c>
      <c r="H125" s="41">
        <v>24.4</v>
      </c>
      <c r="I125" s="41">
        <v>25.7</v>
      </c>
    </row>
    <row r="126" spans="1:9">
      <c r="A126" s="46">
        <v>36266</v>
      </c>
      <c r="C126" s="41" t="s">
        <v>14</v>
      </c>
      <c r="F126" s="41">
        <v>29.4</v>
      </c>
      <c r="G126" s="41">
        <v>30.3</v>
      </c>
      <c r="H126" s="41">
        <v>24.5</v>
      </c>
      <c r="I126" s="41">
        <v>25.8</v>
      </c>
    </row>
    <row r="127" spans="1:9">
      <c r="A127" s="46">
        <v>36267</v>
      </c>
      <c r="D127" s="41">
        <v>0.1</v>
      </c>
      <c r="F127" s="41">
        <v>29.5</v>
      </c>
      <c r="G127" s="41">
        <v>29.7</v>
      </c>
      <c r="H127" s="41">
        <v>24.4</v>
      </c>
      <c r="I127" s="41">
        <v>24.5</v>
      </c>
    </row>
    <row r="128" spans="1:9">
      <c r="A128" s="46">
        <v>36268</v>
      </c>
      <c r="C128" s="41">
        <v>0.4</v>
      </c>
      <c r="F128" s="41" t="s">
        <v>27</v>
      </c>
      <c r="G128" s="41">
        <v>30</v>
      </c>
      <c r="H128" s="41">
        <v>22.9</v>
      </c>
      <c r="I128" s="41">
        <v>24.5</v>
      </c>
    </row>
    <row r="129" spans="1:9">
      <c r="A129" s="46">
        <v>36269</v>
      </c>
      <c r="F129" s="41" t="s">
        <v>27</v>
      </c>
      <c r="G129" s="41">
        <v>29.7</v>
      </c>
      <c r="H129" s="41">
        <v>24.2</v>
      </c>
      <c r="I129" s="41">
        <v>24.9</v>
      </c>
    </row>
    <row r="130" spans="1:9">
      <c r="A130" s="46">
        <v>36270</v>
      </c>
      <c r="C130" s="41">
        <v>1</v>
      </c>
      <c r="F130" s="41">
        <v>29.3</v>
      </c>
      <c r="G130" s="41">
        <v>29.6</v>
      </c>
      <c r="H130" s="41">
        <v>22.9</v>
      </c>
      <c r="I130" s="41">
        <v>24.5</v>
      </c>
    </row>
    <row r="131" spans="1:9">
      <c r="A131" s="46">
        <v>36271</v>
      </c>
      <c r="C131" s="41">
        <v>16.2</v>
      </c>
      <c r="F131" s="41">
        <v>29</v>
      </c>
      <c r="G131" s="41">
        <v>28.9</v>
      </c>
      <c r="H131" s="41">
        <v>21.4</v>
      </c>
      <c r="I131" s="41">
        <v>21.4</v>
      </c>
    </row>
    <row r="132" spans="1:9">
      <c r="A132" s="46">
        <v>36272</v>
      </c>
      <c r="F132" s="41">
        <v>28.9</v>
      </c>
      <c r="G132" s="41">
        <v>29.8</v>
      </c>
      <c r="H132" s="41">
        <v>23.4</v>
      </c>
      <c r="I132" s="41">
        <v>26.2</v>
      </c>
    </row>
    <row r="133" spans="1:9">
      <c r="A133" s="46">
        <v>36273</v>
      </c>
      <c r="C133" s="41">
        <v>5.6</v>
      </c>
      <c r="D133" s="41">
        <v>0.3</v>
      </c>
      <c r="F133" s="41">
        <v>29.8</v>
      </c>
      <c r="G133" s="41">
        <v>27.7</v>
      </c>
      <c r="H133" s="41">
        <v>23.8</v>
      </c>
      <c r="I133" s="41">
        <v>25.5</v>
      </c>
    </row>
    <row r="134" spans="1:9">
      <c r="A134" s="46">
        <v>36274</v>
      </c>
      <c r="C134" s="41">
        <v>59.4</v>
      </c>
      <c r="F134" s="41">
        <v>27.23</v>
      </c>
      <c r="G134" s="41">
        <v>30.7</v>
      </c>
      <c r="H134" s="41">
        <v>20.399999999999999</v>
      </c>
      <c r="I134" s="41">
        <v>25.2</v>
      </c>
    </row>
    <row r="135" spans="1:9">
      <c r="A135" s="46">
        <v>36275</v>
      </c>
      <c r="C135" s="41">
        <v>4.3</v>
      </c>
      <c r="F135" s="41">
        <v>31</v>
      </c>
      <c r="G135" s="41">
        <v>29.9</v>
      </c>
      <c r="H135" s="41">
        <v>24</v>
      </c>
      <c r="I135" s="41">
        <v>26.6</v>
      </c>
    </row>
    <row r="136" spans="1:9">
      <c r="A136" s="46">
        <v>36276</v>
      </c>
      <c r="C136" s="41">
        <v>0.1</v>
      </c>
      <c r="D136" s="41" t="s">
        <v>14</v>
      </c>
      <c r="F136" s="41">
        <v>29.1</v>
      </c>
      <c r="G136" s="41">
        <v>29.7</v>
      </c>
      <c r="H136" s="41">
        <v>24.6</v>
      </c>
      <c r="I136" s="41">
        <v>25.7</v>
      </c>
    </row>
    <row r="137" spans="1:9">
      <c r="A137" s="46">
        <v>36277</v>
      </c>
      <c r="F137" s="41">
        <v>29.4</v>
      </c>
      <c r="G137" s="41">
        <v>29.7</v>
      </c>
      <c r="H137" s="41">
        <v>24.3</v>
      </c>
      <c r="I137" s="41">
        <v>26.1</v>
      </c>
    </row>
    <row r="138" spans="1:9">
      <c r="A138" s="46">
        <v>36278</v>
      </c>
      <c r="C138" s="41">
        <v>5.4</v>
      </c>
      <c r="F138" s="41">
        <v>29.5</v>
      </c>
      <c r="G138" s="41">
        <v>29.1</v>
      </c>
      <c r="H138" s="41">
        <v>22.8</v>
      </c>
      <c r="I138" s="41">
        <v>25.3</v>
      </c>
    </row>
    <row r="139" spans="1:9">
      <c r="A139" s="46">
        <v>36279</v>
      </c>
      <c r="D139" s="41">
        <v>0.4</v>
      </c>
      <c r="F139" s="41">
        <v>29.2</v>
      </c>
      <c r="G139" s="41">
        <v>29.5</v>
      </c>
      <c r="H139" s="41">
        <v>23.8</v>
      </c>
      <c r="I139" s="41">
        <v>24.5</v>
      </c>
    </row>
    <row r="140" spans="1:9">
      <c r="A140" s="46">
        <v>36280</v>
      </c>
      <c r="C140" s="41">
        <v>0.3</v>
      </c>
      <c r="F140" s="41">
        <v>27.7</v>
      </c>
      <c r="G140" s="41">
        <v>29.5</v>
      </c>
      <c r="H140" s="41">
        <v>23.4</v>
      </c>
      <c r="I140" s="41">
        <v>25.4</v>
      </c>
    </row>
    <row r="141" spans="1:9">
      <c r="C141" s="41">
        <f>SUM(C112:C140)</f>
        <v>94.299999999999983</v>
      </c>
      <c r="D141" s="41">
        <f>SUM(D111:D140)</f>
        <v>0.8</v>
      </c>
    </row>
    <row r="142" spans="1:9">
      <c r="C142" s="90">
        <f>C141+D141</f>
        <v>95.09999999999998</v>
      </c>
      <c r="D142" s="90"/>
      <c r="E142" s="41" t="s">
        <v>7</v>
      </c>
      <c r="F142" s="41">
        <f>SUM(F111:F141)</f>
        <v>813.73</v>
      </c>
      <c r="G142" s="41">
        <f>SUM(G111:G141)</f>
        <v>885.40000000000009</v>
      </c>
      <c r="H142" s="41">
        <f>SUM(H111:H141)</f>
        <v>705.49999999999966</v>
      </c>
      <c r="I142" s="41">
        <f>SUM(I111:I141)</f>
        <v>753.6</v>
      </c>
    </row>
    <row r="143" spans="1:9">
      <c r="E143" s="41" t="s">
        <v>8</v>
      </c>
      <c r="F143" s="41">
        <f>AVERAGE(F111:F140)</f>
        <v>29.061785714285715</v>
      </c>
      <c r="G143" s="41">
        <f>AVERAGE(G111:G140)</f>
        <v>29.513333333333335</v>
      </c>
      <c r="H143" s="41">
        <f>AVERAGE(H111:H140)</f>
        <v>23.516666666666655</v>
      </c>
      <c r="I143" s="41">
        <f>AVERAGE(I111:I140)</f>
        <v>25.12</v>
      </c>
    </row>
    <row r="144" spans="1:9">
      <c r="A144" s="46" t="s">
        <v>16</v>
      </c>
      <c r="C144" s="41">
        <f>C142+C147</f>
        <v>95.09999999999998</v>
      </c>
      <c r="D144" s="41" t="s">
        <v>32</v>
      </c>
      <c r="E144" s="41" t="s">
        <v>11</v>
      </c>
      <c r="F144" s="41">
        <f>MAX(F111:F140)</f>
        <v>31</v>
      </c>
      <c r="G144" s="41">
        <f>MAX(G111:G140)</f>
        <v>30.7</v>
      </c>
      <c r="H144" s="41">
        <f>MAX(H111:H140)</f>
        <v>24.6</v>
      </c>
      <c r="I144" s="41">
        <f>MAX(I111:I140)</f>
        <v>26.8</v>
      </c>
    </row>
    <row r="145" spans="1:9">
      <c r="C145" s="41">
        <f>(C144/25.4)</f>
        <v>3.7440944881889759</v>
      </c>
      <c r="D145" s="41" t="s">
        <v>33</v>
      </c>
      <c r="E145" s="41" t="s">
        <v>12</v>
      </c>
      <c r="F145" s="41">
        <f>MIN(F111:F140)</f>
        <v>27.23</v>
      </c>
      <c r="G145" s="41">
        <f>MIN(G111:G140)</f>
        <v>27.7</v>
      </c>
      <c r="H145" s="41">
        <f>MIN(H111:H140)</f>
        <v>20.399999999999999</v>
      </c>
      <c r="I145" s="41">
        <f>MIN(I111:I140)</f>
        <v>21.4</v>
      </c>
    </row>
    <row r="147" spans="1:9">
      <c r="A147" s="46">
        <v>36281</v>
      </c>
      <c r="F147" s="41">
        <v>29.1</v>
      </c>
      <c r="G147" s="41">
        <v>30</v>
      </c>
      <c r="H147" s="41">
        <v>23.8</v>
      </c>
      <c r="I147" s="41">
        <v>25.7</v>
      </c>
    </row>
    <row r="148" spans="1:9">
      <c r="A148" s="46">
        <v>36282</v>
      </c>
      <c r="F148" s="41">
        <v>29.8</v>
      </c>
      <c r="G148" s="41">
        <v>29.6</v>
      </c>
      <c r="H148" s="41">
        <v>23.7</v>
      </c>
      <c r="I148" s="41">
        <v>25.5</v>
      </c>
    </row>
    <row r="149" spans="1:9">
      <c r="A149" s="46">
        <v>36283</v>
      </c>
      <c r="F149" s="41">
        <v>29.4</v>
      </c>
      <c r="G149" s="41">
        <v>29.9</v>
      </c>
      <c r="H149" s="41">
        <v>23.7</v>
      </c>
      <c r="I149" s="41">
        <v>25.9</v>
      </c>
    </row>
    <row r="150" spans="1:9">
      <c r="A150" s="46">
        <v>36284</v>
      </c>
      <c r="F150" s="41">
        <v>29.7</v>
      </c>
      <c r="G150" s="41">
        <v>30</v>
      </c>
      <c r="H150" s="41">
        <v>24.4</v>
      </c>
      <c r="I150" s="41">
        <v>25.9</v>
      </c>
    </row>
    <row r="151" spans="1:9">
      <c r="A151" s="46">
        <v>36285</v>
      </c>
      <c r="D151" s="41">
        <v>3.8</v>
      </c>
      <c r="F151" s="41">
        <v>29.8</v>
      </c>
      <c r="G151" s="41">
        <v>29.6</v>
      </c>
      <c r="H151" s="41">
        <v>22.9</v>
      </c>
      <c r="I151" s="41">
        <v>25.8</v>
      </c>
    </row>
    <row r="152" spans="1:9">
      <c r="A152" s="46">
        <v>36286</v>
      </c>
      <c r="C152" s="41">
        <v>24.4</v>
      </c>
      <c r="D152" s="41">
        <v>1.3</v>
      </c>
      <c r="F152" s="41">
        <v>29.7</v>
      </c>
      <c r="G152" s="41">
        <v>28.2</v>
      </c>
      <c r="H152" s="41">
        <v>21.6</v>
      </c>
      <c r="I152" s="41">
        <v>23.8</v>
      </c>
    </row>
    <row r="153" spans="1:9">
      <c r="A153" s="46">
        <v>36287</v>
      </c>
      <c r="C153" s="41">
        <v>1.4</v>
      </c>
      <c r="D153" s="41" t="s">
        <v>14</v>
      </c>
      <c r="F153" s="41">
        <v>28.3</v>
      </c>
      <c r="G153" s="41">
        <v>29.3</v>
      </c>
      <c r="H153" s="41">
        <v>23.7</v>
      </c>
      <c r="I153" s="41">
        <v>25.5</v>
      </c>
    </row>
    <row r="154" spans="1:9">
      <c r="A154" s="46">
        <v>36288</v>
      </c>
      <c r="C154" s="41">
        <v>1.6</v>
      </c>
      <c r="D154" s="41" t="s">
        <v>14</v>
      </c>
      <c r="F154" s="41">
        <v>28.9</v>
      </c>
      <c r="G154" s="41">
        <v>29.5</v>
      </c>
      <c r="H154" s="41">
        <v>23.3</v>
      </c>
      <c r="I154" s="41">
        <v>25.1</v>
      </c>
    </row>
    <row r="155" spans="1:9">
      <c r="A155" s="46">
        <v>36289</v>
      </c>
      <c r="F155" s="41">
        <v>28.1</v>
      </c>
      <c r="G155" s="41">
        <v>29.5</v>
      </c>
      <c r="H155" s="41">
        <v>23.8</v>
      </c>
      <c r="I155" s="41">
        <v>25.3</v>
      </c>
    </row>
    <row r="156" spans="1:9">
      <c r="A156" s="46">
        <v>36290</v>
      </c>
      <c r="C156" s="41">
        <v>1.1000000000000001</v>
      </c>
      <c r="F156" s="41">
        <v>29.5</v>
      </c>
      <c r="G156" s="41">
        <v>29.7</v>
      </c>
      <c r="H156" s="41">
        <v>23.7</v>
      </c>
      <c r="I156" s="41">
        <v>26</v>
      </c>
    </row>
    <row r="157" spans="1:9">
      <c r="A157" s="46">
        <v>36291</v>
      </c>
      <c r="C157" s="41" t="s">
        <v>14</v>
      </c>
      <c r="F157" s="41">
        <v>28.9</v>
      </c>
      <c r="G157" s="41">
        <v>29.8</v>
      </c>
      <c r="H157" s="41">
        <v>24.1</v>
      </c>
      <c r="I157" s="41">
        <v>26.5</v>
      </c>
    </row>
    <row r="158" spans="1:9">
      <c r="A158" s="46">
        <v>36292</v>
      </c>
      <c r="F158" s="41">
        <v>28.8</v>
      </c>
      <c r="G158" s="41">
        <v>29.4</v>
      </c>
      <c r="H158" s="41">
        <v>24.9</v>
      </c>
      <c r="I158" s="41">
        <v>26.2</v>
      </c>
    </row>
    <row r="159" spans="1:9">
      <c r="A159" s="46">
        <v>36293</v>
      </c>
      <c r="C159" s="41" t="s">
        <v>14</v>
      </c>
      <c r="F159" s="41">
        <v>29.4</v>
      </c>
      <c r="G159" s="41">
        <v>30.4</v>
      </c>
      <c r="H159" s="41">
        <v>25.2</v>
      </c>
      <c r="I159" s="41">
        <v>25.7</v>
      </c>
    </row>
    <row r="160" spans="1:9">
      <c r="A160" s="46">
        <v>36294</v>
      </c>
      <c r="C160" s="41" t="s">
        <v>14</v>
      </c>
      <c r="F160" s="41">
        <v>29.7</v>
      </c>
      <c r="G160" s="41">
        <v>29.7</v>
      </c>
      <c r="H160" s="41">
        <v>23.9</v>
      </c>
      <c r="I160" s="41">
        <v>24.5</v>
      </c>
    </row>
    <row r="161" spans="1:9">
      <c r="A161" s="46">
        <v>36295</v>
      </c>
      <c r="F161" s="41">
        <v>28.3</v>
      </c>
      <c r="G161" s="41">
        <v>28.7</v>
      </c>
      <c r="H161" s="41">
        <v>25.2</v>
      </c>
      <c r="I161" s="41">
        <v>25.8</v>
      </c>
    </row>
    <row r="162" spans="1:9">
      <c r="A162" s="46">
        <v>36296</v>
      </c>
      <c r="C162" s="41">
        <v>0.1</v>
      </c>
      <c r="D162" s="41" t="s">
        <v>14</v>
      </c>
      <c r="F162" s="41">
        <v>28.6</v>
      </c>
      <c r="G162" s="41">
        <v>29.4</v>
      </c>
      <c r="H162" s="41">
        <v>25.2</v>
      </c>
      <c r="I162" s="41">
        <v>25.5</v>
      </c>
    </row>
    <row r="163" spans="1:9">
      <c r="A163" s="46">
        <v>36297</v>
      </c>
      <c r="C163" s="41">
        <v>26.7</v>
      </c>
      <c r="D163" s="41" t="s">
        <v>14</v>
      </c>
      <c r="F163" s="41">
        <v>28.3</v>
      </c>
      <c r="G163" s="41">
        <v>29.2</v>
      </c>
      <c r="H163" s="41">
        <v>21.7</v>
      </c>
      <c r="I163" s="41">
        <v>24.3</v>
      </c>
    </row>
    <row r="164" spans="1:9">
      <c r="A164" s="46">
        <v>36298</v>
      </c>
      <c r="F164" s="41">
        <v>28.7</v>
      </c>
      <c r="G164" s="41">
        <v>29.8</v>
      </c>
      <c r="H164" s="41">
        <v>25</v>
      </c>
      <c r="I164" s="41">
        <v>25.6</v>
      </c>
    </row>
    <row r="165" spans="1:9">
      <c r="A165" s="46">
        <v>36299</v>
      </c>
      <c r="F165" s="41">
        <v>30</v>
      </c>
      <c r="G165" s="41">
        <v>29.2</v>
      </c>
      <c r="H165" s="41">
        <v>24.5</v>
      </c>
      <c r="I165" s="41">
        <v>26.4</v>
      </c>
    </row>
    <row r="166" spans="1:9">
      <c r="A166" s="46">
        <v>36300</v>
      </c>
      <c r="F166" s="41">
        <v>30</v>
      </c>
      <c r="G166" s="41">
        <v>30.6</v>
      </c>
      <c r="H166" s="41">
        <v>24</v>
      </c>
      <c r="I166" s="41">
        <v>26.8</v>
      </c>
    </row>
    <row r="167" spans="1:9">
      <c r="A167" s="46">
        <v>36301</v>
      </c>
      <c r="F167" s="41">
        <v>30.2</v>
      </c>
      <c r="G167" s="41">
        <v>31.3</v>
      </c>
      <c r="H167" s="41">
        <v>24.7</v>
      </c>
      <c r="I167" s="41">
        <v>26.7</v>
      </c>
    </row>
    <row r="168" spans="1:9">
      <c r="A168" s="46">
        <v>36302</v>
      </c>
      <c r="F168" s="41">
        <v>30.7</v>
      </c>
      <c r="G168" s="41">
        <v>32.299999999999997</v>
      </c>
      <c r="H168" s="41">
        <v>25</v>
      </c>
      <c r="I168" s="41">
        <v>27.7</v>
      </c>
    </row>
    <row r="169" spans="1:9">
      <c r="A169" s="46">
        <v>36303</v>
      </c>
      <c r="F169" s="41">
        <v>32.1</v>
      </c>
      <c r="G169" s="41">
        <v>31.2</v>
      </c>
      <c r="H169" s="41">
        <v>24.1</v>
      </c>
      <c r="I169" s="41">
        <v>27.5</v>
      </c>
    </row>
    <row r="170" spans="1:9">
      <c r="A170" s="46">
        <v>36304</v>
      </c>
      <c r="F170" s="41">
        <v>30.8</v>
      </c>
      <c r="G170" s="41">
        <v>31.6</v>
      </c>
      <c r="H170" s="41">
        <v>24.5</v>
      </c>
      <c r="I170" s="41">
        <v>26.8</v>
      </c>
    </row>
    <row r="171" spans="1:9">
      <c r="A171" s="46">
        <v>36305</v>
      </c>
      <c r="F171" s="41">
        <v>31.8</v>
      </c>
      <c r="G171" s="41">
        <v>31</v>
      </c>
      <c r="H171" s="41">
        <v>24.9</v>
      </c>
      <c r="I171" s="41">
        <v>27.4</v>
      </c>
    </row>
    <row r="172" spans="1:9">
      <c r="A172" s="46">
        <v>36306</v>
      </c>
      <c r="F172" s="41">
        <v>30.7</v>
      </c>
      <c r="G172" s="41">
        <v>31.9</v>
      </c>
      <c r="H172" s="41">
        <v>26.1</v>
      </c>
      <c r="I172" s="41">
        <v>27.5</v>
      </c>
    </row>
    <row r="173" spans="1:9">
      <c r="A173" s="46">
        <v>36307</v>
      </c>
      <c r="C173" s="41">
        <v>13.2</v>
      </c>
      <c r="D173" s="41">
        <v>0.5</v>
      </c>
      <c r="F173" s="41">
        <v>31.5</v>
      </c>
      <c r="G173" s="41">
        <v>30.4</v>
      </c>
      <c r="H173" s="41">
        <v>23.4</v>
      </c>
      <c r="I173" s="41">
        <v>25.8</v>
      </c>
    </row>
    <row r="174" spans="1:9">
      <c r="A174" s="46">
        <v>36308</v>
      </c>
      <c r="C174" s="41">
        <v>5.0999999999999996</v>
      </c>
      <c r="F174" s="41">
        <v>30.7</v>
      </c>
      <c r="G174" s="41">
        <v>30.1</v>
      </c>
      <c r="H174" s="41">
        <v>24.3</v>
      </c>
      <c r="I174" s="41">
        <v>27</v>
      </c>
    </row>
    <row r="175" spans="1:9">
      <c r="A175" s="46">
        <v>36309</v>
      </c>
      <c r="C175" s="41">
        <v>2.2000000000000002</v>
      </c>
      <c r="D175" s="41">
        <v>3.3</v>
      </c>
      <c r="F175" s="41">
        <v>29.5</v>
      </c>
      <c r="G175" s="41">
        <v>30.1</v>
      </c>
      <c r="H175" s="41">
        <v>23.9</v>
      </c>
      <c r="I175" s="41">
        <v>24.1</v>
      </c>
    </row>
    <row r="176" spans="1:9">
      <c r="A176" s="46">
        <v>36310</v>
      </c>
      <c r="C176" s="41" t="s">
        <v>14</v>
      </c>
      <c r="F176" s="41">
        <v>29.1</v>
      </c>
      <c r="G176" s="41">
        <v>30.5</v>
      </c>
      <c r="H176" s="41">
        <v>25.7</v>
      </c>
      <c r="I176" s="41">
        <v>27.1</v>
      </c>
    </row>
    <row r="177" spans="1:9">
      <c r="A177" s="46">
        <v>36311</v>
      </c>
      <c r="F177" s="41">
        <v>30.5</v>
      </c>
      <c r="G177" s="41">
        <v>30.5</v>
      </c>
      <c r="H177" s="41">
        <v>26.2</v>
      </c>
      <c r="I177" s="41">
        <v>27.3</v>
      </c>
    </row>
    <row r="178" spans="1:9">
      <c r="C178" s="41">
        <f>SUM(C148:C177)</f>
        <v>75.8</v>
      </c>
      <c r="D178" s="41">
        <f>SUM(D147:D177)</f>
        <v>8.8999999999999986</v>
      </c>
    </row>
    <row r="179" spans="1:9">
      <c r="C179" s="90">
        <f>C178+D178</f>
        <v>84.699999999999989</v>
      </c>
      <c r="D179" s="90"/>
      <c r="E179" s="41" t="s">
        <v>7</v>
      </c>
      <c r="F179" s="41">
        <f>SUM(F147:F178)</f>
        <v>920.60000000000014</v>
      </c>
      <c r="G179" s="41">
        <f>SUM(G147:G178)</f>
        <v>932.4</v>
      </c>
      <c r="H179" s="41">
        <f>SUM(H147:H178)</f>
        <v>751.09999999999991</v>
      </c>
      <c r="I179" s="41">
        <f>SUM(I147:I178)</f>
        <v>806.69999999999993</v>
      </c>
    </row>
    <row r="180" spans="1:9">
      <c r="E180" s="41" t="s">
        <v>8</v>
      </c>
      <c r="F180" s="41">
        <f>AVERAGE(F147:F177)</f>
        <v>29.696774193548393</v>
      </c>
      <c r="G180" s="41">
        <f>AVERAGE(G147:G177)</f>
        <v>30.07741935483871</v>
      </c>
      <c r="H180" s="41">
        <f>AVERAGE(H147:H177)</f>
        <v>24.229032258064514</v>
      </c>
      <c r="I180" s="41">
        <f>AVERAGE(I147:I177)</f>
        <v>26.022580645161288</v>
      </c>
    </row>
    <row r="181" spans="1:9">
      <c r="A181" s="46" t="s">
        <v>17</v>
      </c>
      <c r="C181" s="41">
        <f>C179+SUM(C184)</f>
        <v>84.699999999999989</v>
      </c>
      <c r="D181" s="41" t="s">
        <v>32</v>
      </c>
      <c r="E181" s="41" t="s">
        <v>11</v>
      </c>
      <c r="F181" s="41">
        <f>MAX(F147:F177)</f>
        <v>32.1</v>
      </c>
      <c r="G181" s="41">
        <f>MAX(G147:G177)</f>
        <v>32.299999999999997</v>
      </c>
      <c r="H181" s="41">
        <f>MAX(H147:H177)</f>
        <v>26.2</v>
      </c>
      <c r="I181" s="41">
        <f>MAX(I147:I177)</f>
        <v>27.7</v>
      </c>
    </row>
    <row r="182" spans="1:9">
      <c r="C182" s="41">
        <f>(C181/25.4)</f>
        <v>3.3346456692913384</v>
      </c>
      <c r="D182" s="41" t="s">
        <v>33</v>
      </c>
      <c r="E182" s="41" t="s">
        <v>12</v>
      </c>
      <c r="F182" s="41">
        <f>MIN(F147:F177)</f>
        <v>28.1</v>
      </c>
      <c r="G182" s="41">
        <f>MIN(G147:G177)</f>
        <v>28.2</v>
      </c>
      <c r="H182" s="41">
        <f>MIN(H147:H177)</f>
        <v>21.6</v>
      </c>
      <c r="I182" s="41">
        <f>MIN(I147:I177)</f>
        <v>23.8</v>
      </c>
    </row>
    <row r="184" spans="1:9">
      <c r="A184" s="46">
        <v>36312</v>
      </c>
      <c r="F184" s="41">
        <v>30.3</v>
      </c>
      <c r="G184" s="41">
        <v>30.7</v>
      </c>
      <c r="H184" s="41">
        <v>25.2</v>
      </c>
      <c r="I184" s="41">
        <v>27.4</v>
      </c>
    </row>
    <row r="185" spans="1:9">
      <c r="A185" s="46">
        <v>36313</v>
      </c>
      <c r="F185" s="41">
        <v>30.5</v>
      </c>
      <c r="G185" s="41">
        <v>30.4</v>
      </c>
      <c r="H185" s="41">
        <v>26.2</v>
      </c>
      <c r="I185" s="41">
        <v>26.9</v>
      </c>
    </row>
    <row r="186" spans="1:9">
      <c r="A186" s="46">
        <v>36314</v>
      </c>
      <c r="C186" s="41" t="s">
        <v>14</v>
      </c>
      <c r="F186" s="41">
        <v>30.5</v>
      </c>
      <c r="G186" s="41">
        <v>31.4</v>
      </c>
      <c r="H186" s="41">
        <v>25.6</v>
      </c>
      <c r="I186" s="41">
        <v>27</v>
      </c>
    </row>
    <row r="187" spans="1:9">
      <c r="A187" s="46">
        <v>36315</v>
      </c>
      <c r="F187" s="41">
        <v>29.7</v>
      </c>
      <c r="G187" s="41">
        <v>30.3</v>
      </c>
      <c r="H187" s="41">
        <v>25.8</v>
      </c>
      <c r="I187" s="41">
        <v>25.2</v>
      </c>
    </row>
    <row r="188" spans="1:9">
      <c r="A188" s="46">
        <v>36316</v>
      </c>
      <c r="C188" s="41">
        <v>0.4</v>
      </c>
      <c r="D188" s="41" t="s">
        <v>14</v>
      </c>
      <c r="F188" s="41">
        <v>29.3</v>
      </c>
      <c r="G188" s="41">
        <v>29.2</v>
      </c>
      <c r="H188" s="41">
        <v>24.1</v>
      </c>
      <c r="I188" s="41">
        <v>26.3</v>
      </c>
    </row>
    <row r="189" spans="1:9">
      <c r="A189" s="46">
        <v>36317</v>
      </c>
      <c r="C189" s="41">
        <v>14.7</v>
      </c>
      <c r="D189" s="41">
        <v>0.2</v>
      </c>
      <c r="F189" s="41">
        <v>29</v>
      </c>
      <c r="G189" s="41">
        <v>27.5</v>
      </c>
      <c r="H189" s="41">
        <v>22.1</v>
      </c>
      <c r="I189" s="41">
        <v>26.1</v>
      </c>
    </row>
    <row r="190" spans="1:9">
      <c r="A190" s="46">
        <v>36318</v>
      </c>
      <c r="C190" s="41">
        <v>1</v>
      </c>
      <c r="F190" s="41">
        <v>27.4</v>
      </c>
      <c r="G190" s="41">
        <v>29.1</v>
      </c>
      <c r="H190" s="41">
        <v>23.4</v>
      </c>
      <c r="I190" s="41">
        <v>25.2</v>
      </c>
    </row>
    <row r="191" spans="1:9">
      <c r="A191" s="46">
        <v>36319</v>
      </c>
      <c r="F191" s="41">
        <v>29</v>
      </c>
      <c r="G191" s="41">
        <v>29</v>
      </c>
      <c r="H191" s="41">
        <v>24.8</v>
      </c>
      <c r="I191" s="41">
        <v>25.9</v>
      </c>
    </row>
    <row r="192" spans="1:9">
      <c r="A192" s="46">
        <v>36320</v>
      </c>
      <c r="C192" s="41">
        <v>1</v>
      </c>
      <c r="D192" s="41" t="s">
        <v>14</v>
      </c>
      <c r="F192" s="41">
        <v>29.3</v>
      </c>
      <c r="G192" s="41">
        <v>28.6</v>
      </c>
      <c r="H192" s="41">
        <v>22.6</v>
      </c>
      <c r="I192" s="41">
        <v>24.1</v>
      </c>
    </row>
    <row r="193" spans="1:9">
      <c r="A193" s="46">
        <v>36321</v>
      </c>
      <c r="C193" s="41">
        <v>14.9</v>
      </c>
      <c r="D193" s="41">
        <v>8.6</v>
      </c>
      <c r="F193" s="41">
        <v>29.5</v>
      </c>
      <c r="G193" s="41">
        <v>26.3</v>
      </c>
      <c r="H193" s="41">
        <v>22.8</v>
      </c>
      <c r="I193" s="41">
        <v>22.4</v>
      </c>
    </row>
    <row r="194" spans="1:9">
      <c r="A194" s="46">
        <v>36322</v>
      </c>
      <c r="C194" s="41">
        <v>7.1</v>
      </c>
      <c r="D194" s="41">
        <v>4.4000000000000004</v>
      </c>
      <c r="F194" s="41">
        <v>26.6</v>
      </c>
      <c r="G194" s="41">
        <v>25.9</v>
      </c>
      <c r="H194" s="41">
        <v>23</v>
      </c>
      <c r="I194" s="41">
        <v>23.3</v>
      </c>
    </row>
    <row r="195" spans="1:9">
      <c r="A195" s="46">
        <v>36323</v>
      </c>
      <c r="C195" s="41" t="s">
        <v>14</v>
      </c>
      <c r="D195" s="41">
        <v>5.6</v>
      </c>
      <c r="F195" s="41">
        <v>26.3</v>
      </c>
      <c r="G195" s="41">
        <v>27.4</v>
      </c>
      <c r="H195" s="41">
        <v>23.9</v>
      </c>
      <c r="I195" s="41">
        <v>23.8</v>
      </c>
    </row>
    <row r="196" spans="1:9">
      <c r="A196" s="46">
        <v>36324</v>
      </c>
      <c r="C196" s="41">
        <v>46</v>
      </c>
      <c r="D196" s="41">
        <v>2.1</v>
      </c>
      <c r="F196" s="41">
        <v>27.4</v>
      </c>
      <c r="G196" s="41">
        <v>28.9</v>
      </c>
      <c r="H196" s="41">
        <v>21.8</v>
      </c>
      <c r="I196" s="41">
        <v>25.2</v>
      </c>
    </row>
    <row r="197" spans="1:9">
      <c r="A197" s="46">
        <v>36325</v>
      </c>
      <c r="F197" s="41">
        <v>29.2</v>
      </c>
      <c r="G197" s="41">
        <v>30.2</v>
      </c>
      <c r="H197" s="41">
        <v>25.2</v>
      </c>
      <c r="I197" s="41">
        <v>26.7</v>
      </c>
    </row>
    <row r="198" spans="1:9">
      <c r="A198" s="46">
        <v>36326</v>
      </c>
      <c r="F198" s="41">
        <v>29.8</v>
      </c>
      <c r="G198" s="41">
        <v>30.4</v>
      </c>
      <c r="H198" s="41">
        <v>24.6</v>
      </c>
      <c r="I198" s="41">
        <v>26.4</v>
      </c>
    </row>
    <row r="199" spans="1:9">
      <c r="A199" s="46">
        <v>36327</v>
      </c>
      <c r="F199" s="41">
        <v>30.2</v>
      </c>
      <c r="G199" s="41">
        <v>30.5</v>
      </c>
      <c r="H199" s="41">
        <v>25.7</v>
      </c>
      <c r="I199" s="41">
        <v>26.8</v>
      </c>
    </row>
    <row r="200" spans="1:9">
      <c r="A200" s="46">
        <v>36328</v>
      </c>
      <c r="F200" s="41">
        <v>30.8</v>
      </c>
      <c r="G200" s="41">
        <v>30.2</v>
      </c>
      <c r="H200" s="41">
        <v>25.3</v>
      </c>
      <c r="I200" s="41">
        <v>26.8</v>
      </c>
    </row>
    <row r="201" spans="1:9">
      <c r="A201" s="46">
        <v>36329</v>
      </c>
      <c r="D201" s="41" t="s">
        <v>14</v>
      </c>
      <c r="F201" s="41">
        <v>30.5</v>
      </c>
      <c r="G201" s="41">
        <v>30</v>
      </c>
      <c r="H201" s="41">
        <v>25.7</v>
      </c>
      <c r="I201" s="41">
        <v>27</v>
      </c>
    </row>
    <row r="202" spans="1:9">
      <c r="A202" s="46">
        <v>36330</v>
      </c>
      <c r="C202" s="41">
        <v>0.6</v>
      </c>
      <c r="F202" s="41">
        <v>29.2</v>
      </c>
      <c r="G202" s="41">
        <v>30.2</v>
      </c>
      <c r="H202" s="41">
        <v>24.8</v>
      </c>
      <c r="I202" s="41">
        <v>27</v>
      </c>
    </row>
    <row r="203" spans="1:9">
      <c r="A203" s="46">
        <v>36331</v>
      </c>
      <c r="F203" s="41">
        <v>30</v>
      </c>
      <c r="G203" s="41">
        <v>29.8</v>
      </c>
      <c r="H203" s="41">
        <v>25.4</v>
      </c>
      <c r="I203" s="41">
        <v>26.8</v>
      </c>
    </row>
    <row r="204" spans="1:9">
      <c r="A204" s="46">
        <v>36332</v>
      </c>
      <c r="C204" s="41">
        <v>0.8</v>
      </c>
      <c r="F204" s="41">
        <v>29.2</v>
      </c>
      <c r="G204" s="41">
        <v>29.3</v>
      </c>
      <c r="H204" s="41">
        <v>25.7</v>
      </c>
      <c r="I204" s="41">
        <v>24.1</v>
      </c>
    </row>
    <row r="205" spans="1:9">
      <c r="A205" s="46">
        <v>36333</v>
      </c>
      <c r="C205" s="41">
        <v>0.6</v>
      </c>
      <c r="F205" s="41">
        <v>29.5</v>
      </c>
      <c r="G205" s="41">
        <v>30.4</v>
      </c>
      <c r="H205" s="41">
        <v>24.2</v>
      </c>
      <c r="I205" s="41">
        <v>26.3</v>
      </c>
    </row>
    <row r="206" spans="1:9">
      <c r="A206" s="46">
        <v>36334</v>
      </c>
      <c r="C206" s="41">
        <v>10.6</v>
      </c>
      <c r="D206" s="41" t="s">
        <v>14</v>
      </c>
      <c r="F206" s="41">
        <v>29.8</v>
      </c>
      <c r="G206" s="41">
        <v>30</v>
      </c>
      <c r="H206" s="41">
        <v>22.2</v>
      </c>
      <c r="I206" s="41">
        <v>26.2</v>
      </c>
    </row>
    <row r="207" spans="1:9">
      <c r="A207" s="46">
        <v>36335</v>
      </c>
      <c r="C207" s="41">
        <v>0.4</v>
      </c>
      <c r="D207" s="41">
        <v>5.6</v>
      </c>
      <c r="F207" s="41">
        <v>30.2</v>
      </c>
      <c r="G207" s="41">
        <v>30.2</v>
      </c>
      <c r="H207" s="41">
        <v>25.3</v>
      </c>
      <c r="I207" s="41">
        <v>25.5</v>
      </c>
    </row>
    <row r="208" spans="1:9">
      <c r="A208" s="46">
        <v>36336</v>
      </c>
      <c r="F208" s="41">
        <v>29.9</v>
      </c>
      <c r="G208" s="41">
        <v>30.1</v>
      </c>
      <c r="H208" s="41">
        <v>25.5</v>
      </c>
      <c r="I208" s="41">
        <v>26.8</v>
      </c>
    </row>
    <row r="209" spans="1:9">
      <c r="A209" s="46">
        <v>36337</v>
      </c>
      <c r="C209" s="41">
        <v>1.6</v>
      </c>
      <c r="F209" s="41">
        <v>30</v>
      </c>
      <c r="G209" s="41">
        <v>30.2</v>
      </c>
      <c r="H209" s="41">
        <v>25.2</v>
      </c>
      <c r="I209" s="41">
        <v>26.1</v>
      </c>
    </row>
    <row r="210" spans="1:9">
      <c r="A210" s="46">
        <v>36338</v>
      </c>
      <c r="C210" s="41">
        <v>9.1</v>
      </c>
      <c r="F210" s="41">
        <v>30</v>
      </c>
      <c r="G210" s="41">
        <v>30.1</v>
      </c>
      <c r="H210" s="41">
        <v>23.3</v>
      </c>
      <c r="I210" s="41">
        <v>25.7</v>
      </c>
    </row>
    <row r="211" spans="1:9">
      <c r="A211" s="46">
        <v>36339</v>
      </c>
      <c r="C211" s="41" t="s">
        <v>14</v>
      </c>
      <c r="F211" s="41">
        <v>30</v>
      </c>
      <c r="G211" s="41">
        <v>30.7</v>
      </c>
      <c r="H211" s="41">
        <v>25.5</v>
      </c>
      <c r="I211" s="41">
        <v>27.3</v>
      </c>
    </row>
    <row r="212" spans="1:9">
      <c r="A212" s="46">
        <v>36340</v>
      </c>
      <c r="C212" s="41">
        <v>6.3</v>
      </c>
      <c r="D212" s="41">
        <v>0.1</v>
      </c>
      <c r="F212" s="41">
        <v>30.1</v>
      </c>
      <c r="G212" s="41">
        <v>28.7</v>
      </c>
      <c r="H212" s="41">
        <v>23.7</v>
      </c>
      <c r="I212" s="41">
        <v>25.4</v>
      </c>
    </row>
    <row r="213" spans="1:9">
      <c r="A213" s="46">
        <v>36341</v>
      </c>
      <c r="C213" s="41">
        <v>0.6</v>
      </c>
      <c r="D213" s="41" t="s">
        <v>14</v>
      </c>
      <c r="F213" s="41">
        <v>27.8</v>
      </c>
      <c r="G213" s="41">
        <v>30.2</v>
      </c>
      <c r="H213" s="41">
        <v>24.2</v>
      </c>
      <c r="I213" s="41">
        <v>26.2</v>
      </c>
    </row>
    <row r="214" spans="1:9">
      <c r="C214" s="41">
        <f>SUM(C185:C213)</f>
        <v>115.69999999999996</v>
      </c>
      <c r="D214" s="41">
        <f>SUM(D184:D213)</f>
        <v>26.6</v>
      </c>
    </row>
    <row r="215" spans="1:9">
      <c r="C215" s="90">
        <f>C214+D214</f>
        <v>142.29999999999995</v>
      </c>
      <c r="D215" s="90"/>
      <c r="E215" s="41" t="s">
        <v>7</v>
      </c>
      <c r="F215" s="41">
        <f>SUM(F184:F214)</f>
        <v>881</v>
      </c>
      <c r="G215" s="41">
        <f>SUM(G184:G214)</f>
        <v>885.90000000000009</v>
      </c>
      <c r="H215" s="41">
        <f>SUM(H184:H214)</f>
        <v>732.80000000000018</v>
      </c>
      <c r="I215" s="41">
        <f>SUM(I184:I214)</f>
        <v>775.9</v>
      </c>
    </row>
    <row r="216" spans="1:9">
      <c r="E216" s="41" t="s">
        <v>8</v>
      </c>
      <c r="F216" s="41">
        <f>AVERAGE(F184:F213)</f>
        <v>29.366666666666667</v>
      </c>
      <c r="G216" s="41">
        <f>AVERAGE(G184:G213)</f>
        <v>29.530000000000005</v>
      </c>
      <c r="H216" s="41">
        <f>AVERAGE(H184:H213)</f>
        <v>24.426666666666673</v>
      </c>
      <c r="I216" s="41">
        <f>AVERAGE(I184:I213)</f>
        <v>25.863333333333333</v>
      </c>
    </row>
    <row r="217" spans="1:9">
      <c r="A217" s="46" t="s">
        <v>18</v>
      </c>
      <c r="B217" s="40" t="s">
        <v>10</v>
      </c>
      <c r="C217" s="41">
        <f>C215+SUM(C220)</f>
        <v>142.29999999999995</v>
      </c>
      <c r="D217" s="41" t="s">
        <v>32</v>
      </c>
      <c r="E217" s="41" t="s">
        <v>11</v>
      </c>
      <c r="F217" s="41">
        <f>MAX(F184:F213)</f>
        <v>30.8</v>
      </c>
      <c r="G217" s="41">
        <f>MAX(G184:G213)</f>
        <v>31.4</v>
      </c>
      <c r="H217" s="41">
        <f>MAX(H184:H213)</f>
        <v>26.2</v>
      </c>
      <c r="I217" s="41">
        <f>MAX(I184:I213)</f>
        <v>27.4</v>
      </c>
    </row>
    <row r="218" spans="1:9">
      <c r="C218" s="41">
        <f>(C217/25.4)</f>
        <v>5.6023622047244084</v>
      </c>
      <c r="D218" s="41" t="s">
        <v>33</v>
      </c>
      <c r="E218" s="41" t="s">
        <v>12</v>
      </c>
      <c r="F218" s="41">
        <f>MIN(F184:F213)</f>
        <v>26.3</v>
      </c>
      <c r="G218" s="41">
        <f>MIN(G184:G213)</f>
        <v>25.9</v>
      </c>
      <c r="H218" s="41">
        <f>MIN(H184:H213)</f>
        <v>21.8</v>
      </c>
      <c r="I218" s="41">
        <f>MIN(I184:I213)</f>
        <v>22.4</v>
      </c>
    </row>
    <row r="220" spans="1:9">
      <c r="A220" s="46">
        <v>36342</v>
      </c>
      <c r="F220" s="41">
        <v>30.3</v>
      </c>
      <c r="G220" s="41">
        <v>30.7</v>
      </c>
      <c r="H220" s="41">
        <v>26</v>
      </c>
      <c r="I220" s="41">
        <v>27.3</v>
      </c>
    </row>
    <row r="221" spans="1:9">
      <c r="A221" s="46">
        <v>36343</v>
      </c>
      <c r="F221" s="41">
        <v>30.1</v>
      </c>
      <c r="G221" s="41">
        <v>31.1</v>
      </c>
      <c r="H221" s="41">
        <v>26</v>
      </c>
      <c r="I221" s="41">
        <v>27.2</v>
      </c>
    </row>
    <row r="222" spans="1:9">
      <c r="A222" s="46">
        <v>36344</v>
      </c>
      <c r="F222" s="41">
        <v>31</v>
      </c>
      <c r="G222" s="41">
        <v>30.2</v>
      </c>
      <c r="H222" s="41">
        <v>26</v>
      </c>
      <c r="I222" s="41">
        <v>26.4</v>
      </c>
    </row>
    <row r="223" spans="1:9">
      <c r="A223" s="46">
        <v>36345</v>
      </c>
      <c r="C223" s="41">
        <v>2.4</v>
      </c>
      <c r="D223" s="41">
        <v>1.2</v>
      </c>
      <c r="F223" s="41">
        <v>30.3</v>
      </c>
      <c r="G223" s="41">
        <v>29.2</v>
      </c>
      <c r="H223" s="41">
        <v>23.7</v>
      </c>
      <c r="I223" s="41">
        <v>23.8</v>
      </c>
    </row>
    <row r="224" spans="1:9">
      <c r="A224" s="46">
        <v>36346</v>
      </c>
      <c r="C224" s="41">
        <v>1.7</v>
      </c>
      <c r="D224" s="41">
        <v>0.4</v>
      </c>
      <c r="F224" s="41">
        <v>29.3</v>
      </c>
      <c r="G224" s="41">
        <v>29.2</v>
      </c>
      <c r="H224" s="41">
        <v>25.6</v>
      </c>
      <c r="I224" s="41">
        <v>24.3</v>
      </c>
    </row>
    <row r="225" spans="1:9">
      <c r="A225" s="46">
        <v>36347</v>
      </c>
      <c r="C225" s="41">
        <v>0.4</v>
      </c>
      <c r="F225" s="41">
        <v>27.7</v>
      </c>
      <c r="G225" s="41">
        <v>29.5</v>
      </c>
      <c r="H225" s="41">
        <v>24.3</v>
      </c>
      <c r="I225" s="41">
        <v>26.4</v>
      </c>
    </row>
    <row r="226" spans="1:9">
      <c r="A226" s="46">
        <v>36348</v>
      </c>
      <c r="C226" s="41">
        <v>0.2</v>
      </c>
      <c r="F226" s="41">
        <v>29.5</v>
      </c>
      <c r="G226" s="41">
        <v>30.1</v>
      </c>
      <c r="H226" s="41">
        <v>25.5</v>
      </c>
      <c r="I226" s="41">
        <v>27.1</v>
      </c>
    </row>
    <row r="227" spans="1:9">
      <c r="A227" s="46">
        <v>36349</v>
      </c>
      <c r="F227" s="41">
        <v>30.1</v>
      </c>
      <c r="G227" s="41">
        <v>30.4</v>
      </c>
      <c r="H227" s="41">
        <v>25.5</v>
      </c>
      <c r="I227" s="41">
        <v>26.4</v>
      </c>
    </row>
    <row r="228" spans="1:9">
      <c r="A228" s="46">
        <v>36350</v>
      </c>
      <c r="C228" s="41">
        <v>0.7</v>
      </c>
      <c r="F228" s="41">
        <v>30.1</v>
      </c>
      <c r="G228" s="41">
        <v>30.3</v>
      </c>
      <c r="H228" s="41">
        <v>23.3</v>
      </c>
      <c r="I228" s="41">
        <v>25.6</v>
      </c>
    </row>
    <row r="229" spans="1:9">
      <c r="A229" s="46">
        <v>36351</v>
      </c>
      <c r="C229" s="41" t="s">
        <v>14</v>
      </c>
      <c r="F229" s="41">
        <v>30.2</v>
      </c>
      <c r="G229" s="41">
        <v>30.2</v>
      </c>
      <c r="H229" s="41">
        <v>25.4</v>
      </c>
      <c r="I229" s="41">
        <v>26.7</v>
      </c>
    </row>
    <row r="230" spans="1:9">
      <c r="A230" s="46">
        <v>36352</v>
      </c>
      <c r="C230" s="41">
        <v>7.9</v>
      </c>
      <c r="F230" s="41">
        <v>29.6</v>
      </c>
      <c r="G230" s="41">
        <v>30.4</v>
      </c>
      <c r="H230" s="41">
        <v>22.2</v>
      </c>
      <c r="I230" s="41">
        <v>25.7</v>
      </c>
    </row>
    <row r="231" spans="1:9">
      <c r="A231" s="46">
        <v>36353</v>
      </c>
      <c r="C231" s="41">
        <v>11.3</v>
      </c>
      <c r="D231" s="41" t="s">
        <v>14</v>
      </c>
      <c r="F231" s="41">
        <v>30.1</v>
      </c>
      <c r="G231" s="41">
        <v>30</v>
      </c>
      <c r="H231" s="41">
        <v>23.8</v>
      </c>
      <c r="I231" s="41">
        <v>26.2</v>
      </c>
    </row>
    <row r="232" spans="1:9">
      <c r="A232" s="46">
        <v>36354</v>
      </c>
      <c r="C232" s="41">
        <v>0.9</v>
      </c>
      <c r="D232" s="41" t="s">
        <v>14</v>
      </c>
      <c r="F232" s="41">
        <v>30</v>
      </c>
      <c r="G232" s="41">
        <v>30</v>
      </c>
      <c r="H232" s="41">
        <v>24</v>
      </c>
      <c r="I232" s="41">
        <v>25.7</v>
      </c>
    </row>
    <row r="233" spans="1:9">
      <c r="A233" s="46">
        <v>36355</v>
      </c>
      <c r="C233" s="41">
        <v>3.1</v>
      </c>
      <c r="D233" s="41">
        <v>22.7</v>
      </c>
      <c r="F233" s="41">
        <v>29.3</v>
      </c>
      <c r="G233" s="41">
        <v>28</v>
      </c>
      <c r="H233" s="41">
        <v>23.1</v>
      </c>
      <c r="I233" s="41">
        <v>21.7</v>
      </c>
    </row>
    <row r="234" spans="1:9">
      <c r="A234" s="46">
        <v>36356</v>
      </c>
      <c r="C234" s="41">
        <v>5.4</v>
      </c>
      <c r="F234" s="41">
        <v>28</v>
      </c>
      <c r="G234" s="41">
        <v>29.8</v>
      </c>
      <c r="H234" s="41">
        <v>22.1</v>
      </c>
      <c r="I234" s="41">
        <v>26.6</v>
      </c>
    </row>
    <row r="235" spans="1:9">
      <c r="A235" s="46">
        <v>36357</v>
      </c>
      <c r="D235" s="41">
        <v>1.5</v>
      </c>
      <c r="F235" s="41">
        <v>29.9</v>
      </c>
      <c r="G235" s="41">
        <v>29.8</v>
      </c>
      <c r="H235" s="41">
        <v>25.4</v>
      </c>
      <c r="I235" s="41">
        <v>24.9</v>
      </c>
    </row>
    <row r="236" spans="1:9">
      <c r="A236" s="46">
        <v>36358</v>
      </c>
      <c r="C236" s="41">
        <v>0.4</v>
      </c>
      <c r="F236" s="41">
        <v>29.4</v>
      </c>
      <c r="G236" s="41">
        <v>30.2</v>
      </c>
      <c r="H236" s="41">
        <v>25.1</v>
      </c>
      <c r="I236" s="41">
        <v>26.2</v>
      </c>
    </row>
    <row r="237" spans="1:9">
      <c r="A237" s="46">
        <v>36359</v>
      </c>
      <c r="C237" s="41" t="s">
        <v>14</v>
      </c>
      <c r="F237" s="41">
        <v>30.2</v>
      </c>
      <c r="G237" s="41">
        <v>30.1</v>
      </c>
      <c r="H237" s="41">
        <v>25.8</v>
      </c>
      <c r="I237" s="41">
        <v>27.4</v>
      </c>
    </row>
    <row r="238" spans="1:9">
      <c r="A238" s="46">
        <v>36360</v>
      </c>
      <c r="C238" s="41">
        <v>0.8</v>
      </c>
      <c r="D238" s="41">
        <v>5.0999999999999996</v>
      </c>
      <c r="F238" s="41">
        <v>29.5</v>
      </c>
      <c r="G238" s="41">
        <v>30.1</v>
      </c>
      <c r="H238" s="41">
        <v>25.3</v>
      </c>
      <c r="I238" s="41">
        <v>23</v>
      </c>
    </row>
    <row r="239" spans="1:9">
      <c r="A239" s="46">
        <v>36361</v>
      </c>
      <c r="C239" s="41">
        <v>3.2</v>
      </c>
      <c r="D239" s="41">
        <v>0.7</v>
      </c>
      <c r="F239" s="41">
        <v>30</v>
      </c>
      <c r="G239" s="41">
        <v>29.4</v>
      </c>
      <c r="H239" s="41">
        <v>23</v>
      </c>
      <c r="I239" s="41">
        <v>25.4</v>
      </c>
    </row>
    <row r="240" spans="1:9">
      <c r="A240" s="46">
        <v>36362</v>
      </c>
      <c r="C240" s="41">
        <v>0.8</v>
      </c>
      <c r="D240" s="41" t="s">
        <v>14</v>
      </c>
      <c r="F240" s="41">
        <v>29.3</v>
      </c>
      <c r="G240" s="41">
        <v>29.9</v>
      </c>
      <c r="H240" s="41">
        <v>24.8</v>
      </c>
      <c r="I240" s="41">
        <v>26.1</v>
      </c>
    </row>
    <row r="241" spans="1:9">
      <c r="A241" s="46">
        <v>36363</v>
      </c>
      <c r="C241" s="41">
        <v>1.6</v>
      </c>
      <c r="D241" s="41">
        <v>5.3</v>
      </c>
      <c r="F241" s="41">
        <v>29.9</v>
      </c>
      <c r="G241" s="41">
        <v>30.5</v>
      </c>
      <c r="H241" s="41">
        <v>24.1</v>
      </c>
      <c r="I241" s="41">
        <v>23.5</v>
      </c>
    </row>
    <row r="242" spans="1:9">
      <c r="A242" s="46">
        <v>36364</v>
      </c>
      <c r="C242" s="41">
        <v>0.5</v>
      </c>
      <c r="F242" s="41">
        <v>28.8</v>
      </c>
      <c r="G242" s="41">
        <v>30.5</v>
      </c>
      <c r="H242" s="41">
        <v>24.7</v>
      </c>
      <c r="I242" s="41">
        <v>26.3</v>
      </c>
    </row>
    <row r="243" spans="1:9">
      <c r="A243" s="46">
        <v>36365</v>
      </c>
      <c r="F243" s="41">
        <v>30.4</v>
      </c>
      <c r="G243" s="41">
        <v>30.1</v>
      </c>
      <c r="H243" s="41">
        <v>25.8</v>
      </c>
      <c r="I243" s="41">
        <v>26</v>
      </c>
    </row>
    <row r="244" spans="1:9">
      <c r="A244" s="46">
        <v>36366</v>
      </c>
      <c r="F244" s="41">
        <v>30.3</v>
      </c>
      <c r="G244" s="41">
        <v>30.6</v>
      </c>
      <c r="H244" s="41">
        <v>26.2</v>
      </c>
      <c r="I244" s="41">
        <v>26.8</v>
      </c>
    </row>
    <row r="245" spans="1:9">
      <c r="A245" s="46">
        <v>36367</v>
      </c>
      <c r="C245" s="41">
        <v>1.1000000000000001</v>
      </c>
      <c r="F245" s="41">
        <v>30.7</v>
      </c>
      <c r="G245" s="41">
        <v>30.4</v>
      </c>
      <c r="H245" s="41">
        <v>25</v>
      </c>
      <c r="I245" s="41">
        <v>26.9</v>
      </c>
    </row>
    <row r="246" spans="1:9">
      <c r="A246" s="46">
        <v>36368</v>
      </c>
      <c r="C246" s="41">
        <v>2.5</v>
      </c>
      <c r="F246" s="41">
        <v>30.4</v>
      </c>
      <c r="G246" s="41">
        <v>30.6</v>
      </c>
      <c r="H246" s="41">
        <v>24.2</v>
      </c>
      <c r="I246" s="41">
        <v>26.7</v>
      </c>
    </row>
    <row r="247" spans="1:9">
      <c r="A247" s="46">
        <v>36369</v>
      </c>
      <c r="D247" s="41" t="s">
        <v>14</v>
      </c>
      <c r="F247" s="41">
        <v>30.5</v>
      </c>
      <c r="G247" s="41">
        <v>30.7</v>
      </c>
      <c r="H247" s="41">
        <v>25.9</v>
      </c>
      <c r="I247" s="41">
        <v>26.8</v>
      </c>
    </row>
    <row r="248" spans="1:9">
      <c r="A248" s="46">
        <v>36370</v>
      </c>
      <c r="C248" s="41">
        <v>11.5</v>
      </c>
      <c r="D248" s="41">
        <v>4.3</v>
      </c>
      <c r="F248" s="41">
        <v>30.8</v>
      </c>
      <c r="G248" s="41">
        <v>28.7</v>
      </c>
      <c r="H248" s="41">
        <v>23.4</v>
      </c>
      <c r="I248" s="41">
        <v>24.2</v>
      </c>
    </row>
    <row r="249" spans="1:9">
      <c r="A249" s="46">
        <v>36371</v>
      </c>
      <c r="C249" s="41">
        <v>2.8</v>
      </c>
      <c r="F249" s="41">
        <v>29</v>
      </c>
      <c r="G249" s="41">
        <v>29.6</v>
      </c>
      <c r="H249" s="41">
        <v>24.2</v>
      </c>
      <c r="I249" s="41">
        <v>26.9</v>
      </c>
    </row>
    <row r="250" spans="1:9">
      <c r="A250" s="46">
        <v>36372</v>
      </c>
      <c r="C250" s="41">
        <v>10.5</v>
      </c>
      <c r="D250" s="41" t="s">
        <v>14</v>
      </c>
      <c r="F250" s="41">
        <v>29.6</v>
      </c>
      <c r="G250" s="41">
        <v>29.8</v>
      </c>
      <c r="H250" s="41">
        <v>24.5</v>
      </c>
      <c r="I250" s="41">
        <v>26</v>
      </c>
    </row>
    <row r="251" spans="1:9">
      <c r="C251" s="41">
        <f>SUM(C221:C250)</f>
        <v>69.699999999999989</v>
      </c>
      <c r="D251" s="41">
        <f>SUM(D220:D250)</f>
        <v>41.199999999999996</v>
      </c>
    </row>
    <row r="252" spans="1:9">
      <c r="C252" s="90">
        <f>C251+D251</f>
        <v>110.89999999999998</v>
      </c>
      <c r="D252" s="90"/>
      <c r="E252" s="41" t="s">
        <v>7</v>
      </c>
      <c r="F252" s="41">
        <f>SUM(F220:F251)</f>
        <v>924.29999999999984</v>
      </c>
      <c r="G252" s="41">
        <f>SUM(G220:G251)</f>
        <v>930.1</v>
      </c>
      <c r="H252" s="41">
        <f>SUM(H220:H251)</f>
        <v>763.9000000000002</v>
      </c>
      <c r="I252" s="41">
        <f>SUM(I220:I251)</f>
        <v>800.19999999999982</v>
      </c>
    </row>
    <row r="253" spans="1:9">
      <c r="E253" s="41" t="s">
        <v>8</v>
      </c>
      <c r="F253" s="41">
        <f>AVERAGE(F220:F250)</f>
        <v>29.816129032258058</v>
      </c>
      <c r="G253" s="41">
        <f>AVERAGE(G220:G250)</f>
        <v>30.003225806451614</v>
      </c>
      <c r="H253" s="41">
        <f>AVERAGE(H220:H250)</f>
        <v>24.641935483870974</v>
      </c>
      <c r="I253" s="41">
        <f>AVERAGE(I220:I250)</f>
        <v>25.812903225806444</v>
      </c>
    </row>
    <row r="254" spans="1:9">
      <c r="A254" s="46" t="s">
        <v>19</v>
      </c>
      <c r="B254" s="40" t="s">
        <v>10</v>
      </c>
      <c r="C254" s="41">
        <f>C252+SUM(C257)</f>
        <v>110.89999999999998</v>
      </c>
      <c r="D254" s="41" t="s">
        <v>32</v>
      </c>
      <c r="E254" s="41" t="s">
        <v>11</v>
      </c>
      <c r="F254" s="41">
        <f>MAX(F220:F250)</f>
        <v>31</v>
      </c>
      <c r="G254" s="41">
        <f>MAX(G220:G250)</f>
        <v>31.1</v>
      </c>
      <c r="H254" s="41">
        <f>MAX(H220:H250)</f>
        <v>26.2</v>
      </c>
      <c r="I254" s="41">
        <f>MAX(I220:I250)</f>
        <v>27.4</v>
      </c>
    </row>
    <row r="255" spans="1:9">
      <c r="C255" s="41">
        <f>(C254/25.4)</f>
        <v>4.3661417322834639</v>
      </c>
      <c r="D255" s="41" t="s">
        <v>33</v>
      </c>
      <c r="E255" s="41" t="s">
        <v>12</v>
      </c>
      <c r="F255" s="41">
        <f>MIN(F220:F250)</f>
        <v>27.7</v>
      </c>
      <c r="G255" s="41">
        <f>MIN(G220:G250)</f>
        <v>28</v>
      </c>
      <c r="H255" s="41">
        <f>MIN(H220:H250)</f>
        <v>22.1</v>
      </c>
      <c r="I255" s="41">
        <f>MIN(I220:I250)</f>
        <v>21.7</v>
      </c>
    </row>
    <row r="257" spans="1:9">
      <c r="A257" s="46">
        <v>36373</v>
      </c>
      <c r="C257" s="41" t="s">
        <v>14</v>
      </c>
      <c r="F257" s="41">
        <v>29.2</v>
      </c>
      <c r="G257" s="41">
        <v>30.7</v>
      </c>
      <c r="H257" s="41">
        <v>26</v>
      </c>
      <c r="I257" s="41">
        <v>26.7</v>
      </c>
    </row>
    <row r="258" spans="1:9">
      <c r="A258" s="46">
        <v>36374</v>
      </c>
      <c r="C258" s="41">
        <v>0.2</v>
      </c>
      <c r="F258" s="41">
        <v>30.1</v>
      </c>
      <c r="G258" s="41">
        <v>30.6</v>
      </c>
      <c r="H258" s="41">
        <v>25.3</v>
      </c>
      <c r="I258" s="41">
        <v>27.2</v>
      </c>
    </row>
    <row r="259" spans="1:9">
      <c r="A259" s="46">
        <v>36375</v>
      </c>
      <c r="C259" s="41">
        <v>1.9</v>
      </c>
      <c r="F259" s="41">
        <v>30.6</v>
      </c>
      <c r="G259" s="41">
        <v>30.7</v>
      </c>
      <c r="H259" s="41">
        <v>25.4</v>
      </c>
      <c r="I259" s="41">
        <v>25.4</v>
      </c>
    </row>
    <row r="260" spans="1:9">
      <c r="A260" s="46">
        <v>36376</v>
      </c>
      <c r="F260" s="41">
        <v>30.4</v>
      </c>
      <c r="G260" s="41">
        <v>30.7</v>
      </c>
      <c r="H260" s="41">
        <v>26.4</v>
      </c>
      <c r="I260" s="41">
        <v>27.2</v>
      </c>
    </row>
    <row r="261" spans="1:9">
      <c r="A261" s="46">
        <v>36377</v>
      </c>
      <c r="F261" s="41">
        <v>30.7</v>
      </c>
      <c r="G261" s="41">
        <v>30.3</v>
      </c>
      <c r="H261" s="41">
        <v>26</v>
      </c>
      <c r="I261" s="41">
        <v>26.9</v>
      </c>
    </row>
    <row r="262" spans="1:9">
      <c r="A262" s="46">
        <v>36378</v>
      </c>
      <c r="C262" s="41">
        <v>1.5</v>
      </c>
      <c r="D262" s="41" t="s">
        <v>14</v>
      </c>
      <c r="F262" s="41">
        <v>29.8</v>
      </c>
      <c r="G262" s="41">
        <v>30.5</v>
      </c>
      <c r="H262" s="41">
        <v>23.9</v>
      </c>
      <c r="I262" s="41">
        <v>26.2</v>
      </c>
    </row>
    <row r="263" spans="1:9">
      <c r="A263" s="46">
        <v>36379</v>
      </c>
      <c r="C263" s="41">
        <v>1.3</v>
      </c>
      <c r="D263" s="41" t="s">
        <v>14</v>
      </c>
      <c r="F263" s="41">
        <v>30.4</v>
      </c>
      <c r="G263" s="41">
        <v>30.8</v>
      </c>
      <c r="H263" s="41">
        <v>24.8</v>
      </c>
      <c r="I263" s="41">
        <v>26.8</v>
      </c>
    </row>
    <row r="264" spans="1:9">
      <c r="A264" s="46">
        <v>36380</v>
      </c>
      <c r="C264" s="41">
        <v>19.899999999999999</v>
      </c>
      <c r="D264" s="41" t="s">
        <v>14</v>
      </c>
      <c r="F264" s="41">
        <v>30.5</v>
      </c>
      <c r="G264" s="41">
        <v>29.9</v>
      </c>
      <c r="H264" s="41">
        <v>22.6</v>
      </c>
      <c r="I264" s="41">
        <v>26</v>
      </c>
    </row>
    <row r="265" spans="1:9">
      <c r="A265" s="46">
        <v>36381</v>
      </c>
      <c r="C265" s="41" t="s">
        <v>14</v>
      </c>
      <c r="D265" s="41">
        <v>5.2</v>
      </c>
      <c r="F265" s="41">
        <v>29.6</v>
      </c>
      <c r="G265" s="41">
        <v>30.5</v>
      </c>
      <c r="H265" s="41">
        <v>24.8</v>
      </c>
      <c r="I265" s="41">
        <v>25.4</v>
      </c>
    </row>
    <row r="266" spans="1:9">
      <c r="A266" s="46">
        <v>36382</v>
      </c>
      <c r="C266" s="41">
        <v>2.1</v>
      </c>
      <c r="F266" s="41">
        <v>29.4</v>
      </c>
      <c r="G266" s="41">
        <v>30.5</v>
      </c>
      <c r="H266" s="41">
        <v>24.6</v>
      </c>
      <c r="I266" s="41">
        <v>26.5</v>
      </c>
    </row>
    <row r="267" spans="1:9">
      <c r="A267" s="46">
        <v>36383</v>
      </c>
      <c r="C267" s="41">
        <v>7.2</v>
      </c>
      <c r="F267" s="41">
        <v>30.5</v>
      </c>
      <c r="G267" s="41">
        <v>30.5</v>
      </c>
      <c r="H267" s="41">
        <v>23.6</v>
      </c>
      <c r="I267" s="41">
        <v>23.7</v>
      </c>
    </row>
    <row r="268" spans="1:9">
      <c r="A268" s="46">
        <v>36384</v>
      </c>
      <c r="C268" s="41">
        <v>5.7</v>
      </c>
      <c r="F268" s="41">
        <v>30</v>
      </c>
      <c r="G268" s="41">
        <v>30.5</v>
      </c>
      <c r="H268" s="41">
        <v>24</v>
      </c>
      <c r="I268" s="41">
        <v>26.9</v>
      </c>
    </row>
    <row r="269" spans="1:9">
      <c r="A269" s="46">
        <v>36385</v>
      </c>
      <c r="C269" s="41">
        <v>4.5</v>
      </c>
      <c r="D269" s="41">
        <v>1.2</v>
      </c>
      <c r="F269" s="41">
        <v>30.5</v>
      </c>
      <c r="G269" s="41">
        <v>29.6</v>
      </c>
      <c r="H269" s="41">
        <v>23.7</v>
      </c>
      <c r="I269" s="41">
        <v>25.2</v>
      </c>
    </row>
    <row r="270" spans="1:9">
      <c r="A270" s="46">
        <v>36386</v>
      </c>
      <c r="C270" s="41">
        <v>0.7</v>
      </c>
      <c r="F270" s="41">
        <v>30.1</v>
      </c>
      <c r="G270" s="41">
        <v>30.3</v>
      </c>
      <c r="H270" s="41">
        <v>24.7</v>
      </c>
      <c r="I270" s="41">
        <v>24.6</v>
      </c>
    </row>
    <row r="271" spans="1:9">
      <c r="A271" s="46">
        <v>36387</v>
      </c>
      <c r="C271" s="41" t="s">
        <v>14</v>
      </c>
      <c r="F271" s="41">
        <v>30.5</v>
      </c>
      <c r="G271" s="41">
        <v>30.7</v>
      </c>
      <c r="H271" s="41">
        <v>25.6</v>
      </c>
      <c r="I271" s="41">
        <v>26.5</v>
      </c>
    </row>
    <row r="272" spans="1:9">
      <c r="A272" s="46">
        <v>36388</v>
      </c>
      <c r="C272" s="41">
        <v>0.3</v>
      </c>
      <c r="D272" s="41">
        <v>0.5</v>
      </c>
      <c r="F272" s="41">
        <v>29.9</v>
      </c>
      <c r="G272" s="41">
        <v>30.3</v>
      </c>
      <c r="H272" s="41">
        <v>25.7</v>
      </c>
      <c r="I272" s="41">
        <v>25.7</v>
      </c>
    </row>
    <row r="273" spans="1:9">
      <c r="A273" s="46">
        <v>36389</v>
      </c>
      <c r="F273" s="41">
        <v>30</v>
      </c>
      <c r="G273" s="41">
        <v>30</v>
      </c>
      <c r="H273" s="41">
        <v>25</v>
      </c>
      <c r="I273" s="41">
        <v>26.8</v>
      </c>
    </row>
    <row r="274" spans="1:9">
      <c r="A274" s="46">
        <v>36390</v>
      </c>
      <c r="F274" s="41">
        <v>30</v>
      </c>
      <c r="G274" s="41">
        <v>31.2</v>
      </c>
      <c r="H274" s="41">
        <v>25</v>
      </c>
      <c r="I274" s="41">
        <v>27.2</v>
      </c>
    </row>
    <row r="275" spans="1:9">
      <c r="A275" s="46">
        <v>36391</v>
      </c>
      <c r="C275" s="41" t="s">
        <v>14</v>
      </c>
      <c r="D275" s="41" t="s">
        <v>14</v>
      </c>
      <c r="F275" s="41">
        <v>30.1</v>
      </c>
      <c r="G275" s="41">
        <v>30.7</v>
      </c>
      <c r="H275" s="41">
        <v>22.5</v>
      </c>
      <c r="I275" s="41">
        <v>24</v>
      </c>
    </row>
    <row r="276" spans="1:9">
      <c r="A276" s="46">
        <v>36392</v>
      </c>
      <c r="C276" s="41">
        <v>2.2000000000000002</v>
      </c>
      <c r="F276" s="41">
        <v>30.7</v>
      </c>
      <c r="G276" s="41">
        <v>30.4</v>
      </c>
      <c r="H276" s="41">
        <v>23.8</v>
      </c>
      <c r="I276" s="41">
        <v>25.5</v>
      </c>
    </row>
    <row r="277" spans="1:9">
      <c r="A277" s="46">
        <v>36393</v>
      </c>
      <c r="C277" s="41">
        <v>2.5</v>
      </c>
      <c r="F277" s="41">
        <v>30</v>
      </c>
      <c r="G277" s="41">
        <v>30.9</v>
      </c>
      <c r="H277" s="41">
        <v>24.3</v>
      </c>
      <c r="I277" s="41">
        <v>27</v>
      </c>
    </row>
    <row r="278" spans="1:9">
      <c r="A278" s="46">
        <v>36394</v>
      </c>
      <c r="C278" s="41">
        <v>0.5</v>
      </c>
      <c r="D278" s="41">
        <v>1.3</v>
      </c>
      <c r="F278" s="41">
        <v>30.9</v>
      </c>
      <c r="G278" s="41">
        <v>29</v>
      </c>
      <c r="H278" s="41">
        <v>23.9</v>
      </c>
      <c r="I278" s="41">
        <v>24.3</v>
      </c>
    </row>
    <row r="279" spans="1:9">
      <c r="A279" s="46">
        <v>36395</v>
      </c>
      <c r="C279" s="41">
        <v>9</v>
      </c>
      <c r="D279" s="41">
        <v>2</v>
      </c>
      <c r="F279" s="41">
        <v>29.5</v>
      </c>
      <c r="G279" s="41">
        <v>29.5</v>
      </c>
      <c r="H279" s="41">
        <v>23.2</v>
      </c>
      <c r="I279" s="41">
        <v>25.6</v>
      </c>
    </row>
    <row r="280" spans="1:9">
      <c r="A280" s="46">
        <v>36396</v>
      </c>
      <c r="C280" s="41">
        <v>18.3</v>
      </c>
      <c r="F280" s="41">
        <v>27.8</v>
      </c>
      <c r="G280" s="41">
        <v>30.1</v>
      </c>
      <c r="H280" s="41">
        <v>22.8</v>
      </c>
      <c r="I280" s="41">
        <v>26.6</v>
      </c>
    </row>
    <row r="281" spans="1:9">
      <c r="A281" s="46">
        <v>36397</v>
      </c>
      <c r="C281" s="41">
        <v>9</v>
      </c>
      <c r="D281" s="41">
        <v>7.8</v>
      </c>
      <c r="F281" s="41">
        <v>30.2</v>
      </c>
      <c r="G281" s="41">
        <v>29.7</v>
      </c>
      <c r="H281" s="41">
        <v>23.7</v>
      </c>
      <c r="I281" s="41">
        <v>22.3</v>
      </c>
    </row>
    <row r="282" spans="1:9">
      <c r="A282" s="46">
        <v>36398</v>
      </c>
      <c r="C282" s="41">
        <v>0.7</v>
      </c>
      <c r="F282" s="41">
        <v>28.3</v>
      </c>
      <c r="G282" s="41">
        <v>30.5</v>
      </c>
      <c r="H282" s="41">
        <v>23.3</v>
      </c>
      <c r="I282" s="41">
        <v>27.2</v>
      </c>
    </row>
    <row r="283" spans="1:9">
      <c r="A283" s="46">
        <v>36399</v>
      </c>
      <c r="F283" s="41">
        <v>30.2</v>
      </c>
      <c r="G283" s="41">
        <v>30.5</v>
      </c>
      <c r="H283" s="41">
        <v>25.2</v>
      </c>
      <c r="I283" s="41">
        <v>26.5</v>
      </c>
    </row>
    <row r="284" spans="1:9">
      <c r="A284" s="46">
        <v>36400</v>
      </c>
      <c r="F284" s="41">
        <v>30.4</v>
      </c>
      <c r="G284" s="41">
        <v>30.5</v>
      </c>
      <c r="H284" s="41">
        <v>24.6</v>
      </c>
      <c r="I284" s="41">
        <v>27</v>
      </c>
    </row>
    <row r="285" spans="1:9">
      <c r="A285" s="46">
        <v>36401</v>
      </c>
      <c r="C285" s="41">
        <v>7</v>
      </c>
      <c r="F285" s="41">
        <v>30.4</v>
      </c>
      <c r="G285" s="41">
        <v>30</v>
      </c>
      <c r="H285" s="41">
        <v>23.4</v>
      </c>
      <c r="I285" s="41">
        <v>26.3</v>
      </c>
    </row>
    <row r="286" spans="1:9">
      <c r="A286" s="46">
        <v>36402</v>
      </c>
      <c r="C286" s="41">
        <v>0.3</v>
      </c>
      <c r="F286" s="41">
        <v>29.5</v>
      </c>
      <c r="G286" s="41">
        <v>30.5</v>
      </c>
      <c r="H286" s="41">
        <v>24.9</v>
      </c>
      <c r="I286" s="41">
        <v>27.1</v>
      </c>
    </row>
    <row r="287" spans="1:9">
      <c r="A287" s="46">
        <v>36403</v>
      </c>
      <c r="C287" s="41">
        <v>1</v>
      </c>
      <c r="D287" s="41" t="s">
        <v>14</v>
      </c>
      <c r="F287" s="41">
        <v>30.1</v>
      </c>
      <c r="G287" s="41">
        <v>30.7</v>
      </c>
      <c r="H287" s="41">
        <v>25</v>
      </c>
      <c r="I287" s="41">
        <v>27.1</v>
      </c>
    </row>
    <row r="288" spans="1:9">
      <c r="C288" s="41">
        <f>SUM(C258:C287)</f>
        <v>95.800000000000011</v>
      </c>
      <c r="D288" s="41">
        <f>SUM(D257:D287)</f>
        <v>18</v>
      </c>
    </row>
    <row r="289" spans="1:9">
      <c r="C289" s="90">
        <f>C288+D288</f>
        <v>113.80000000000001</v>
      </c>
      <c r="D289" s="90"/>
      <c r="E289" s="41" t="s">
        <v>7</v>
      </c>
      <c r="F289" s="41">
        <f>SUM(F257:F288)</f>
        <v>930.30000000000007</v>
      </c>
      <c r="G289" s="41">
        <f>SUM(G257:G288)</f>
        <v>941.3000000000003</v>
      </c>
      <c r="H289" s="41">
        <f>SUM(H257:H288)</f>
        <v>757.7</v>
      </c>
      <c r="I289" s="41">
        <f>SUM(I257:I288)</f>
        <v>807.4</v>
      </c>
    </row>
    <row r="290" spans="1:9">
      <c r="E290" s="41" t="s">
        <v>8</v>
      </c>
      <c r="F290" s="41">
        <f>AVERAGE(F257:F287)</f>
        <v>30.009677419354841</v>
      </c>
      <c r="G290" s="41">
        <f>AVERAGE(G257:G287)</f>
        <v>30.364516129032268</v>
      </c>
      <c r="H290" s="41">
        <f>AVERAGE(H257:H287)</f>
        <v>24.441935483870971</v>
      </c>
      <c r="I290" s="41">
        <f>AVERAGE(I257:I287)</f>
        <v>26.045161290322579</v>
      </c>
    </row>
    <row r="291" spans="1:9">
      <c r="A291" s="46" t="s">
        <v>20</v>
      </c>
      <c r="B291" s="40" t="s">
        <v>10</v>
      </c>
      <c r="C291" s="41">
        <f>C289+SUM(C294)</f>
        <v>113.80000000000001</v>
      </c>
      <c r="D291" s="41" t="s">
        <v>32</v>
      </c>
      <c r="E291" s="41" t="s">
        <v>11</v>
      </c>
      <c r="F291" s="41">
        <f>MAX(F257:F287)</f>
        <v>30.9</v>
      </c>
      <c r="G291" s="41">
        <f>MAX(G257:G287)</f>
        <v>31.2</v>
      </c>
      <c r="H291" s="41">
        <f>MAX(H257:H287)</f>
        <v>26.4</v>
      </c>
      <c r="I291" s="41">
        <f>MAX(I257:I287)</f>
        <v>27.2</v>
      </c>
    </row>
    <row r="292" spans="1:9">
      <c r="C292" s="41">
        <f>(C291/25.4)</f>
        <v>4.4803149606299222</v>
      </c>
      <c r="D292" s="41" t="s">
        <v>33</v>
      </c>
      <c r="E292" s="41" t="s">
        <v>12</v>
      </c>
      <c r="F292" s="41">
        <f>MIN(F257:F287)</f>
        <v>27.8</v>
      </c>
      <c r="G292" s="41">
        <f>MIN(G257:G287)</f>
        <v>29</v>
      </c>
      <c r="H292" s="41">
        <f>MIN(H257:H287)</f>
        <v>22.5</v>
      </c>
      <c r="I292" s="41">
        <f>MIN(I257:I287)</f>
        <v>22.3</v>
      </c>
    </row>
    <row r="294" spans="1:9">
      <c r="A294" s="46">
        <v>36404</v>
      </c>
      <c r="F294" s="41">
        <v>30.6</v>
      </c>
      <c r="G294" s="41">
        <v>26.6</v>
      </c>
      <c r="H294" s="41">
        <v>30.1</v>
      </c>
      <c r="I294" s="41">
        <v>27.4</v>
      </c>
    </row>
    <row r="295" spans="1:9">
      <c r="A295" s="46">
        <v>36405</v>
      </c>
      <c r="F295" s="41">
        <v>30.8</v>
      </c>
      <c r="G295" s="41">
        <v>31.2</v>
      </c>
      <c r="H295" s="41">
        <v>26.3</v>
      </c>
      <c r="I295" s="41">
        <v>27.5</v>
      </c>
    </row>
    <row r="296" spans="1:9">
      <c r="A296" s="46">
        <v>36406</v>
      </c>
      <c r="F296" s="41">
        <v>31.2</v>
      </c>
      <c r="G296" s="41">
        <v>31.6</v>
      </c>
      <c r="H296" s="41">
        <v>24.6</v>
      </c>
      <c r="I296" s="41">
        <v>27.3</v>
      </c>
    </row>
    <row r="297" spans="1:9">
      <c r="A297" s="46">
        <v>36407</v>
      </c>
      <c r="C297" s="41">
        <v>1.7</v>
      </c>
      <c r="F297" s="41">
        <v>31.2</v>
      </c>
      <c r="G297" s="41">
        <v>30.9</v>
      </c>
      <c r="H297" s="41">
        <v>23.8</v>
      </c>
      <c r="I297" s="41">
        <v>27.6</v>
      </c>
    </row>
    <row r="298" spans="1:9">
      <c r="A298" s="46">
        <v>36408</v>
      </c>
      <c r="C298" s="41" t="s">
        <v>14</v>
      </c>
      <c r="D298" s="41">
        <v>2.2999999999999998</v>
      </c>
      <c r="F298" s="41">
        <v>30.7</v>
      </c>
      <c r="G298" s="41">
        <v>31.2</v>
      </c>
      <c r="H298" s="41">
        <v>25.6</v>
      </c>
      <c r="I298" s="41">
        <v>25.7</v>
      </c>
    </row>
    <row r="299" spans="1:9">
      <c r="A299" s="46">
        <v>36409</v>
      </c>
      <c r="C299" s="41" t="s">
        <v>14</v>
      </c>
      <c r="D299" s="41">
        <v>3.4</v>
      </c>
      <c r="F299" s="41">
        <v>31.2</v>
      </c>
      <c r="G299" s="41">
        <v>30.6</v>
      </c>
      <c r="H299" s="41">
        <v>25.3</v>
      </c>
      <c r="I299" s="41">
        <v>25.6</v>
      </c>
    </row>
    <row r="300" spans="1:9">
      <c r="A300" s="46">
        <v>36410</v>
      </c>
      <c r="C300" s="41">
        <v>0.1</v>
      </c>
      <c r="F300" s="41">
        <v>30.2</v>
      </c>
      <c r="G300" s="41">
        <v>31.3</v>
      </c>
      <c r="H300" s="41">
        <v>25.7</v>
      </c>
      <c r="I300" s="41">
        <v>27.4</v>
      </c>
    </row>
    <row r="301" spans="1:9">
      <c r="A301" s="46">
        <v>36411</v>
      </c>
      <c r="F301" s="41">
        <v>31.2</v>
      </c>
      <c r="G301" s="41">
        <v>30.2</v>
      </c>
      <c r="H301" s="41">
        <v>26.4</v>
      </c>
      <c r="I301" s="41">
        <v>27.6</v>
      </c>
    </row>
    <row r="302" spans="1:9">
      <c r="A302" s="46">
        <v>36412</v>
      </c>
      <c r="C302" s="41">
        <v>8.1</v>
      </c>
      <c r="F302" s="41">
        <v>29.8</v>
      </c>
      <c r="G302" s="41">
        <v>31.2</v>
      </c>
      <c r="H302" s="41">
        <v>27.9</v>
      </c>
      <c r="I302" s="41">
        <v>27.3</v>
      </c>
    </row>
    <row r="303" spans="1:9">
      <c r="A303" s="46">
        <v>36413</v>
      </c>
      <c r="C303" s="41">
        <v>1.8</v>
      </c>
      <c r="D303" s="41">
        <v>1.2</v>
      </c>
      <c r="F303" s="41">
        <v>31</v>
      </c>
      <c r="G303" s="41">
        <v>30.4</v>
      </c>
      <c r="H303" s="41">
        <v>24.2</v>
      </c>
      <c r="I303" s="41">
        <v>24.7</v>
      </c>
    </row>
    <row r="304" spans="1:9">
      <c r="A304" s="46">
        <v>36414</v>
      </c>
      <c r="D304" s="41" t="s">
        <v>14</v>
      </c>
      <c r="F304" s="41">
        <v>29.3</v>
      </c>
      <c r="G304" s="41">
        <v>31.5</v>
      </c>
      <c r="H304" s="41">
        <v>25.2</v>
      </c>
      <c r="I304" s="41">
        <v>27.6</v>
      </c>
    </row>
    <row r="305" spans="1:9">
      <c r="A305" s="46">
        <v>36415</v>
      </c>
      <c r="D305" s="41" t="s">
        <v>14</v>
      </c>
      <c r="F305" s="41">
        <v>31</v>
      </c>
      <c r="G305" s="41">
        <v>31.5</v>
      </c>
      <c r="H305" s="41">
        <v>25.7</v>
      </c>
      <c r="I305" s="41">
        <v>25.6</v>
      </c>
    </row>
    <row r="306" spans="1:9">
      <c r="A306" s="46">
        <v>36416</v>
      </c>
      <c r="C306" s="41">
        <v>0.1</v>
      </c>
      <c r="F306" s="41">
        <v>30.9</v>
      </c>
      <c r="G306" s="41">
        <v>31.5</v>
      </c>
      <c r="H306" s="41">
        <v>24.6</v>
      </c>
      <c r="I306" s="41">
        <v>24.7</v>
      </c>
    </row>
    <row r="307" spans="1:9">
      <c r="A307" s="46">
        <v>36417</v>
      </c>
      <c r="F307" s="41">
        <v>30.2</v>
      </c>
      <c r="G307" s="41">
        <v>30.7</v>
      </c>
      <c r="H307" s="41">
        <v>24.9</v>
      </c>
      <c r="I307" s="41">
        <v>27.3</v>
      </c>
    </row>
    <row r="308" spans="1:9">
      <c r="A308" s="46">
        <v>36418</v>
      </c>
      <c r="F308" s="41">
        <v>29.4</v>
      </c>
      <c r="G308" s="41">
        <v>31.4</v>
      </c>
      <c r="H308" s="41">
        <v>24.7</v>
      </c>
      <c r="I308" s="41">
        <v>27.6</v>
      </c>
    </row>
    <row r="309" spans="1:9">
      <c r="A309" s="46">
        <v>36419</v>
      </c>
      <c r="F309" s="41">
        <v>31.3</v>
      </c>
      <c r="G309" s="41">
        <v>31.4</v>
      </c>
      <c r="H309" s="41">
        <v>25.4</v>
      </c>
      <c r="I309" s="41">
        <v>27.7</v>
      </c>
    </row>
    <row r="310" spans="1:9">
      <c r="A310" s="46">
        <v>36420</v>
      </c>
      <c r="C310" s="41">
        <v>4</v>
      </c>
      <c r="F310" s="41">
        <v>31.3</v>
      </c>
      <c r="G310" s="41">
        <v>31</v>
      </c>
      <c r="H310" s="41">
        <v>25.2</v>
      </c>
      <c r="I310" s="41">
        <v>27.5</v>
      </c>
    </row>
    <row r="311" spans="1:9">
      <c r="A311" s="46">
        <v>36421</v>
      </c>
      <c r="F311" s="41">
        <v>30.7</v>
      </c>
      <c r="G311" s="41">
        <v>30.9</v>
      </c>
      <c r="H311" s="41">
        <v>24.9</v>
      </c>
      <c r="I311" s="41">
        <v>27.8</v>
      </c>
    </row>
    <row r="312" spans="1:9">
      <c r="A312" s="46">
        <v>36422</v>
      </c>
      <c r="C312" s="41">
        <v>0.6</v>
      </c>
      <c r="F312" s="41">
        <v>30.6</v>
      </c>
      <c r="G312" s="41">
        <v>30.5</v>
      </c>
      <c r="H312" s="41">
        <v>24.7</v>
      </c>
      <c r="I312" s="41">
        <v>26.3</v>
      </c>
    </row>
    <row r="313" spans="1:9">
      <c r="A313" s="46">
        <v>36423</v>
      </c>
      <c r="C313" s="41" t="s">
        <v>14</v>
      </c>
      <c r="D313" s="41" t="s">
        <v>14</v>
      </c>
      <c r="F313" s="41">
        <v>30.6</v>
      </c>
      <c r="G313" s="41">
        <v>31.2</v>
      </c>
      <c r="H313" s="41">
        <v>25.1</v>
      </c>
      <c r="I313" s="41">
        <v>27.4</v>
      </c>
    </row>
    <row r="314" spans="1:9">
      <c r="A314" s="46">
        <v>36424</v>
      </c>
      <c r="C314" s="41">
        <v>0.3</v>
      </c>
      <c r="D314" s="41">
        <v>1.4</v>
      </c>
      <c r="F314" s="41">
        <v>30.1</v>
      </c>
      <c r="G314" s="41">
        <v>28.9</v>
      </c>
      <c r="H314" s="41">
        <v>25</v>
      </c>
      <c r="I314" s="41">
        <v>24.2</v>
      </c>
    </row>
    <row r="315" spans="1:9">
      <c r="A315" s="46">
        <v>36425</v>
      </c>
      <c r="D315" s="41" t="s">
        <v>14</v>
      </c>
      <c r="F315" s="41">
        <v>28.5</v>
      </c>
      <c r="G315" s="41">
        <v>31.2</v>
      </c>
      <c r="H315" s="41">
        <v>24.8</v>
      </c>
      <c r="I315" s="41">
        <v>27.3</v>
      </c>
    </row>
    <row r="316" spans="1:9">
      <c r="A316" s="46">
        <v>36426</v>
      </c>
      <c r="F316" s="41">
        <v>30.9</v>
      </c>
      <c r="G316" s="41">
        <v>31.4</v>
      </c>
      <c r="H316" s="41">
        <v>26.4</v>
      </c>
      <c r="I316" s="41">
        <v>27</v>
      </c>
    </row>
    <row r="317" spans="1:9">
      <c r="A317" s="46">
        <v>36427</v>
      </c>
      <c r="F317" s="41">
        <v>32.1</v>
      </c>
      <c r="G317" s="41">
        <v>32.200000000000003</v>
      </c>
      <c r="H317" s="41">
        <v>26</v>
      </c>
      <c r="I317" s="41">
        <v>26.1</v>
      </c>
    </row>
    <row r="318" spans="1:9">
      <c r="A318" s="46">
        <v>36428</v>
      </c>
      <c r="C318" s="41">
        <v>1.2</v>
      </c>
      <c r="F318" s="41">
        <v>31.6</v>
      </c>
      <c r="G318" s="41">
        <v>30.8</v>
      </c>
      <c r="H318" s="41">
        <v>25.2</v>
      </c>
      <c r="I318" s="41">
        <v>26.6</v>
      </c>
    </row>
    <row r="319" spans="1:9">
      <c r="A319" s="46">
        <v>36429</v>
      </c>
      <c r="C319" s="41">
        <v>8.1999999999999993</v>
      </c>
      <c r="F319" s="41">
        <v>30.8</v>
      </c>
      <c r="G319" s="41">
        <v>30.3</v>
      </c>
      <c r="H319" s="41">
        <v>23.3</v>
      </c>
      <c r="I319" s="41">
        <v>26.7</v>
      </c>
    </row>
    <row r="320" spans="1:9">
      <c r="A320" s="46">
        <v>36430</v>
      </c>
      <c r="C320" s="41" t="s">
        <v>14</v>
      </c>
      <c r="F320" s="41">
        <v>30.8</v>
      </c>
      <c r="G320" s="41">
        <v>31.1</v>
      </c>
      <c r="H320" s="41">
        <v>24.5</v>
      </c>
      <c r="I320" s="41">
        <v>27.4</v>
      </c>
    </row>
    <row r="321" spans="1:9">
      <c r="A321" s="46">
        <v>36431</v>
      </c>
      <c r="C321" s="41">
        <v>5.5</v>
      </c>
      <c r="F321" s="41">
        <v>30.9</v>
      </c>
      <c r="G321" s="41">
        <v>30.5</v>
      </c>
      <c r="H321" s="41">
        <v>22.2</v>
      </c>
      <c r="I321" s="41">
        <v>25.5</v>
      </c>
    </row>
    <row r="322" spans="1:9">
      <c r="A322" s="46">
        <v>36432</v>
      </c>
      <c r="C322" s="41">
        <v>4.0999999999999996</v>
      </c>
      <c r="F322" s="41">
        <v>30.7</v>
      </c>
      <c r="G322" s="41">
        <v>30.4</v>
      </c>
      <c r="H322" s="41">
        <v>23.3</v>
      </c>
      <c r="I322" s="41">
        <v>25.7</v>
      </c>
    </row>
    <row r="323" spans="1:9">
      <c r="A323" s="46">
        <v>36433</v>
      </c>
      <c r="F323" s="41">
        <v>30.5</v>
      </c>
      <c r="G323" s="41">
        <v>31.3</v>
      </c>
      <c r="H323" s="41">
        <v>25</v>
      </c>
      <c r="I323" s="41">
        <v>26.3</v>
      </c>
    </row>
    <row r="324" spans="1:9">
      <c r="C324" s="41">
        <f>SUM(C295:C323)</f>
        <v>35.700000000000003</v>
      </c>
      <c r="D324" s="41">
        <f>SUM(D294:D323)</f>
        <v>8.2999999999999989</v>
      </c>
    </row>
    <row r="325" spans="1:9">
      <c r="C325" s="90">
        <f>C324+D324</f>
        <v>44</v>
      </c>
      <c r="D325" s="90"/>
      <c r="E325" s="41" t="s">
        <v>7</v>
      </c>
      <c r="F325" s="41">
        <f>SUM(F294:F324)</f>
        <v>920.1</v>
      </c>
      <c r="G325" s="41">
        <f>SUM(G294:G324)</f>
        <v>924.89999999999986</v>
      </c>
      <c r="H325" s="41">
        <f>SUM(H294:H324)</f>
        <v>755.99999999999989</v>
      </c>
      <c r="I325" s="41">
        <f>SUM(I294:I324)</f>
        <v>800.4000000000002</v>
      </c>
    </row>
    <row r="326" spans="1:9">
      <c r="E326" s="41" t="s">
        <v>8</v>
      </c>
      <c r="F326" s="41">
        <f>AVERAGE(F294:F323)</f>
        <v>30.67</v>
      </c>
      <c r="G326" s="41">
        <f>AVERAGE(G294:G323)</f>
        <v>30.829999999999995</v>
      </c>
      <c r="H326" s="41">
        <f>AVERAGE(H294:H323)</f>
        <v>25.199999999999996</v>
      </c>
      <c r="I326" s="41">
        <f>AVERAGE(I294:I323)</f>
        <v>26.680000000000007</v>
      </c>
    </row>
    <row r="327" spans="1:9">
      <c r="A327" s="46" t="s">
        <v>21</v>
      </c>
      <c r="B327" s="40" t="s">
        <v>10</v>
      </c>
      <c r="C327" s="41">
        <f>C325+C330</f>
        <v>44.2</v>
      </c>
      <c r="D327" s="41" t="s">
        <v>32</v>
      </c>
      <c r="E327" s="41" t="s">
        <v>11</v>
      </c>
      <c r="F327" s="41">
        <f>MAX(F294:F323)</f>
        <v>32.1</v>
      </c>
      <c r="G327" s="41">
        <f>MAX(G294:G323)</f>
        <v>32.200000000000003</v>
      </c>
      <c r="H327" s="41">
        <f>MAX(H294:H323)</f>
        <v>30.1</v>
      </c>
      <c r="I327" s="41">
        <f>MAX(I294:I323)</f>
        <v>27.8</v>
      </c>
    </row>
    <row r="328" spans="1:9">
      <c r="C328" s="41">
        <f>(C327/25.4)</f>
        <v>1.7401574803149609</v>
      </c>
      <c r="D328" s="41" t="s">
        <v>33</v>
      </c>
      <c r="E328" s="41" t="s">
        <v>12</v>
      </c>
      <c r="F328" s="41">
        <f>MIN(F294:F323)</f>
        <v>28.5</v>
      </c>
      <c r="G328" s="41">
        <f>MIN(G294:G323)</f>
        <v>26.6</v>
      </c>
      <c r="H328" s="41">
        <f>MIN(H294:H323)</f>
        <v>22.2</v>
      </c>
      <c r="I328" s="41">
        <f>MIN(I294:I323)</f>
        <v>24.2</v>
      </c>
    </row>
    <row r="330" spans="1:9">
      <c r="A330" s="46">
        <v>36434</v>
      </c>
      <c r="C330" s="41">
        <v>0.2</v>
      </c>
      <c r="D330" s="41" t="s">
        <v>14</v>
      </c>
      <c r="F330" s="41">
        <v>30</v>
      </c>
      <c r="G330" s="41">
        <v>30.8</v>
      </c>
      <c r="H330" s="41">
        <v>25.3</v>
      </c>
      <c r="I330" s="41">
        <v>27.2</v>
      </c>
    </row>
    <row r="331" spans="1:9">
      <c r="A331" s="46">
        <v>36435</v>
      </c>
      <c r="C331" s="41" t="s">
        <v>14</v>
      </c>
      <c r="D331" s="41">
        <v>13.6</v>
      </c>
      <c r="F331" s="41">
        <v>30.5</v>
      </c>
      <c r="G331" s="41">
        <v>29.4</v>
      </c>
      <c r="H331" s="41">
        <v>24.8</v>
      </c>
      <c r="I331" s="41">
        <v>24.2</v>
      </c>
    </row>
    <row r="332" spans="1:9">
      <c r="A332" s="46">
        <v>36436</v>
      </c>
      <c r="C332" s="41">
        <v>0.2</v>
      </c>
      <c r="D332" s="41">
        <v>0.7</v>
      </c>
      <c r="F332" s="41">
        <v>27.2</v>
      </c>
      <c r="G332" s="41">
        <v>29.4</v>
      </c>
      <c r="H332" s="41">
        <v>23.9</v>
      </c>
      <c r="I332" s="41">
        <v>24.8</v>
      </c>
    </row>
    <row r="333" spans="1:9">
      <c r="A333" s="46">
        <v>36437</v>
      </c>
      <c r="C333" s="41">
        <v>21.4</v>
      </c>
      <c r="D333" s="41">
        <v>16.5</v>
      </c>
      <c r="F333" s="41">
        <v>30.2</v>
      </c>
      <c r="G333" s="41">
        <v>26.8</v>
      </c>
      <c r="H333" s="41">
        <v>21.9</v>
      </c>
      <c r="I333" s="41">
        <v>21.9</v>
      </c>
    </row>
    <row r="334" spans="1:9">
      <c r="A334" s="46">
        <v>36438</v>
      </c>
      <c r="C334" s="41">
        <v>19.899999999999999</v>
      </c>
      <c r="F334" s="41">
        <v>27.3</v>
      </c>
      <c r="G334" s="41">
        <v>29.5</v>
      </c>
      <c r="H334" s="41">
        <v>21.7</v>
      </c>
      <c r="I334" s="41">
        <v>25.8</v>
      </c>
    </row>
    <row r="335" spans="1:9">
      <c r="A335" s="46">
        <v>36439</v>
      </c>
      <c r="C335" s="41">
        <v>0.4</v>
      </c>
      <c r="D335" s="41" t="s">
        <v>58</v>
      </c>
      <c r="F335" s="41">
        <v>26.9</v>
      </c>
      <c r="G335" s="41">
        <v>29.6</v>
      </c>
      <c r="H335" s="41">
        <v>23.7</v>
      </c>
      <c r="I335" s="41">
        <v>25.9</v>
      </c>
    </row>
    <row r="336" spans="1:9">
      <c r="A336" s="46">
        <v>36440</v>
      </c>
      <c r="C336" s="41">
        <v>2.5</v>
      </c>
      <c r="F336" s="41">
        <v>29.5</v>
      </c>
      <c r="G336" s="41">
        <v>30.3</v>
      </c>
      <c r="H336" s="41">
        <v>22.6</v>
      </c>
      <c r="I336" s="41">
        <v>22.5</v>
      </c>
    </row>
    <row r="337" spans="1:9">
      <c r="A337" s="46">
        <v>36441</v>
      </c>
      <c r="C337" s="41">
        <v>2.8</v>
      </c>
      <c r="D337" s="41">
        <v>1.7</v>
      </c>
      <c r="F337" s="41">
        <v>30.8</v>
      </c>
      <c r="G337" s="41">
        <v>29.2</v>
      </c>
      <c r="H337" s="41">
        <v>22.3</v>
      </c>
      <c r="I337" s="41">
        <v>23</v>
      </c>
    </row>
    <row r="338" spans="1:9">
      <c r="A338" s="46">
        <v>36442</v>
      </c>
      <c r="C338" s="41">
        <v>1.7</v>
      </c>
      <c r="D338" s="41" t="s">
        <v>14</v>
      </c>
      <c r="F338" s="41">
        <v>29.2</v>
      </c>
      <c r="G338" s="41">
        <v>29</v>
      </c>
      <c r="H338" s="41">
        <v>24.3</v>
      </c>
      <c r="I338" s="41">
        <v>27.1</v>
      </c>
    </row>
    <row r="339" spans="1:9">
      <c r="A339" s="46">
        <v>36443</v>
      </c>
      <c r="C339" s="41">
        <v>47.1</v>
      </c>
      <c r="F339" s="41">
        <v>28.2</v>
      </c>
      <c r="G339" s="41">
        <v>28.2</v>
      </c>
      <c r="H339" s="41">
        <v>21.4</v>
      </c>
      <c r="I339" s="41">
        <v>25.3</v>
      </c>
    </row>
    <row r="340" spans="1:9">
      <c r="A340" s="46">
        <v>36444</v>
      </c>
      <c r="C340" s="41">
        <v>9.4</v>
      </c>
      <c r="D340" s="41" t="s">
        <v>14</v>
      </c>
      <c r="F340" s="41">
        <v>28.4</v>
      </c>
      <c r="G340" s="41">
        <v>30.2</v>
      </c>
      <c r="H340" s="41">
        <v>23</v>
      </c>
      <c r="I340" s="41">
        <v>26.8</v>
      </c>
    </row>
    <row r="341" spans="1:9">
      <c r="A341" s="46">
        <v>36445</v>
      </c>
      <c r="F341" s="41">
        <v>30</v>
      </c>
      <c r="G341" s="41">
        <v>31.4</v>
      </c>
      <c r="H341" s="41">
        <v>24</v>
      </c>
      <c r="I341" s="41">
        <v>27.2</v>
      </c>
    </row>
    <row r="342" spans="1:9">
      <c r="A342" s="46">
        <v>36446</v>
      </c>
      <c r="F342" s="41">
        <v>31.3</v>
      </c>
      <c r="G342" s="41">
        <v>30.7</v>
      </c>
      <c r="H342" s="41">
        <v>24.5</v>
      </c>
      <c r="I342" s="41">
        <v>27.2</v>
      </c>
    </row>
    <row r="343" spans="1:9">
      <c r="A343" s="46">
        <v>36447</v>
      </c>
      <c r="C343" s="41">
        <v>0.5</v>
      </c>
      <c r="F343" s="41">
        <v>29.5</v>
      </c>
      <c r="G343" s="41">
        <v>30.1</v>
      </c>
      <c r="H343" s="41">
        <v>24.6</v>
      </c>
      <c r="I343" s="41">
        <v>26.8</v>
      </c>
    </row>
    <row r="344" spans="1:9">
      <c r="A344" s="46">
        <v>36448</v>
      </c>
      <c r="C344" s="41">
        <v>0.4</v>
      </c>
      <c r="F344" s="41">
        <v>31.1</v>
      </c>
      <c r="G344" s="41">
        <v>30.4</v>
      </c>
      <c r="H344" s="41">
        <v>24.7</v>
      </c>
      <c r="I344" s="41">
        <v>26.4</v>
      </c>
    </row>
    <row r="345" spans="1:9">
      <c r="A345" s="46">
        <v>36449</v>
      </c>
      <c r="C345" s="41">
        <v>2.4</v>
      </c>
      <c r="F345" s="41">
        <v>30.4</v>
      </c>
      <c r="G345" s="41">
        <v>30.2</v>
      </c>
      <c r="H345" s="41">
        <v>24.3</v>
      </c>
      <c r="I345" s="41">
        <v>26.6</v>
      </c>
    </row>
    <row r="346" spans="1:9">
      <c r="A346" s="46">
        <v>36450</v>
      </c>
      <c r="C346" s="41">
        <v>7.9</v>
      </c>
      <c r="D346" s="41">
        <v>5.5</v>
      </c>
      <c r="F346" s="41">
        <v>29</v>
      </c>
      <c r="G346" s="41">
        <v>29.9</v>
      </c>
      <c r="H346" s="41">
        <v>23.7</v>
      </c>
      <c r="I346" s="41">
        <v>25.4</v>
      </c>
    </row>
    <row r="347" spans="1:9">
      <c r="A347" s="46">
        <v>36451</v>
      </c>
      <c r="C347" s="41">
        <v>2</v>
      </c>
      <c r="D347" s="41" t="s">
        <v>14</v>
      </c>
      <c r="F347" s="41">
        <v>29.1</v>
      </c>
      <c r="G347" s="41">
        <v>29.9</v>
      </c>
      <c r="H347" s="41">
        <v>25.7</v>
      </c>
      <c r="I347" s="41">
        <v>26.6</v>
      </c>
    </row>
    <row r="348" spans="1:9">
      <c r="A348" s="46">
        <v>36452</v>
      </c>
      <c r="C348" s="41" t="s">
        <v>14</v>
      </c>
      <c r="D348" s="41" t="s">
        <v>14</v>
      </c>
      <c r="F348" s="41">
        <v>29.5</v>
      </c>
      <c r="G348" s="41">
        <v>29.8</v>
      </c>
      <c r="H348" s="41">
        <v>25.3</v>
      </c>
      <c r="I348" s="41">
        <v>25.4</v>
      </c>
    </row>
    <row r="349" spans="1:9">
      <c r="A349" s="46">
        <v>36453</v>
      </c>
      <c r="C349" s="41">
        <v>2.1</v>
      </c>
      <c r="D349" s="41">
        <v>0.6</v>
      </c>
      <c r="F349" s="41">
        <v>29.6</v>
      </c>
      <c r="G349" s="41">
        <v>29.3</v>
      </c>
      <c r="H349" s="41">
        <v>24.3</v>
      </c>
      <c r="I349" s="41">
        <v>23.7</v>
      </c>
    </row>
    <row r="350" spans="1:9">
      <c r="A350" s="46">
        <v>36454</v>
      </c>
      <c r="C350" s="41">
        <v>16.8</v>
      </c>
      <c r="D350" s="41">
        <v>26</v>
      </c>
      <c r="F350" s="41">
        <v>27.4</v>
      </c>
      <c r="G350" s="41">
        <v>28.1</v>
      </c>
      <c r="H350" s="41">
        <v>22.4</v>
      </c>
      <c r="I350" s="41">
        <v>21.3</v>
      </c>
    </row>
    <row r="351" spans="1:9">
      <c r="A351" s="46">
        <v>36455</v>
      </c>
      <c r="F351" s="41">
        <v>27.5</v>
      </c>
      <c r="G351" s="41">
        <v>29.6</v>
      </c>
      <c r="H351" s="41">
        <v>23.7</v>
      </c>
      <c r="I351" s="41">
        <v>26.2</v>
      </c>
    </row>
    <row r="352" spans="1:9">
      <c r="A352" s="46">
        <v>36456</v>
      </c>
      <c r="C352" s="41" t="s">
        <v>14</v>
      </c>
      <c r="D352" s="41" t="s">
        <v>14</v>
      </c>
      <c r="F352" s="41">
        <v>29.7</v>
      </c>
      <c r="G352" s="41">
        <v>29.8</v>
      </c>
      <c r="H352" s="41">
        <v>25.7</v>
      </c>
      <c r="I352" s="41">
        <v>26.7</v>
      </c>
    </row>
    <row r="353" spans="1:9">
      <c r="A353" s="46">
        <v>36457</v>
      </c>
      <c r="C353" s="41" t="s">
        <v>14</v>
      </c>
      <c r="F353" s="41">
        <v>29.3</v>
      </c>
      <c r="G353" s="41">
        <v>30.2</v>
      </c>
      <c r="H353" s="41">
        <v>25.4</v>
      </c>
      <c r="I353" s="41">
        <v>25.3</v>
      </c>
    </row>
    <row r="354" spans="1:9">
      <c r="A354" s="46">
        <v>36458</v>
      </c>
      <c r="C354" s="41">
        <v>5.3</v>
      </c>
      <c r="D354" s="41" t="s">
        <v>14</v>
      </c>
      <c r="F354" s="41">
        <v>29.6</v>
      </c>
      <c r="G354" s="41">
        <v>29.4</v>
      </c>
      <c r="H354" s="41">
        <v>22</v>
      </c>
      <c r="I354" s="41">
        <v>25.2</v>
      </c>
    </row>
    <row r="355" spans="1:9">
      <c r="A355" s="46">
        <v>36459</v>
      </c>
      <c r="C355" s="41">
        <v>0.2</v>
      </c>
      <c r="F355" s="41">
        <v>29.3</v>
      </c>
      <c r="G355" s="41">
        <v>29.5</v>
      </c>
      <c r="H355" s="41">
        <v>24.3</v>
      </c>
      <c r="I355" s="41">
        <v>26.4</v>
      </c>
    </row>
    <row r="356" spans="1:9">
      <c r="A356" s="46">
        <v>36460</v>
      </c>
      <c r="F356" s="41">
        <v>29.2</v>
      </c>
      <c r="G356" s="41">
        <v>28.6</v>
      </c>
      <c r="H356" s="41">
        <v>25.3</v>
      </c>
      <c r="I356" s="41">
        <v>26.6</v>
      </c>
    </row>
    <row r="357" spans="1:9">
      <c r="A357" s="46">
        <v>36461</v>
      </c>
      <c r="C357" s="41">
        <v>8.1</v>
      </c>
      <c r="D357" s="41">
        <v>0.1</v>
      </c>
      <c r="F357" s="41">
        <v>28.8</v>
      </c>
      <c r="G357" s="41">
        <v>29.4</v>
      </c>
      <c r="H357" s="41">
        <v>23</v>
      </c>
      <c r="I357" s="41">
        <v>24.2</v>
      </c>
    </row>
    <row r="358" spans="1:9">
      <c r="A358" s="46">
        <v>36462</v>
      </c>
      <c r="C358" s="41">
        <v>0.1</v>
      </c>
      <c r="D358" s="41" t="s">
        <v>14</v>
      </c>
      <c r="F358" s="41">
        <v>29.2</v>
      </c>
      <c r="G358" s="41">
        <v>29.1</v>
      </c>
      <c r="H358" s="41">
        <v>24.7</v>
      </c>
      <c r="I358" s="41">
        <v>25</v>
      </c>
    </row>
    <row r="359" spans="1:9">
      <c r="A359" s="46">
        <v>36463</v>
      </c>
      <c r="F359" s="41">
        <v>29.1</v>
      </c>
      <c r="G359" s="41">
        <v>29.3</v>
      </c>
      <c r="H359" s="41">
        <v>25.3</v>
      </c>
      <c r="I359" s="41">
        <v>26.7</v>
      </c>
    </row>
    <row r="360" spans="1:9">
      <c r="A360" s="46">
        <v>36464</v>
      </c>
      <c r="C360" s="41">
        <v>1.1000000000000001</v>
      </c>
      <c r="D360" s="41">
        <v>20.399999999999999</v>
      </c>
      <c r="F360" s="41">
        <v>28.7</v>
      </c>
      <c r="G360" s="41">
        <v>27.6</v>
      </c>
      <c r="H360" s="41">
        <v>24</v>
      </c>
      <c r="I360" s="41">
        <v>22.3</v>
      </c>
    </row>
    <row r="361" spans="1:9">
      <c r="C361" s="41">
        <f>SUM(C331:C360)</f>
        <v>152.30000000000001</v>
      </c>
      <c r="D361" s="41">
        <f>SUM(D330:D360)</f>
        <v>85.1</v>
      </c>
    </row>
    <row r="362" spans="1:9">
      <c r="C362" s="90">
        <f>C361+D361</f>
        <v>237.4</v>
      </c>
      <c r="D362" s="90"/>
      <c r="E362" s="41" t="s">
        <v>7</v>
      </c>
      <c r="F362" s="41">
        <f>SUM(F330:F361)</f>
        <v>905.50000000000011</v>
      </c>
      <c r="G362" s="41">
        <f>SUM(G330:G361)</f>
        <v>914.69999999999982</v>
      </c>
      <c r="H362" s="41">
        <f>SUM(H330:H361)</f>
        <v>741.8</v>
      </c>
      <c r="I362" s="41">
        <f>SUM(I330:I361)</f>
        <v>785.7</v>
      </c>
    </row>
    <row r="363" spans="1:9">
      <c r="E363" s="41" t="s">
        <v>8</v>
      </c>
      <c r="F363" s="41">
        <f>AVERAGE(F330:F360)</f>
        <v>29.209677419354843</v>
      </c>
      <c r="G363" s="41">
        <f>AVERAGE(G330:G360)</f>
        <v>29.50645161290322</v>
      </c>
      <c r="H363" s="41">
        <f>AVERAGE(H330:H360)</f>
        <v>23.929032258064513</v>
      </c>
      <c r="I363" s="41">
        <f>AVERAGE(I330:I360)</f>
        <v>25.345161290322583</v>
      </c>
    </row>
    <row r="364" spans="1:9">
      <c r="A364" s="46" t="s">
        <v>22</v>
      </c>
      <c r="B364" s="40" t="s">
        <v>10</v>
      </c>
      <c r="C364" s="41">
        <f>C362+SUM(C367)</f>
        <v>237.4</v>
      </c>
      <c r="D364" s="41" t="s">
        <v>32</v>
      </c>
      <c r="E364" s="41" t="s">
        <v>11</v>
      </c>
      <c r="F364" s="41">
        <f>MAX(F330:F360)</f>
        <v>31.3</v>
      </c>
      <c r="G364" s="41">
        <f>MAX(G330:G360)</f>
        <v>31.4</v>
      </c>
      <c r="H364" s="41">
        <f>MAX(H330:H360)</f>
        <v>25.7</v>
      </c>
      <c r="I364" s="41">
        <f>MAX(I330:I360)</f>
        <v>27.2</v>
      </c>
    </row>
    <row r="365" spans="1:9">
      <c r="C365" s="41">
        <f>(C364/25.4)</f>
        <v>9.346456692913387</v>
      </c>
      <c r="D365" s="41" t="s">
        <v>33</v>
      </c>
      <c r="E365" s="41" t="s">
        <v>12</v>
      </c>
      <c r="F365" s="41">
        <f>MIN(F330:F360)</f>
        <v>26.9</v>
      </c>
      <c r="G365" s="41">
        <f>MIN(G330:G360)</f>
        <v>26.8</v>
      </c>
      <c r="H365" s="41">
        <f>MIN(H330:H360)</f>
        <v>21.4</v>
      </c>
      <c r="I365" s="41">
        <f>MIN(I330:I360)</f>
        <v>21.3</v>
      </c>
    </row>
    <row r="367" spans="1:9">
      <c r="A367" s="46">
        <v>36465</v>
      </c>
      <c r="D367" s="41">
        <v>3.1</v>
      </c>
      <c r="F367" s="41">
        <v>28.1</v>
      </c>
      <c r="G367" s="41">
        <v>29</v>
      </c>
      <c r="H367" s="41">
        <v>25.3</v>
      </c>
      <c r="I367" s="41">
        <v>23.6</v>
      </c>
    </row>
    <row r="368" spans="1:9">
      <c r="A368" s="46">
        <v>36466</v>
      </c>
      <c r="C368" s="41">
        <v>0.7</v>
      </c>
      <c r="D368" s="41">
        <v>10.9</v>
      </c>
      <c r="F368" s="41">
        <v>28.6</v>
      </c>
      <c r="G368" s="41">
        <v>29.3</v>
      </c>
      <c r="H368" s="41">
        <v>22.9</v>
      </c>
      <c r="I368" s="41">
        <v>24.1</v>
      </c>
    </row>
    <row r="369" spans="1:9">
      <c r="A369" s="46">
        <v>36467</v>
      </c>
      <c r="C369" s="41">
        <v>6.5</v>
      </c>
      <c r="F369" s="41">
        <v>29.5</v>
      </c>
      <c r="G369" s="41">
        <v>29.3</v>
      </c>
      <c r="H369" s="41">
        <v>23.2</v>
      </c>
      <c r="I369" s="41">
        <v>26</v>
      </c>
    </row>
    <row r="370" spans="1:9">
      <c r="A370" s="46">
        <v>36468</v>
      </c>
      <c r="C370" s="41" t="s">
        <v>14</v>
      </c>
      <c r="F370" s="41">
        <v>28.9</v>
      </c>
      <c r="G370" s="41">
        <v>28.8</v>
      </c>
      <c r="H370" s="41">
        <v>24.8</v>
      </c>
      <c r="I370" s="41">
        <v>25.4</v>
      </c>
    </row>
    <row r="371" spans="1:9">
      <c r="A371" s="46">
        <v>36469</v>
      </c>
      <c r="C371" s="41">
        <v>1.2</v>
      </c>
      <c r="F371" s="41">
        <v>28.3</v>
      </c>
      <c r="G371" s="41">
        <v>29</v>
      </c>
      <c r="H371" s="41">
        <v>24.4</v>
      </c>
      <c r="I371" s="41">
        <v>25.8</v>
      </c>
    </row>
    <row r="372" spans="1:9">
      <c r="A372" s="46">
        <v>36470</v>
      </c>
      <c r="C372" s="41">
        <v>3.9</v>
      </c>
      <c r="D372" s="41">
        <v>3.7</v>
      </c>
      <c r="F372" s="41">
        <v>28.8</v>
      </c>
      <c r="G372" s="41">
        <v>28.5</v>
      </c>
      <c r="H372" s="41">
        <v>22.9</v>
      </c>
      <c r="I372" s="41">
        <v>21.6</v>
      </c>
    </row>
    <row r="373" spans="1:9">
      <c r="A373" s="46">
        <v>36471</v>
      </c>
      <c r="C373" s="41">
        <v>1.1000000000000001</v>
      </c>
      <c r="F373" s="41">
        <v>28.7</v>
      </c>
      <c r="G373" s="41">
        <v>29.2</v>
      </c>
      <c r="H373" s="41">
        <v>21.6</v>
      </c>
      <c r="I373" s="41">
        <v>26.1</v>
      </c>
    </row>
    <row r="374" spans="1:9">
      <c r="A374" s="46">
        <v>36472</v>
      </c>
      <c r="C374" s="41">
        <v>0.8</v>
      </c>
      <c r="F374" s="41">
        <v>28.7</v>
      </c>
      <c r="G374" s="41">
        <v>29</v>
      </c>
      <c r="H374" s="41">
        <v>24.3</v>
      </c>
      <c r="I374" s="41">
        <v>25.7</v>
      </c>
    </row>
    <row r="375" spans="1:9">
      <c r="A375" s="46">
        <v>36473</v>
      </c>
      <c r="C375" s="41">
        <v>1.1000000000000001</v>
      </c>
      <c r="D375" s="41" t="s">
        <v>59</v>
      </c>
      <c r="F375" s="41">
        <v>28.7</v>
      </c>
      <c r="G375" s="41">
        <v>29.1</v>
      </c>
      <c r="H375" s="41">
        <v>22.7</v>
      </c>
      <c r="I375" s="41">
        <v>24.8</v>
      </c>
    </row>
    <row r="376" spans="1:9">
      <c r="A376" s="46">
        <v>36474</v>
      </c>
      <c r="C376" s="41">
        <v>8.4</v>
      </c>
      <c r="D376" s="41">
        <v>3.8</v>
      </c>
      <c r="F376" s="41">
        <v>28.5</v>
      </c>
      <c r="G376" s="41">
        <v>27.8</v>
      </c>
      <c r="H376" s="41">
        <v>21.7</v>
      </c>
      <c r="I376" s="41">
        <v>22.8</v>
      </c>
    </row>
    <row r="377" spans="1:9">
      <c r="A377" s="46">
        <v>36475</v>
      </c>
      <c r="C377" s="41">
        <v>1.5</v>
      </c>
      <c r="F377" s="41">
        <v>25.8</v>
      </c>
      <c r="G377" s="41">
        <v>28.4</v>
      </c>
      <c r="H377" s="41">
        <v>22.4</v>
      </c>
      <c r="I377" s="41">
        <v>24.4</v>
      </c>
    </row>
    <row r="378" spans="1:9">
      <c r="A378" s="46">
        <v>36476</v>
      </c>
      <c r="C378" s="41">
        <v>6.4</v>
      </c>
      <c r="D378" s="41" t="s">
        <v>14</v>
      </c>
      <c r="F378" s="41">
        <v>27.2</v>
      </c>
      <c r="G378" s="41">
        <v>28.2</v>
      </c>
      <c r="H378" s="41">
        <v>22.2</v>
      </c>
      <c r="I378" s="41">
        <v>24.7</v>
      </c>
    </row>
    <row r="379" spans="1:9">
      <c r="A379" s="46">
        <v>36477</v>
      </c>
      <c r="C379" s="41">
        <v>3.9</v>
      </c>
      <c r="D379" s="41">
        <v>6.3</v>
      </c>
      <c r="F379" s="41">
        <v>27.8</v>
      </c>
      <c r="G379" s="41">
        <v>26.5</v>
      </c>
      <c r="H379" s="41">
        <v>22.5</v>
      </c>
      <c r="I379" s="41">
        <v>22.2</v>
      </c>
    </row>
    <row r="380" spans="1:9">
      <c r="A380" s="46">
        <v>36478</v>
      </c>
      <c r="C380" s="41">
        <v>2.5</v>
      </c>
      <c r="D380" s="41" t="s">
        <v>14</v>
      </c>
      <c r="F380" s="41">
        <v>26.5</v>
      </c>
      <c r="G380" s="41">
        <v>26.5</v>
      </c>
      <c r="H380" s="41">
        <v>22.6</v>
      </c>
      <c r="I380" s="41">
        <v>22.6</v>
      </c>
    </row>
    <row r="381" spans="1:9">
      <c r="A381" s="46">
        <v>36479</v>
      </c>
      <c r="C381" s="41">
        <v>10</v>
      </c>
      <c r="D381" s="41" t="s">
        <v>14</v>
      </c>
      <c r="F381" s="41">
        <v>26.5</v>
      </c>
      <c r="G381" s="41">
        <v>27.2</v>
      </c>
      <c r="H381" s="41">
        <v>22</v>
      </c>
      <c r="I381" s="41">
        <v>24.4</v>
      </c>
    </row>
    <row r="382" spans="1:9">
      <c r="A382" s="46">
        <v>36480</v>
      </c>
      <c r="C382" s="41">
        <v>2.1</v>
      </c>
      <c r="D382" s="41">
        <v>3.3</v>
      </c>
      <c r="F382" s="41">
        <v>26.5</v>
      </c>
      <c r="G382" s="41">
        <v>27.3</v>
      </c>
      <c r="H382" s="41">
        <v>22.3</v>
      </c>
      <c r="I382" s="41">
        <v>21.4</v>
      </c>
    </row>
    <row r="383" spans="1:9">
      <c r="A383" s="46">
        <v>36481</v>
      </c>
      <c r="C383" s="41">
        <v>6.3</v>
      </c>
      <c r="F383" s="41">
        <v>27.9</v>
      </c>
      <c r="G383" s="41">
        <v>27.8</v>
      </c>
      <c r="H383" s="41">
        <v>20.9</v>
      </c>
      <c r="I383" s="41">
        <v>24.9</v>
      </c>
    </row>
    <row r="384" spans="1:9">
      <c r="A384" s="46">
        <v>36482</v>
      </c>
      <c r="C384" s="41">
        <v>0.5</v>
      </c>
      <c r="F384" s="41">
        <v>27.7</v>
      </c>
      <c r="G384" s="41">
        <v>28.2</v>
      </c>
      <c r="H384" s="41">
        <v>21.6</v>
      </c>
      <c r="I384" s="41">
        <v>24.8</v>
      </c>
    </row>
    <row r="385" spans="1:9">
      <c r="A385" s="46">
        <v>36483</v>
      </c>
      <c r="C385" s="41" t="s">
        <v>14</v>
      </c>
      <c r="F385" s="41">
        <v>28.3</v>
      </c>
      <c r="G385" s="41">
        <v>28.3</v>
      </c>
      <c r="H385" s="41">
        <v>21</v>
      </c>
      <c r="I385" s="41">
        <v>25</v>
      </c>
    </row>
    <row r="386" spans="1:9">
      <c r="A386" s="46">
        <v>36484</v>
      </c>
      <c r="F386" s="41">
        <v>27.9</v>
      </c>
      <c r="G386" s="41">
        <v>28.2</v>
      </c>
      <c r="H386" s="41">
        <v>21.2</v>
      </c>
      <c r="I386" s="41">
        <v>24.4</v>
      </c>
    </row>
    <row r="387" spans="1:9">
      <c r="A387" s="46">
        <v>36485</v>
      </c>
      <c r="F387" s="41">
        <v>28.3</v>
      </c>
      <c r="G387" s="41">
        <v>28.2</v>
      </c>
      <c r="H387" s="41">
        <v>23.5</v>
      </c>
      <c r="I387" s="41">
        <v>24.5</v>
      </c>
    </row>
    <row r="388" spans="1:9">
      <c r="A388" s="46">
        <v>36486</v>
      </c>
      <c r="F388" s="41">
        <v>28.2</v>
      </c>
      <c r="G388" s="41">
        <v>28.4</v>
      </c>
      <c r="H388" s="41">
        <v>22.3</v>
      </c>
      <c r="I388" s="41">
        <v>22.6</v>
      </c>
    </row>
    <row r="389" spans="1:9">
      <c r="A389" s="46">
        <v>36487</v>
      </c>
      <c r="F389" s="41">
        <v>28.3</v>
      </c>
      <c r="G389" s="41">
        <v>29</v>
      </c>
      <c r="H389" s="41">
        <v>23.7</v>
      </c>
      <c r="I389" s="41">
        <v>25.7</v>
      </c>
    </row>
    <row r="390" spans="1:9">
      <c r="A390" s="46">
        <v>36488</v>
      </c>
      <c r="F390" s="41">
        <v>28.3</v>
      </c>
      <c r="G390" s="41">
        <v>29</v>
      </c>
      <c r="H390" s="41">
        <v>24.1</v>
      </c>
      <c r="I390" s="41">
        <v>25.6</v>
      </c>
    </row>
    <row r="391" spans="1:9">
      <c r="A391" s="46">
        <v>36489</v>
      </c>
      <c r="D391" s="41" t="s">
        <v>14</v>
      </c>
      <c r="F391" s="41">
        <v>28.8</v>
      </c>
      <c r="G391" s="41">
        <v>28</v>
      </c>
      <c r="H391" s="41">
        <v>24</v>
      </c>
      <c r="I391" s="41">
        <v>25</v>
      </c>
    </row>
    <row r="392" spans="1:9">
      <c r="A392" s="46">
        <v>36490</v>
      </c>
      <c r="C392" s="41" t="s">
        <v>14</v>
      </c>
      <c r="F392" s="41">
        <v>27.8</v>
      </c>
      <c r="G392" s="41">
        <v>28.2</v>
      </c>
      <c r="H392" s="41">
        <v>24.3</v>
      </c>
      <c r="I392" s="41">
        <v>25</v>
      </c>
    </row>
    <row r="393" spans="1:9">
      <c r="A393" s="46">
        <v>36491</v>
      </c>
      <c r="F393" s="41">
        <v>27.9</v>
      </c>
      <c r="G393" s="41">
        <v>28.4</v>
      </c>
      <c r="H393" s="41">
        <v>24.1</v>
      </c>
      <c r="I393" s="41">
        <v>25.4</v>
      </c>
    </row>
    <row r="394" spans="1:9">
      <c r="A394" s="46">
        <v>36492</v>
      </c>
      <c r="C394" s="41">
        <v>7.9</v>
      </c>
      <c r="F394" s="41">
        <v>27.9</v>
      </c>
      <c r="G394" s="41">
        <v>27.1</v>
      </c>
      <c r="H394" s="41">
        <v>20.399999999999999</v>
      </c>
      <c r="I394" s="41">
        <v>22</v>
      </c>
    </row>
    <row r="395" spans="1:9">
      <c r="A395" s="46">
        <v>36493</v>
      </c>
      <c r="C395" s="41">
        <v>1.6</v>
      </c>
      <c r="F395" s="41">
        <v>26.7</v>
      </c>
      <c r="G395" s="41">
        <v>27.7</v>
      </c>
      <c r="H395" s="41">
        <v>21.4</v>
      </c>
      <c r="I395" s="41">
        <v>24.4</v>
      </c>
    </row>
    <row r="396" spans="1:9">
      <c r="A396" s="46">
        <v>36494</v>
      </c>
      <c r="F396" s="41">
        <v>27.2</v>
      </c>
      <c r="G396" s="41">
        <v>27.5</v>
      </c>
      <c r="H396" s="41">
        <v>21.8</v>
      </c>
      <c r="I396" s="41">
        <v>24.5</v>
      </c>
    </row>
    <row r="397" spans="1:9">
      <c r="C397" s="41">
        <f>SUM(C368:C396)</f>
        <v>66.399999999999991</v>
      </c>
      <c r="D397" s="41">
        <f>SUM(D367:D396)</f>
        <v>31.1</v>
      </c>
    </row>
    <row r="398" spans="1:9">
      <c r="C398" s="90">
        <f>C397+D397</f>
        <v>97.5</v>
      </c>
      <c r="D398" s="90"/>
      <c r="E398" s="41" t="s">
        <v>7</v>
      </c>
      <c r="F398" s="41">
        <f>SUM(F367:F397)</f>
        <v>838.29999999999984</v>
      </c>
      <c r="G398" s="41">
        <f>SUM(G367:G397)</f>
        <v>847.10000000000014</v>
      </c>
      <c r="H398" s="41">
        <f>SUM(H367:H397)</f>
        <v>682.09999999999991</v>
      </c>
      <c r="I398" s="41">
        <f>SUM(I367:I397)</f>
        <v>729.4</v>
      </c>
    </row>
    <row r="399" spans="1:9">
      <c r="E399" s="41" t="s">
        <v>8</v>
      </c>
      <c r="F399" s="41">
        <f>AVERAGE(F367:F396)</f>
        <v>27.943333333333328</v>
      </c>
      <c r="G399" s="41">
        <f>AVERAGE(G367:G396)</f>
        <v>28.236666666666672</v>
      </c>
      <c r="H399" s="41">
        <f>AVERAGE(H367:H396)</f>
        <v>22.736666666666665</v>
      </c>
      <c r="I399" s="41">
        <f>AVERAGE(I367:I396)</f>
        <v>24.313333333333333</v>
      </c>
    </row>
    <row r="400" spans="1:9">
      <c r="A400" s="46" t="s">
        <v>23</v>
      </c>
      <c r="B400" s="40" t="s">
        <v>10</v>
      </c>
      <c r="C400" s="41">
        <f>C398+C403</f>
        <v>99</v>
      </c>
      <c r="D400" s="41" t="s">
        <v>32</v>
      </c>
      <c r="E400" s="41" t="s">
        <v>11</v>
      </c>
      <c r="F400" s="41">
        <f>MAX(F367:F396)</f>
        <v>29.5</v>
      </c>
      <c r="G400" s="41">
        <f>MAX(G367:G396)</f>
        <v>29.3</v>
      </c>
      <c r="H400" s="41">
        <f>MAX(H367:H396)</f>
        <v>25.3</v>
      </c>
      <c r="I400" s="41">
        <f>MAX(I367:I396)</f>
        <v>26.1</v>
      </c>
    </row>
    <row r="401" spans="1:9">
      <c r="C401" s="41">
        <f>(C400/25.4)</f>
        <v>3.8976377952755907</v>
      </c>
      <c r="D401" s="41" t="s">
        <v>33</v>
      </c>
      <c r="E401" s="41" t="s">
        <v>12</v>
      </c>
      <c r="F401" s="41">
        <f>MIN(F367:F396)</f>
        <v>25.8</v>
      </c>
      <c r="G401" s="41">
        <f>MIN(G367:G396)</f>
        <v>26.5</v>
      </c>
      <c r="H401" s="41">
        <f>MIN(H367:H396)</f>
        <v>20.399999999999999</v>
      </c>
      <c r="I401" s="41">
        <f>MIN(I367:I396)</f>
        <v>21.4</v>
      </c>
    </row>
    <row r="403" spans="1:9">
      <c r="A403" s="46">
        <v>36495</v>
      </c>
      <c r="C403" s="41">
        <v>1.5</v>
      </c>
      <c r="F403" s="41">
        <v>26.7</v>
      </c>
      <c r="G403" s="41">
        <v>27.5</v>
      </c>
      <c r="H403" s="41">
        <v>20.7</v>
      </c>
      <c r="I403" s="41">
        <v>23.9</v>
      </c>
    </row>
    <row r="404" spans="1:9">
      <c r="A404" s="46">
        <v>36496</v>
      </c>
      <c r="F404" s="41">
        <v>27.2</v>
      </c>
      <c r="G404" s="41">
        <v>28.6</v>
      </c>
      <c r="H404" s="41">
        <v>21.2</v>
      </c>
      <c r="I404" s="41">
        <v>23.4</v>
      </c>
    </row>
    <row r="405" spans="1:9">
      <c r="A405" s="46">
        <v>36497</v>
      </c>
      <c r="F405" s="41">
        <v>27.5</v>
      </c>
      <c r="G405" s="41">
        <v>27.9</v>
      </c>
      <c r="H405" s="41">
        <v>23.5</v>
      </c>
      <c r="I405" s="41">
        <v>24.3</v>
      </c>
    </row>
    <row r="406" spans="1:9">
      <c r="A406" s="46">
        <v>36498</v>
      </c>
      <c r="F406" s="41">
        <v>27.6</v>
      </c>
      <c r="G406" s="41">
        <v>27.3</v>
      </c>
      <c r="H406" s="41">
        <v>23.7</v>
      </c>
      <c r="I406" s="41">
        <v>24</v>
      </c>
    </row>
    <row r="407" spans="1:9">
      <c r="A407" s="46">
        <v>36499</v>
      </c>
      <c r="D407" s="41">
        <v>1.8</v>
      </c>
      <c r="F407" s="41">
        <v>27.2</v>
      </c>
      <c r="G407" s="41">
        <v>27.1</v>
      </c>
      <c r="H407" s="41">
        <v>23.3</v>
      </c>
      <c r="I407" s="41">
        <v>22</v>
      </c>
    </row>
    <row r="408" spans="1:9">
      <c r="A408" s="46">
        <v>36500</v>
      </c>
      <c r="C408" s="41">
        <v>1.6</v>
      </c>
      <c r="F408" s="41">
        <v>25.8</v>
      </c>
      <c r="G408" s="41">
        <v>27.8</v>
      </c>
      <c r="H408" s="41">
        <v>21.4</v>
      </c>
      <c r="I408" s="41">
        <v>23.3</v>
      </c>
    </row>
    <row r="409" spans="1:9">
      <c r="A409" s="46">
        <v>36501</v>
      </c>
      <c r="F409" s="41">
        <v>27.7</v>
      </c>
      <c r="G409" s="41">
        <v>27.5</v>
      </c>
      <c r="H409" s="41">
        <v>24</v>
      </c>
      <c r="I409" s="41">
        <v>23.7</v>
      </c>
    </row>
    <row r="410" spans="1:9">
      <c r="A410" s="46">
        <v>36502</v>
      </c>
      <c r="C410" s="41">
        <v>1.8</v>
      </c>
      <c r="D410" s="41" t="s">
        <v>14</v>
      </c>
      <c r="F410" s="41">
        <v>27.4</v>
      </c>
      <c r="G410" s="41">
        <v>27.5</v>
      </c>
      <c r="H410" s="41">
        <v>21</v>
      </c>
      <c r="I410" s="41">
        <v>23.1</v>
      </c>
    </row>
    <row r="411" spans="1:9">
      <c r="A411" s="46">
        <v>36503</v>
      </c>
      <c r="C411" s="41">
        <v>3.5</v>
      </c>
      <c r="D411" s="41" t="s">
        <v>14</v>
      </c>
      <c r="F411" s="41">
        <v>27</v>
      </c>
      <c r="G411" s="41">
        <v>26.8</v>
      </c>
      <c r="H411" s="41">
        <v>21</v>
      </c>
      <c r="I411" s="41">
        <v>22.1</v>
      </c>
    </row>
    <row r="412" spans="1:9">
      <c r="A412" s="46">
        <v>36504</v>
      </c>
      <c r="F412" s="41">
        <v>27.3</v>
      </c>
      <c r="G412" s="41">
        <v>27.9</v>
      </c>
      <c r="H412" s="41">
        <v>23.9</v>
      </c>
      <c r="I412" s="41">
        <v>25</v>
      </c>
    </row>
    <row r="413" spans="1:9">
      <c r="A413" s="46">
        <v>36505</v>
      </c>
      <c r="C413" s="41">
        <v>1</v>
      </c>
      <c r="D413" s="41">
        <v>0.7</v>
      </c>
      <c r="F413" s="41">
        <v>27</v>
      </c>
      <c r="G413" s="41">
        <v>27.9</v>
      </c>
      <c r="H413" s="41">
        <v>21.8</v>
      </c>
      <c r="I413" s="41">
        <v>22.9</v>
      </c>
    </row>
    <row r="414" spans="1:9">
      <c r="A414" s="46">
        <v>36506</v>
      </c>
      <c r="C414" s="41">
        <v>1.5</v>
      </c>
      <c r="F414" s="41">
        <v>25.9</v>
      </c>
      <c r="G414" s="41">
        <v>27.9</v>
      </c>
      <c r="H414" s="41">
        <v>22.2</v>
      </c>
      <c r="I414" s="41">
        <v>24.6</v>
      </c>
    </row>
    <row r="415" spans="1:9">
      <c r="A415" s="46">
        <v>36507</v>
      </c>
      <c r="C415" s="41" t="s">
        <v>14</v>
      </c>
      <c r="F415" s="41">
        <v>27.7</v>
      </c>
      <c r="G415" s="41">
        <v>28.4</v>
      </c>
      <c r="H415" s="41">
        <v>22.8</v>
      </c>
      <c r="I415" s="41">
        <v>23.4</v>
      </c>
    </row>
    <row r="416" spans="1:9">
      <c r="A416" s="46">
        <v>36508</v>
      </c>
      <c r="C416" s="41">
        <v>6.2</v>
      </c>
      <c r="D416" s="41" t="s">
        <v>14</v>
      </c>
      <c r="F416" s="41">
        <v>28.2</v>
      </c>
      <c r="G416" s="41">
        <v>27.8</v>
      </c>
      <c r="H416" s="41">
        <v>21.7</v>
      </c>
      <c r="I416" s="41">
        <v>23.7</v>
      </c>
    </row>
    <row r="417" spans="1:9">
      <c r="A417" s="46">
        <v>36509</v>
      </c>
      <c r="C417" s="41">
        <v>7.2</v>
      </c>
      <c r="F417" s="41">
        <v>27.5</v>
      </c>
      <c r="G417" s="41">
        <v>27.8</v>
      </c>
      <c r="H417" s="41">
        <v>21.7</v>
      </c>
      <c r="I417" s="41">
        <v>23.6</v>
      </c>
    </row>
    <row r="418" spans="1:9">
      <c r="A418" s="46">
        <v>36510</v>
      </c>
      <c r="C418" s="41">
        <v>2.2999999999999998</v>
      </c>
      <c r="F418" s="41">
        <v>27.5</v>
      </c>
      <c r="G418" s="41">
        <v>27.6</v>
      </c>
      <c r="H418" s="41">
        <v>21</v>
      </c>
      <c r="I418" s="41">
        <v>24.6</v>
      </c>
    </row>
    <row r="419" spans="1:9">
      <c r="A419" s="46">
        <v>36511</v>
      </c>
      <c r="D419" s="41" t="s">
        <v>14</v>
      </c>
      <c r="F419" s="41">
        <v>27.1</v>
      </c>
      <c r="G419" s="41">
        <v>26.9</v>
      </c>
      <c r="H419" s="41">
        <v>23.6</v>
      </c>
      <c r="I419" s="41">
        <v>23.9</v>
      </c>
    </row>
    <row r="420" spans="1:9">
      <c r="A420" s="46">
        <v>36512</v>
      </c>
      <c r="C420" s="41">
        <v>0.4</v>
      </c>
      <c r="D420" s="41">
        <v>6.3</v>
      </c>
      <c r="F420" s="41">
        <v>27.2</v>
      </c>
      <c r="G420" s="41">
        <v>25.6</v>
      </c>
      <c r="H420" s="41">
        <v>21.2</v>
      </c>
      <c r="I420" s="41">
        <v>21.4</v>
      </c>
    </row>
    <row r="421" spans="1:9">
      <c r="A421" s="46">
        <v>36513</v>
      </c>
      <c r="C421" s="41">
        <v>3.4</v>
      </c>
      <c r="F421" s="41">
        <v>25.2</v>
      </c>
      <c r="G421" s="41">
        <v>27.1</v>
      </c>
      <c r="H421" s="41">
        <v>21.6</v>
      </c>
      <c r="I421" s="41">
        <v>23.9</v>
      </c>
    </row>
    <row r="422" spans="1:9">
      <c r="A422" s="46">
        <v>36514</v>
      </c>
      <c r="F422" s="41">
        <v>27</v>
      </c>
      <c r="G422" s="41">
        <v>26.9</v>
      </c>
      <c r="H422" s="41">
        <v>22</v>
      </c>
      <c r="I422" s="41">
        <v>21.8</v>
      </c>
    </row>
    <row r="423" spans="1:9">
      <c r="A423" s="46">
        <v>36515</v>
      </c>
      <c r="C423" s="41">
        <v>6.4</v>
      </c>
      <c r="F423" s="41">
        <v>27</v>
      </c>
      <c r="G423" s="41">
        <v>27.5</v>
      </c>
      <c r="H423" s="41">
        <v>20.8</v>
      </c>
      <c r="I423" s="41">
        <v>23.8</v>
      </c>
    </row>
    <row r="424" spans="1:9">
      <c r="A424" s="46">
        <v>36516</v>
      </c>
      <c r="F424" s="41">
        <v>27.4</v>
      </c>
      <c r="G424" s="41">
        <v>28.2</v>
      </c>
      <c r="H424" s="41">
        <v>23.6</v>
      </c>
      <c r="I424" s="41">
        <v>24.3</v>
      </c>
    </row>
    <row r="425" spans="1:9">
      <c r="A425" s="46">
        <v>36517</v>
      </c>
      <c r="F425" s="41">
        <v>27.7</v>
      </c>
      <c r="G425" s="41">
        <v>27.7</v>
      </c>
      <c r="H425" s="41">
        <v>21.8</v>
      </c>
      <c r="I425" s="41">
        <v>24.4</v>
      </c>
    </row>
    <row r="426" spans="1:9">
      <c r="A426" s="46">
        <v>36518</v>
      </c>
      <c r="C426" s="41">
        <v>6.1</v>
      </c>
      <c r="F426" s="41">
        <v>27.2</v>
      </c>
      <c r="G426" s="41">
        <v>27.4</v>
      </c>
      <c r="H426" s="41">
        <v>21.1</v>
      </c>
      <c r="I426" s="41">
        <v>22.4</v>
      </c>
    </row>
    <row r="427" spans="1:9">
      <c r="A427" s="46">
        <v>36519</v>
      </c>
      <c r="C427" s="41">
        <v>1.6</v>
      </c>
      <c r="F427" s="41">
        <v>27.4</v>
      </c>
      <c r="G427" s="41">
        <v>27.3</v>
      </c>
      <c r="H427" s="41">
        <v>23.8</v>
      </c>
      <c r="I427" s="41">
        <v>23.7</v>
      </c>
    </row>
    <row r="428" spans="1:9">
      <c r="A428" s="46">
        <v>36520</v>
      </c>
      <c r="C428" s="41" t="s">
        <v>14</v>
      </c>
      <c r="D428" s="41" t="s">
        <v>14</v>
      </c>
      <c r="F428" s="41">
        <v>27.3</v>
      </c>
      <c r="G428" s="41">
        <v>27.8</v>
      </c>
      <c r="H428" s="41">
        <v>23.5</v>
      </c>
      <c r="I428" s="41">
        <v>23.5</v>
      </c>
    </row>
    <row r="429" spans="1:9">
      <c r="A429" s="46">
        <v>36521</v>
      </c>
      <c r="C429" s="41">
        <v>0.3</v>
      </c>
      <c r="F429" s="41">
        <v>27.9</v>
      </c>
      <c r="G429" s="41">
        <v>27.3</v>
      </c>
      <c r="H429" s="41">
        <v>22.5</v>
      </c>
      <c r="I429" s="41">
        <v>23.8</v>
      </c>
    </row>
    <row r="430" spans="1:9">
      <c r="A430" s="46">
        <v>36522</v>
      </c>
      <c r="F430" s="41">
        <v>27.6</v>
      </c>
      <c r="G430" s="41">
        <v>27</v>
      </c>
      <c r="H430" s="41">
        <v>22.9</v>
      </c>
      <c r="I430" s="41">
        <v>23.8</v>
      </c>
    </row>
    <row r="431" spans="1:9">
      <c r="A431" s="46">
        <v>36523</v>
      </c>
      <c r="C431" s="41">
        <v>4.0999999999999996</v>
      </c>
      <c r="D431" s="41">
        <v>0.5</v>
      </c>
      <c r="F431" s="41">
        <v>26.2</v>
      </c>
      <c r="G431" s="41">
        <v>27.6</v>
      </c>
      <c r="H431" s="41">
        <v>21.4</v>
      </c>
      <c r="I431" s="41">
        <v>22.1</v>
      </c>
    </row>
    <row r="432" spans="1:9">
      <c r="A432" s="46">
        <v>36524</v>
      </c>
      <c r="C432" s="41">
        <v>0.1</v>
      </c>
      <c r="D432" s="41">
        <v>0.5</v>
      </c>
      <c r="F432" s="41">
        <v>27.4</v>
      </c>
      <c r="G432" s="41">
        <v>26.4</v>
      </c>
      <c r="H432" s="41">
        <v>22.4</v>
      </c>
      <c r="I432" s="41">
        <v>21.8</v>
      </c>
    </row>
    <row r="433" spans="1:9">
      <c r="A433" s="46">
        <v>36525</v>
      </c>
      <c r="C433" s="41">
        <v>0.3</v>
      </c>
      <c r="D433" s="41">
        <v>0.1</v>
      </c>
      <c r="F433" s="41">
        <v>26.8</v>
      </c>
      <c r="G433" s="41">
        <v>27.5</v>
      </c>
      <c r="H433" s="41">
        <v>22.9</v>
      </c>
      <c r="I433" s="41">
        <v>22</v>
      </c>
    </row>
    <row r="434" spans="1:9">
      <c r="C434" s="41">
        <f>SUM(C404:C433)</f>
        <v>47.8</v>
      </c>
      <c r="D434" s="41">
        <f>SUM(D403:D433)</f>
        <v>9.9</v>
      </c>
    </row>
    <row r="435" spans="1:9">
      <c r="C435" s="90">
        <f>C434+D434</f>
        <v>57.699999999999996</v>
      </c>
      <c r="D435" s="90"/>
      <c r="E435" s="41" t="s">
        <v>7</v>
      </c>
      <c r="F435" s="41">
        <f>SUM(F403:F434)</f>
        <v>841.59999999999991</v>
      </c>
      <c r="G435" s="41">
        <f>SUM(G403:G434)</f>
        <v>851.49999999999989</v>
      </c>
      <c r="H435" s="41">
        <f>SUM(H403:H434)</f>
        <v>690</v>
      </c>
      <c r="I435" s="41">
        <f>SUM(I403:I434)</f>
        <v>724.19999999999982</v>
      </c>
    </row>
    <row r="436" spans="1:9">
      <c r="E436" s="41" t="s">
        <v>8</v>
      </c>
      <c r="F436" s="41">
        <f>AVERAGE(F403:F433)</f>
        <v>27.14838709677419</v>
      </c>
      <c r="G436" s="41">
        <f>AVERAGE(G403:G433)</f>
        <v>27.467741935483868</v>
      </c>
      <c r="H436" s="41">
        <f>AVERAGE(H403:H433)</f>
        <v>22.258064516129032</v>
      </c>
      <c r="I436" s="41">
        <f>AVERAGE(I403:I433)</f>
        <v>23.36129032258064</v>
      </c>
    </row>
    <row r="437" spans="1:9">
      <c r="A437" s="46" t="s">
        <v>24</v>
      </c>
      <c r="B437" s="40" t="s">
        <v>10</v>
      </c>
      <c r="C437" s="41">
        <f>C435+' RR MAX &amp; MIN 2006'!C3</f>
        <v>84</v>
      </c>
      <c r="D437" s="41" t="s">
        <v>32</v>
      </c>
      <c r="E437" s="41" t="s">
        <v>11</v>
      </c>
      <c r="F437" s="41">
        <f>MAX(F403:F433)</f>
        <v>28.2</v>
      </c>
      <c r="G437" s="41">
        <f>MAX(G403:G433)</f>
        <v>28.6</v>
      </c>
      <c r="H437" s="41">
        <f>MAX(H403:H433)</f>
        <v>24</v>
      </c>
      <c r="I437" s="41">
        <f>MAX(I403:I433)</f>
        <v>25</v>
      </c>
    </row>
    <row r="438" spans="1:9">
      <c r="C438" s="41">
        <f>(C437/25.4)</f>
        <v>3.3070866141732287</v>
      </c>
      <c r="D438" s="41" t="s">
        <v>33</v>
      </c>
      <c r="E438" s="41" t="s">
        <v>12</v>
      </c>
      <c r="F438" s="41">
        <f>MIN(F403:F433)</f>
        <v>25.2</v>
      </c>
      <c r="G438" s="41">
        <f>MIN(G403:G433)</f>
        <v>25.6</v>
      </c>
      <c r="H438" s="41">
        <f>MIN(H403:H433)</f>
        <v>20.7</v>
      </c>
      <c r="I438" s="41">
        <f>MIN(I403:I433)</f>
        <v>21.4</v>
      </c>
    </row>
    <row r="440" spans="1:9">
      <c r="A440" s="41"/>
      <c r="B440" s="41"/>
      <c r="F440" s="42"/>
      <c r="G440" s="42"/>
      <c r="H440" s="42"/>
      <c r="I440" s="42"/>
    </row>
  </sheetData>
  <mergeCells count="15">
    <mergeCell ref="C106:D106"/>
    <mergeCell ref="C1:D1"/>
    <mergeCell ref="F1:G1"/>
    <mergeCell ref="H1:I1"/>
    <mergeCell ref="C35:D35"/>
    <mergeCell ref="C69:D69"/>
    <mergeCell ref="C362:D362"/>
    <mergeCell ref="C398:D398"/>
    <mergeCell ref="C435:D435"/>
    <mergeCell ref="C142:D142"/>
    <mergeCell ref="C179:D179"/>
    <mergeCell ref="C215:D215"/>
    <mergeCell ref="C252:D252"/>
    <mergeCell ref="C289:D289"/>
    <mergeCell ref="C325:D32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39"/>
  <sheetViews>
    <sheetView zoomScaleNormal="100" workbookViewId="0">
      <pane xSplit="9" ySplit="2" topLeftCell="J3" activePane="bottomRight" state="frozen"/>
      <selection pane="bottomRight" activeCell="M11" sqref="M11"/>
      <selection pane="bottomLeft" activeCell="E446" sqref="A1:XFD1048576"/>
      <selection pane="topRight" activeCell="E446" sqref="A1:XFD1048576"/>
    </sheetView>
  </sheetViews>
  <sheetFormatPr defaultRowHeight="15"/>
  <cols>
    <col min="1" max="1" width="9.140625" style="46"/>
    <col min="2" max="2" width="9.140625" style="40"/>
    <col min="3" max="9" width="9.140625" style="41"/>
    <col min="10" max="16384" width="9.140625" style="42"/>
  </cols>
  <sheetData>
    <row r="1" spans="1:9">
      <c r="A1" s="40">
        <v>2006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C3" s="41">
        <v>26.3</v>
      </c>
      <c r="D3" s="41">
        <v>2.9</v>
      </c>
      <c r="F3" s="41">
        <v>27.5</v>
      </c>
      <c r="G3" s="41">
        <v>26.7</v>
      </c>
      <c r="H3" s="41">
        <v>20.3</v>
      </c>
      <c r="I3" s="41">
        <v>20.7</v>
      </c>
    </row>
    <row r="4" spans="1:9">
      <c r="A4" s="46">
        <v>36162</v>
      </c>
      <c r="C4" s="41">
        <v>2.2000000000000002</v>
      </c>
      <c r="D4" s="41">
        <v>0.4</v>
      </c>
      <c r="F4" s="41">
        <v>26.8</v>
      </c>
      <c r="G4" s="41">
        <v>26</v>
      </c>
      <c r="H4" s="41">
        <v>21.7</v>
      </c>
      <c r="I4" s="41">
        <v>21.5</v>
      </c>
    </row>
    <row r="5" spans="1:9">
      <c r="A5" s="46">
        <v>36163</v>
      </c>
      <c r="C5" s="41">
        <v>2.6</v>
      </c>
      <c r="F5" s="41">
        <v>26.7</v>
      </c>
      <c r="G5" s="41">
        <v>26.9</v>
      </c>
      <c r="H5" s="41">
        <v>19.8</v>
      </c>
      <c r="I5" s="41">
        <v>23.9</v>
      </c>
    </row>
    <row r="6" spans="1:9">
      <c r="A6" s="46">
        <v>36164</v>
      </c>
      <c r="D6" s="41" t="s">
        <v>14</v>
      </c>
      <c r="F6" s="41">
        <v>27.4</v>
      </c>
      <c r="G6" s="41">
        <v>27.6</v>
      </c>
      <c r="H6" s="41">
        <v>22.6</v>
      </c>
      <c r="I6" s="41">
        <v>23.5</v>
      </c>
    </row>
    <row r="7" spans="1:9">
      <c r="A7" s="46">
        <v>36165</v>
      </c>
      <c r="C7" s="41">
        <v>3.8</v>
      </c>
      <c r="F7" s="41">
        <v>27.5</v>
      </c>
      <c r="G7" s="41">
        <v>27.6</v>
      </c>
      <c r="H7" s="41">
        <v>20.5</v>
      </c>
      <c r="I7" s="41">
        <v>20.5</v>
      </c>
    </row>
    <row r="8" spans="1:9">
      <c r="A8" s="46">
        <v>36166</v>
      </c>
      <c r="C8" s="41">
        <v>1.5</v>
      </c>
      <c r="D8" s="41">
        <v>3.9</v>
      </c>
      <c r="F8" s="41">
        <v>26.9</v>
      </c>
      <c r="G8" s="41">
        <v>27.2</v>
      </c>
      <c r="H8" s="41">
        <v>21.7</v>
      </c>
      <c r="I8" s="41">
        <v>21.8</v>
      </c>
    </row>
    <row r="9" spans="1:9">
      <c r="A9" s="46">
        <v>36167</v>
      </c>
      <c r="C9" s="41" t="s">
        <v>14</v>
      </c>
      <c r="F9" s="41">
        <v>26</v>
      </c>
      <c r="G9" s="41">
        <v>26.8</v>
      </c>
      <c r="H9" s="41">
        <v>20.6</v>
      </c>
      <c r="I9" s="41">
        <v>23.3</v>
      </c>
    </row>
    <row r="10" spans="1:9">
      <c r="A10" s="46">
        <v>36168</v>
      </c>
      <c r="C10" s="41">
        <v>7.4</v>
      </c>
      <c r="F10" s="41">
        <v>26.7</v>
      </c>
      <c r="G10" s="41">
        <v>26.3</v>
      </c>
      <c r="H10" s="41">
        <v>20.7</v>
      </c>
      <c r="I10" s="41">
        <v>22.2</v>
      </c>
    </row>
    <row r="11" spans="1:9">
      <c r="A11" s="46">
        <v>36169</v>
      </c>
      <c r="C11" s="41" t="s">
        <v>14</v>
      </c>
      <c r="D11" s="41" t="s">
        <v>14</v>
      </c>
      <c r="F11" s="41">
        <v>26.2</v>
      </c>
      <c r="G11" s="41">
        <v>26.7</v>
      </c>
      <c r="H11" s="41">
        <v>22.8</v>
      </c>
      <c r="I11" s="41">
        <v>23.4</v>
      </c>
    </row>
    <row r="12" spans="1:9">
      <c r="A12" s="46">
        <v>36170</v>
      </c>
      <c r="C12" s="41">
        <v>15</v>
      </c>
      <c r="D12" s="41">
        <v>1.2</v>
      </c>
      <c r="F12" s="41">
        <v>26.4</v>
      </c>
      <c r="G12" s="41">
        <v>26.7</v>
      </c>
      <c r="H12" s="41">
        <v>20.2</v>
      </c>
      <c r="I12" s="41">
        <v>21.2</v>
      </c>
    </row>
    <row r="13" spans="1:9">
      <c r="A13" s="46">
        <v>36171</v>
      </c>
      <c r="C13" s="41">
        <v>2.2000000000000002</v>
      </c>
      <c r="F13" s="41">
        <v>26.2</v>
      </c>
      <c r="G13" s="41">
        <v>26.5</v>
      </c>
      <c r="H13" s="41">
        <v>20.7</v>
      </c>
      <c r="I13" s="41">
        <v>23.6</v>
      </c>
    </row>
    <row r="14" spans="1:9">
      <c r="A14" s="46">
        <v>36172</v>
      </c>
      <c r="C14" s="41">
        <v>0.3</v>
      </c>
      <c r="F14" s="41">
        <v>26.9</v>
      </c>
      <c r="G14" s="41">
        <v>26.9</v>
      </c>
      <c r="H14" s="41">
        <v>22.2</v>
      </c>
      <c r="I14" s="41">
        <v>23.9</v>
      </c>
    </row>
    <row r="15" spans="1:9">
      <c r="A15" s="46">
        <v>36173</v>
      </c>
      <c r="C15" s="41">
        <v>3.5</v>
      </c>
      <c r="D15" s="41">
        <v>0.2</v>
      </c>
      <c r="F15" s="41">
        <v>26.6</v>
      </c>
      <c r="G15" s="41">
        <v>26.8</v>
      </c>
      <c r="H15" s="41">
        <v>20.9</v>
      </c>
      <c r="I15" s="41">
        <v>21.9</v>
      </c>
    </row>
    <row r="16" spans="1:9">
      <c r="A16" s="46">
        <v>36174</v>
      </c>
      <c r="D16" s="41" t="s">
        <v>14</v>
      </c>
      <c r="F16" s="41">
        <v>26.5</v>
      </c>
      <c r="G16" s="41">
        <v>27</v>
      </c>
      <c r="H16" s="41">
        <v>23.4</v>
      </c>
      <c r="I16" s="41">
        <v>24</v>
      </c>
    </row>
    <row r="17" spans="1:9">
      <c r="A17" s="46">
        <v>36175</v>
      </c>
      <c r="C17" s="41">
        <v>9.8000000000000007</v>
      </c>
      <c r="D17" s="41" t="s">
        <v>14</v>
      </c>
      <c r="F17" s="41">
        <v>26.7</v>
      </c>
      <c r="G17" s="41">
        <v>27.3</v>
      </c>
      <c r="H17" s="41">
        <v>20.7</v>
      </c>
      <c r="I17" s="41">
        <v>23.6</v>
      </c>
    </row>
    <row r="18" spans="1:9">
      <c r="A18" s="46">
        <v>36176</v>
      </c>
      <c r="C18" s="41">
        <v>18.7</v>
      </c>
      <c r="D18" s="41" t="s">
        <v>50</v>
      </c>
      <c r="F18" s="41">
        <v>26.7</v>
      </c>
      <c r="G18" s="41">
        <v>26</v>
      </c>
      <c r="H18" s="41">
        <v>19.2</v>
      </c>
      <c r="I18" s="41">
        <v>21.4</v>
      </c>
    </row>
    <row r="19" spans="1:9">
      <c r="A19" s="46">
        <v>36177</v>
      </c>
      <c r="D19" s="41" t="s">
        <v>50</v>
      </c>
      <c r="F19" s="41">
        <v>26.3</v>
      </c>
      <c r="G19" s="41">
        <v>26.4</v>
      </c>
      <c r="H19" s="41">
        <v>22</v>
      </c>
      <c r="I19" s="41">
        <v>23.7</v>
      </c>
    </row>
    <row r="20" spans="1:9">
      <c r="A20" s="46">
        <v>36178</v>
      </c>
      <c r="C20" s="41">
        <v>2.1</v>
      </c>
      <c r="D20" s="41">
        <v>1.4</v>
      </c>
      <c r="F20" s="41">
        <v>26.5</v>
      </c>
      <c r="G20" s="41">
        <v>26.5</v>
      </c>
      <c r="H20" s="41">
        <v>22.4</v>
      </c>
      <c r="I20" s="41">
        <v>22</v>
      </c>
    </row>
    <row r="21" spans="1:9">
      <c r="A21" s="46">
        <v>36179</v>
      </c>
      <c r="C21" s="41">
        <v>0.9</v>
      </c>
      <c r="F21" s="41">
        <v>26.4</v>
      </c>
      <c r="G21" s="41">
        <v>26.1</v>
      </c>
      <c r="H21" s="41">
        <v>21.6</v>
      </c>
      <c r="I21" s="41">
        <v>22.4</v>
      </c>
    </row>
    <row r="22" spans="1:9">
      <c r="A22" s="46">
        <v>36180</v>
      </c>
      <c r="C22" s="41">
        <v>10.8</v>
      </c>
      <c r="D22" s="41">
        <v>3.2</v>
      </c>
      <c r="F22" s="41">
        <v>26.5</v>
      </c>
      <c r="G22" s="41">
        <v>25.2</v>
      </c>
      <c r="H22" s="41">
        <v>19.100000000000001</v>
      </c>
      <c r="I22" s="41">
        <v>19.899999999999999</v>
      </c>
    </row>
    <row r="23" spans="1:9">
      <c r="A23" s="46">
        <v>36181</v>
      </c>
      <c r="C23" s="41">
        <v>18</v>
      </c>
      <c r="D23" s="41">
        <v>0.3</v>
      </c>
      <c r="F23" s="41">
        <v>25.3</v>
      </c>
      <c r="G23" s="41">
        <v>25.4</v>
      </c>
      <c r="H23" s="41">
        <v>22.2</v>
      </c>
      <c r="I23" s="41">
        <v>22</v>
      </c>
    </row>
    <row r="24" spans="1:9">
      <c r="A24" s="46">
        <v>36182</v>
      </c>
      <c r="C24" s="41">
        <v>1.7</v>
      </c>
      <c r="D24" s="41">
        <v>1.5</v>
      </c>
      <c r="F24" s="41">
        <v>25.1</v>
      </c>
      <c r="G24" s="41">
        <v>26.6</v>
      </c>
      <c r="H24" s="41">
        <v>21.4</v>
      </c>
      <c r="I24" s="41">
        <v>20.6</v>
      </c>
    </row>
    <row r="25" spans="1:9">
      <c r="A25" s="46">
        <v>36183</v>
      </c>
      <c r="C25" s="41">
        <v>3.9</v>
      </c>
      <c r="F25" s="41">
        <v>24.7</v>
      </c>
      <c r="G25" s="41">
        <v>26.4</v>
      </c>
      <c r="H25" s="41">
        <v>20.2</v>
      </c>
      <c r="I25" s="41">
        <v>22.8</v>
      </c>
    </row>
    <row r="26" spans="1:9">
      <c r="A26" s="46">
        <v>36184</v>
      </c>
      <c r="C26" s="41">
        <v>0.4</v>
      </c>
      <c r="F26" s="41">
        <v>26.2</v>
      </c>
      <c r="G26" s="41">
        <v>27</v>
      </c>
      <c r="H26" s="41">
        <v>20.7</v>
      </c>
      <c r="I26" s="41">
        <v>23.3</v>
      </c>
    </row>
    <row r="27" spans="1:9">
      <c r="A27" s="46">
        <v>36185</v>
      </c>
      <c r="F27" s="41">
        <v>26.8</v>
      </c>
      <c r="G27" s="41">
        <v>27.2</v>
      </c>
      <c r="H27" s="41">
        <v>22.9</v>
      </c>
      <c r="I27" s="41">
        <v>23.7</v>
      </c>
    </row>
    <row r="28" spans="1:9">
      <c r="A28" s="46">
        <v>36186</v>
      </c>
      <c r="F28" s="41">
        <v>27.7</v>
      </c>
      <c r="G28" s="41">
        <v>27.5</v>
      </c>
      <c r="H28" s="41">
        <v>22.8</v>
      </c>
      <c r="I28" s="41">
        <v>23.7</v>
      </c>
    </row>
    <row r="29" spans="1:9">
      <c r="A29" s="46">
        <v>36187</v>
      </c>
      <c r="C29" s="41" t="s">
        <v>14</v>
      </c>
      <c r="F29" s="41">
        <v>27.7</v>
      </c>
      <c r="G29" s="41">
        <v>27.3</v>
      </c>
      <c r="H29" s="41">
        <v>22.7</v>
      </c>
      <c r="I29" s="41">
        <v>23.2</v>
      </c>
    </row>
    <row r="30" spans="1:9">
      <c r="A30" s="46">
        <v>36188</v>
      </c>
      <c r="C30" s="41">
        <v>0.9</v>
      </c>
      <c r="D30" s="41">
        <v>1.1000000000000001</v>
      </c>
      <c r="F30" s="41">
        <v>26.9</v>
      </c>
      <c r="G30" s="41">
        <v>24.5</v>
      </c>
      <c r="H30" s="41">
        <v>21.1</v>
      </c>
      <c r="I30" s="41">
        <v>20.2</v>
      </c>
    </row>
    <row r="31" spans="1:9">
      <c r="A31" s="46">
        <v>36189</v>
      </c>
      <c r="C31" s="41">
        <v>0.9</v>
      </c>
      <c r="D31" s="41">
        <v>0.5</v>
      </c>
      <c r="F31" s="41">
        <v>23.5</v>
      </c>
      <c r="G31" s="41">
        <v>25.6</v>
      </c>
      <c r="H31" s="41">
        <v>20.2</v>
      </c>
      <c r="I31" s="41">
        <v>21.9</v>
      </c>
    </row>
    <row r="32" spans="1:9">
      <c r="A32" s="46">
        <v>36190</v>
      </c>
      <c r="C32" s="41" t="s">
        <v>50</v>
      </c>
      <c r="D32" s="41" t="s">
        <v>14</v>
      </c>
      <c r="F32" s="41">
        <v>24.9</v>
      </c>
      <c r="G32" s="41">
        <v>25.5</v>
      </c>
      <c r="H32" s="41">
        <v>21.7</v>
      </c>
      <c r="I32" s="41">
        <v>22.4</v>
      </c>
    </row>
    <row r="33" spans="1:9">
      <c r="A33" s="46">
        <v>36191</v>
      </c>
      <c r="C33" s="41" t="s">
        <v>14</v>
      </c>
      <c r="F33" s="41">
        <v>25.7</v>
      </c>
      <c r="G33" s="41">
        <v>26.7</v>
      </c>
      <c r="H33" s="41">
        <v>21.1</v>
      </c>
      <c r="I33" s="41">
        <v>22.1</v>
      </c>
    </row>
    <row r="34" spans="1:9">
      <c r="C34" s="41">
        <f>SUM(C4:C33)</f>
        <v>106.60000000000002</v>
      </c>
      <c r="D34" s="41">
        <f>SUM(D3:D33)</f>
        <v>16.600000000000001</v>
      </c>
    </row>
    <row r="35" spans="1:9">
      <c r="C35" s="90">
        <f>C34+D34</f>
        <v>123.20000000000002</v>
      </c>
      <c r="D35" s="90"/>
      <c r="E35" s="41" t="s">
        <v>7</v>
      </c>
      <c r="F35" s="41">
        <f>SUM(F3:F34)</f>
        <v>817.9</v>
      </c>
      <c r="G35" s="41">
        <f>SUM(G3:G34)</f>
        <v>822.90000000000009</v>
      </c>
      <c r="H35" s="41">
        <f>SUM(H3:H34)</f>
        <v>660.1</v>
      </c>
      <c r="I35" s="41">
        <f>SUM(I3:I34)</f>
        <v>694.30000000000007</v>
      </c>
    </row>
    <row r="36" spans="1:9">
      <c r="E36" s="41" t="s">
        <v>8</v>
      </c>
      <c r="F36" s="41">
        <f>AVERAGE(F3:F33)</f>
        <v>26.383870967741935</v>
      </c>
      <c r="G36" s="41">
        <f>AVERAGE(G3:G33)</f>
        <v>26.545161290322582</v>
      </c>
      <c r="H36" s="41">
        <f>AVERAGE(H3:H33)</f>
        <v>21.293548387096774</v>
      </c>
      <c r="I36" s="41">
        <f>AVERAGE(I3:I33)</f>
        <v>22.396774193548389</v>
      </c>
    </row>
    <row r="37" spans="1:9">
      <c r="A37" s="46" t="s">
        <v>9</v>
      </c>
      <c r="B37" s="40" t="s">
        <v>10</v>
      </c>
      <c r="C37" s="41">
        <f>C35+C40</f>
        <v>123.50000000000001</v>
      </c>
      <c r="D37" s="41" t="s">
        <v>32</v>
      </c>
      <c r="E37" s="41" t="s">
        <v>11</v>
      </c>
      <c r="F37" s="41">
        <f>MAX(F3:F33)</f>
        <v>27.7</v>
      </c>
      <c r="G37" s="41">
        <f>MAX(G3:G33)</f>
        <v>27.6</v>
      </c>
      <c r="H37" s="41">
        <f>MAX(H3:H33)</f>
        <v>23.4</v>
      </c>
      <c r="I37" s="41">
        <f>MAX(I3:I33)</f>
        <v>24</v>
      </c>
    </row>
    <row r="38" spans="1:9">
      <c r="C38" s="41">
        <f>(C37/25.4)</f>
        <v>4.86220472440945</v>
      </c>
      <c r="D38" s="41" t="s">
        <v>33</v>
      </c>
      <c r="E38" s="41" t="s">
        <v>12</v>
      </c>
      <c r="F38" s="41">
        <f>MIN(F3:F33)</f>
        <v>23.5</v>
      </c>
      <c r="G38" s="41">
        <f>MIN(G3:G33)</f>
        <v>24.5</v>
      </c>
      <c r="H38" s="41">
        <f>MIN(H3:H33)</f>
        <v>19.100000000000001</v>
      </c>
      <c r="I38" s="41">
        <f>MIN(I3:I33)</f>
        <v>19.899999999999999</v>
      </c>
    </row>
    <row r="40" spans="1:9">
      <c r="A40" s="46">
        <v>36192</v>
      </c>
      <c r="C40" s="41">
        <v>0.3</v>
      </c>
      <c r="D40" s="41">
        <v>2.4</v>
      </c>
      <c r="F40" s="41">
        <v>26.7</v>
      </c>
      <c r="G40" s="41">
        <v>26.1</v>
      </c>
      <c r="H40" s="41">
        <v>21.5</v>
      </c>
      <c r="I40" s="41">
        <v>21.7</v>
      </c>
    </row>
    <row r="41" spans="1:9">
      <c r="A41" s="46">
        <v>36193</v>
      </c>
      <c r="C41" s="41">
        <v>0.2</v>
      </c>
      <c r="F41" s="41">
        <v>25.7</v>
      </c>
      <c r="G41" s="41">
        <v>27.2</v>
      </c>
      <c r="H41" s="41">
        <v>21.3</v>
      </c>
      <c r="I41" s="41">
        <v>22.8</v>
      </c>
    </row>
    <row r="42" spans="1:9">
      <c r="A42" s="46">
        <v>36194</v>
      </c>
      <c r="C42" s="41">
        <v>1</v>
      </c>
      <c r="D42" s="41">
        <v>1.7</v>
      </c>
      <c r="F42" s="41">
        <v>26.8</v>
      </c>
      <c r="G42" s="41">
        <v>26.1</v>
      </c>
      <c r="H42" s="41">
        <v>21.1</v>
      </c>
      <c r="I42" s="41">
        <v>22</v>
      </c>
    </row>
    <row r="43" spans="1:9">
      <c r="A43" s="46">
        <v>36195</v>
      </c>
      <c r="C43" s="41">
        <v>0.6</v>
      </c>
      <c r="D43" s="41" t="s">
        <v>14</v>
      </c>
      <c r="F43" s="41">
        <v>26</v>
      </c>
      <c r="G43" s="41">
        <v>27.1</v>
      </c>
      <c r="H43" s="41">
        <v>21.2</v>
      </c>
      <c r="I43" s="41">
        <v>22</v>
      </c>
    </row>
    <row r="44" spans="1:9">
      <c r="A44" s="46">
        <v>36196</v>
      </c>
      <c r="C44" s="41" t="s">
        <v>14</v>
      </c>
      <c r="D44" s="41">
        <v>5.0999999999999996</v>
      </c>
      <c r="F44" s="41">
        <v>27.3</v>
      </c>
      <c r="G44" s="41">
        <v>24.4</v>
      </c>
      <c r="H44" s="41">
        <v>22</v>
      </c>
      <c r="I44" s="41">
        <v>20.2</v>
      </c>
    </row>
    <row r="45" spans="1:9">
      <c r="A45" s="46">
        <v>36197</v>
      </c>
      <c r="C45" s="41">
        <v>3.1</v>
      </c>
      <c r="D45" s="41">
        <v>4.4000000000000004</v>
      </c>
      <c r="F45" s="41">
        <v>24.6</v>
      </c>
      <c r="G45" s="41">
        <v>25.5</v>
      </c>
      <c r="H45" s="41">
        <v>20.3</v>
      </c>
      <c r="I45" s="41">
        <v>21.3</v>
      </c>
    </row>
    <row r="46" spans="1:9">
      <c r="A46" s="46">
        <v>36198</v>
      </c>
      <c r="C46" s="41">
        <v>4.0999999999999996</v>
      </c>
      <c r="D46" s="41">
        <v>2.6</v>
      </c>
      <c r="F46" s="41">
        <v>25.7</v>
      </c>
      <c r="G46" s="41">
        <v>25.9</v>
      </c>
      <c r="H46" s="41">
        <v>19.8</v>
      </c>
      <c r="I46" s="41">
        <v>20.8</v>
      </c>
    </row>
    <row r="47" spans="1:9">
      <c r="A47" s="46">
        <v>36199</v>
      </c>
      <c r="C47" s="41">
        <v>1.5</v>
      </c>
      <c r="D47" s="41">
        <v>0.1</v>
      </c>
      <c r="F47" s="41">
        <v>25.9</v>
      </c>
      <c r="G47" s="41">
        <v>26.2</v>
      </c>
      <c r="H47" s="41">
        <v>21.1</v>
      </c>
      <c r="I47" s="41">
        <v>22</v>
      </c>
    </row>
    <row r="48" spans="1:9">
      <c r="A48" s="46">
        <v>36200</v>
      </c>
      <c r="C48" s="41" t="s">
        <v>14</v>
      </c>
      <c r="D48" s="41" t="s">
        <v>14</v>
      </c>
      <c r="F48" s="41">
        <v>26.1</v>
      </c>
      <c r="G48" s="41">
        <v>26.9</v>
      </c>
      <c r="H48" s="41">
        <v>22.6</v>
      </c>
      <c r="I48" s="41">
        <v>23.1</v>
      </c>
    </row>
    <row r="49" spans="1:9">
      <c r="A49" s="46">
        <v>36201</v>
      </c>
      <c r="C49" s="41" t="s">
        <v>14</v>
      </c>
      <c r="F49" s="41">
        <v>27.1</v>
      </c>
      <c r="G49" s="41">
        <v>26.5</v>
      </c>
      <c r="H49" s="41">
        <v>22</v>
      </c>
      <c r="I49" s="41">
        <v>23.2</v>
      </c>
    </row>
    <row r="50" spans="1:9">
      <c r="A50" s="46">
        <v>36202</v>
      </c>
      <c r="C50" s="41" t="s">
        <v>14</v>
      </c>
      <c r="D50" s="41">
        <v>0.2</v>
      </c>
      <c r="F50" s="41">
        <v>26.6</v>
      </c>
      <c r="G50" s="41">
        <v>26.7</v>
      </c>
      <c r="H50" s="41">
        <v>22.4</v>
      </c>
      <c r="I50" s="41">
        <v>22.5</v>
      </c>
    </row>
    <row r="51" spans="1:9">
      <c r="A51" s="46">
        <v>36203</v>
      </c>
      <c r="F51" s="41">
        <v>26.8</v>
      </c>
      <c r="G51" s="41">
        <v>27.4</v>
      </c>
      <c r="H51" s="41">
        <v>22.7</v>
      </c>
      <c r="I51" s="41">
        <v>21</v>
      </c>
    </row>
    <row r="52" spans="1:9">
      <c r="A52" s="46">
        <v>36204</v>
      </c>
      <c r="D52" s="41" t="s">
        <v>14</v>
      </c>
      <c r="F52" s="41">
        <v>27.5</v>
      </c>
      <c r="G52" s="41">
        <v>27.5</v>
      </c>
      <c r="H52" s="41">
        <v>22.5</v>
      </c>
      <c r="I52" s="41">
        <v>21.6</v>
      </c>
    </row>
    <row r="53" spans="1:9">
      <c r="A53" s="46">
        <v>36205</v>
      </c>
      <c r="C53" s="41" t="s">
        <v>14</v>
      </c>
      <c r="F53" s="41">
        <v>27.3</v>
      </c>
      <c r="G53" s="41">
        <v>27.5</v>
      </c>
      <c r="H53" s="41">
        <v>22.2</v>
      </c>
      <c r="I53" s="41">
        <v>23.7</v>
      </c>
    </row>
    <row r="54" spans="1:9">
      <c r="A54" s="46">
        <v>36206</v>
      </c>
      <c r="C54" s="41">
        <v>5.5</v>
      </c>
      <c r="D54" s="41" t="s">
        <v>14</v>
      </c>
      <c r="F54" s="41">
        <v>27.4</v>
      </c>
      <c r="G54" s="41">
        <v>25.5</v>
      </c>
      <c r="H54" s="41">
        <v>20.8</v>
      </c>
      <c r="I54" s="41">
        <v>21.9</v>
      </c>
    </row>
    <row r="55" spans="1:9">
      <c r="A55" s="46">
        <v>36207</v>
      </c>
      <c r="C55" s="41">
        <v>5.6</v>
      </c>
      <c r="F55" s="41">
        <v>25.5</v>
      </c>
      <c r="G55" s="41">
        <v>26.7</v>
      </c>
      <c r="H55" s="41">
        <v>20.399999999999999</v>
      </c>
      <c r="I55" s="41">
        <v>23</v>
      </c>
    </row>
    <row r="56" spans="1:9">
      <c r="A56" s="46">
        <v>36208</v>
      </c>
      <c r="F56" s="41">
        <v>26.6</v>
      </c>
      <c r="G56" s="41">
        <v>27.4</v>
      </c>
      <c r="H56" s="41">
        <v>22.3</v>
      </c>
      <c r="I56" s="41">
        <v>23.1</v>
      </c>
    </row>
    <row r="57" spans="1:9">
      <c r="A57" s="46">
        <v>36209</v>
      </c>
      <c r="C57" s="41">
        <v>3.7</v>
      </c>
      <c r="D57" s="41" t="s">
        <v>14</v>
      </c>
      <c r="F57" s="41">
        <v>27</v>
      </c>
      <c r="G57" s="41">
        <v>26.7</v>
      </c>
      <c r="H57" s="41">
        <v>20.6</v>
      </c>
      <c r="I57" s="41">
        <v>21.2</v>
      </c>
    </row>
    <row r="58" spans="1:9">
      <c r="A58" s="46">
        <v>36210</v>
      </c>
      <c r="F58" s="41">
        <v>26.5</v>
      </c>
      <c r="G58" s="41">
        <v>26.7</v>
      </c>
      <c r="H58" s="41">
        <v>22.6</v>
      </c>
      <c r="I58" s="41">
        <v>22.7</v>
      </c>
    </row>
    <row r="59" spans="1:9">
      <c r="A59" s="46">
        <v>36211</v>
      </c>
      <c r="F59" s="41">
        <v>26.7</v>
      </c>
      <c r="G59" s="41">
        <v>26.7</v>
      </c>
      <c r="H59" s="41">
        <v>22</v>
      </c>
      <c r="I59" s="41">
        <v>22.7</v>
      </c>
    </row>
    <row r="60" spans="1:9">
      <c r="A60" s="46">
        <v>36212</v>
      </c>
      <c r="C60" s="41">
        <v>1.2</v>
      </c>
      <c r="F60" s="41">
        <v>26.8</v>
      </c>
      <c r="G60" s="41">
        <v>26.8</v>
      </c>
      <c r="H60" s="41">
        <v>21.2</v>
      </c>
      <c r="I60" s="41">
        <v>22.7</v>
      </c>
    </row>
    <row r="61" spans="1:9">
      <c r="A61" s="46">
        <v>36213</v>
      </c>
      <c r="F61" s="41">
        <v>26.7</v>
      </c>
      <c r="G61" s="41">
        <v>26.7</v>
      </c>
      <c r="H61" s="41">
        <v>21.7</v>
      </c>
      <c r="I61" s="41">
        <v>23</v>
      </c>
    </row>
    <row r="62" spans="1:9">
      <c r="A62" s="46">
        <v>36214</v>
      </c>
      <c r="F62" s="41">
        <v>26.4</v>
      </c>
      <c r="G62" s="41">
        <v>27</v>
      </c>
      <c r="H62" s="41">
        <v>22.2</v>
      </c>
      <c r="I62" s="41">
        <v>23</v>
      </c>
    </row>
    <row r="63" spans="1:9">
      <c r="A63" s="46">
        <v>38772</v>
      </c>
      <c r="C63" s="41">
        <v>0.3</v>
      </c>
      <c r="F63" s="41">
        <v>27.2</v>
      </c>
      <c r="G63" s="41">
        <v>27</v>
      </c>
      <c r="H63" s="41">
        <v>21</v>
      </c>
      <c r="I63" s="41">
        <v>23.6</v>
      </c>
    </row>
    <row r="64" spans="1:9">
      <c r="A64" s="46">
        <v>36216</v>
      </c>
      <c r="C64" s="41" t="s">
        <v>14</v>
      </c>
      <c r="D64" s="41">
        <v>0.8</v>
      </c>
      <c r="F64" s="41">
        <v>26.5</v>
      </c>
      <c r="G64" s="41">
        <v>26.3</v>
      </c>
      <c r="H64" s="41">
        <v>21.5</v>
      </c>
      <c r="I64" s="41">
        <v>21</v>
      </c>
    </row>
    <row r="65" spans="1:9">
      <c r="A65" s="46">
        <v>36217</v>
      </c>
      <c r="F65" s="41">
        <v>26.1</v>
      </c>
      <c r="G65" s="41">
        <v>26.5</v>
      </c>
      <c r="H65" s="41">
        <v>21.9</v>
      </c>
      <c r="I65" s="41">
        <v>22.5</v>
      </c>
    </row>
    <row r="66" spans="1:9">
      <c r="A66" s="46">
        <v>36218</v>
      </c>
      <c r="C66" s="41">
        <v>1.1000000000000001</v>
      </c>
      <c r="D66" s="41">
        <v>10.199999999999999</v>
      </c>
      <c r="F66" s="41">
        <v>26.6</v>
      </c>
      <c r="G66" s="41">
        <v>26.9</v>
      </c>
      <c r="H66" s="41">
        <v>21.2</v>
      </c>
      <c r="I66" s="41">
        <v>21.4</v>
      </c>
    </row>
    <row r="67" spans="1:9">
      <c r="A67" s="46">
        <v>36219</v>
      </c>
      <c r="D67" s="41" t="s">
        <v>14</v>
      </c>
      <c r="F67" s="41">
        <v>26.9</v>
      </c>
      <c r="G67" s="41">
        <v>26.7</v>
      </c>
      <c r="H67" s="41">
        <v>21.7</v>
      </c>
      <c r="I67" s="41">
        <v>22.3</v>
      </c>
    </row>
    <row r="68" spans="1:9">
      <c r="C68" s="41">
        <f>SUM(C41:C67)</f>
        <v>27.900000000000002</v>
      </c>
      <c r="D68" s="41">
        <f>SUM(D40:D67)</f>
        <v>27.5</v>
      </c>
    </row>
    <row r="69" spans="1:9">
      <c r="C69" s="90">
        <f>C68+D68</f>
        <v>55.400000000000006</v>
      </c>
      <c r="D69" s="90"/>
      <c r="E69" s="41" t="s">
        <v>7</v>
      </c>
      <c r="F69" s="41">
        <f>SUM(F40:F68)</f>
        <v>743.00000000000011</v>
      </c>
      <c r="G69" s="41">
        <f>SUM(G40:G68)</f>
        <v>744.59999999999991</v>
      </c>
      <c r="H69" s="41">
        <f>SUM(H40:H68)</f>
        <v>603.80000000000007</v>
      </c>
      <c r="I69" s="41">
        <f>SUM(I40:I68)</f>
        <v>621.99999999999989</v>
      </c>
    </row>
    <row r="70" spans="1:9">
      <c r="E70" s="41" t="s">
        <v>8</v>
      </c>
      <c r="F70" s="41">
        <f>AVERAGE(F40:F67)</f>
        <v>26.535714285714288</v>
      </c>
      <c r="G70" s="41">
        <f>AVERAGE(G40:G67)</f>
        <v>26.592857142857138</v>
      </c>
      <c r="H70" s="41">
        <f>AVERAGE(H40:H67)</f>
        <v>21.564285714285717</v>
      </c>
      <c r="I70" s="41">
        <f>AVERAGE(I40:I67)</f>
        <v>22.214285714285712</v>
      </c>
    </row>
    <row r="71" spans="1:9">
      <c r="A71" s="46" t="s">
        <v>13</v>
      </c>
      <c r="B71" s="40" t="s">
        <v>10</v>
      </c>
      <c r="C71" s="41">
        <f>C69+C74</f>
        <v>62.900000000000006</v>
      </c>
      <c r="D71" s="41" t="s">
        <v>32</v>
      </c>
      <c r="E71" s="41" t="s">
        <v>11</v>
      </c>
      <c r="F71" s="41">
        <f>MAX(F40:F67)</f>
        <v>27.5</v>
      </c>
      <c r="G71" s="41">
        <f>MAX(G40:G67)</f>
        <v>27.5</v>
      </c>
      <c r="H71" s="41">
        <f>MAX(H40:H67)</f>
        <v>22.7</v>
      </c>
      <c r="I71" s="41">
        <f>MAX(I40:I67)</f>
        <v>23.7</v>
      </c>
    </row>
    <row r="72" spans="1:9">
      <c r="C72" s="41">
        <f>(C71/25.4)</f>
        <v>2.476377952755906</v>
      </c>
      <c r="D72" s="41" t="s">
        <v>33</v>
      </c>
      <c r="E72" s="41" t="s">
        <v>12</v>
      </c>
      <c r="F72" s="41">
        <f>MIN(F40:F67)</f>
        <v>24.6</v>
      </c>
      <c r="G72" s="41">
        <f>MIN(G40:G67)</f>
        <v>24.4</v>
      </c>
      <c r="H72" s="41">
        <f>MIN(H40:H67)</f>
        <v>19.8</v>
      </c>
      <c r="I72" s="41">
        <f>MIN(I40:I67)</f>
        <v>20.2</v>
      </c>
    </row>
    <row r="74" spans="1:9">
      <c r="A74" s="46">
        <v>36220</v>
      </c>
      <c r="C74" s="41">
        <v>7.5</v>
      </c>
      <c r="D74" s="41">
        <v>0.4</v>
      </c>
      <c r="F74" s="41">
        <v>26.5</v>
      </c>
      <c r="G74" s="41">
        <v>26.5</v>
      </c>
      <c r="H74" s="41">
        <v>19.3</v>
      </c>
      <c r="I74" s="41">
        <v>20.8</v>
      </c>
    </row>
    <row r="75" spans="1:9">
      <c r="A75" s="46">
        <v>36221</v>
      </c>
      <c r="C75" s="41" t="s">
        <v>14</v>
      </c>
      <c r="F75" s="41">
        <v>26.3</v>
      </c>
      <c r="G75" s="41">
        <v>27.3</v>
      </c>
      <c r="H75" s="41">
        <v>22.4</v>
      </c>
      <c r="I75" s="41">
        <v>23.4</v>
      </c>
    </row>
    <row r="76" spans="1:9">
      <c r="A76" s="46">
        <v>36222</v>
      </c>
      <c r="F76" s="41">
        <v>27.5</v>
      </c>
      <c r="G76" s="41">
        <v>27.3</v>
      </c>
      <c r="H76" s="41">
        <v>22.5</v>
      </c>
      <c r="I76" s="41">
        <v>23.4</v>
      </c>
    </row>
    <row r="77" spans="1:9">
      <c r="A77" s="46">
        <v>36223</v>
      </c>
      <c r="C77" s="41">
        <v>6.8</v>
      </c>
      <c r="F77" s="41">
        <v>26.7</v>
      </c>
      <c r="G77" s="41">
        <v>27.8</v>
      </c>
      <c r="H77" s="41">
        <v>20.8</v>
      </c>
      <c r="I77" s="41">
        <v>23.4</v>
      </c>
    </row>
    <row r="78" spans="1:9">
      <c r="A78" s="46">
        <v>36224</v>
      </c>
      <c r="F78" s="41">
        <v>28</v>
      </c>
      <c r="G78" s="41">
        <v>28</v>
      </c>
      <c r="H78" s="41">
        <v>21.2</v>
      </c>
      <c r="I78" s="41">
        <v>23.2</v>
      </c>
    </row>
    <row r="79" spans="1:9">
      <c r="A79" s="46">
        <v>36225</v>
      </c>
      <c r="F79" s="41">
        <v>26.1</v>
      </c>
      <c r="G79" s="41">
        <v>26.9</v>
      </c>
      <c r="H79" s="41">
        <v>22.6</v>
      </c>
      <c r="I79" s="41">
        <v>23.1</v>
      </c>
    </row>
    <row r="80" spans="1:9">
      <c r="A80" s="46">
        <v>36226</v>
      </c>
      <c r="F80" s="41">
        <v>26.7</v>
      </c>
      <c r="G80" s="41">
        <v>26.8</v>
      </c>
      <c r="H80" s="41">
        <v>22</v>
      </c>
      <c r="I80" s="41">
        <v>23.3</v>
      </c>
    </row>
    <row r="81" spans="1:9">
      <c r="A81" s="46">
        <v>36227</v>
      </c>
      <c r="C81" s="41">
        <v>2.7</v>
      </c>
      <c r="F81" s="41">
        <v>26.7</v>
      </c>
      <c r="G81" s="41">
        <v>27.1</v>
      </c>
      <c r="H81" s="41">
        <v>21.1</v>
      </c>
      <c r="I81" s="41">
        <v>23.4</v>
      </c>
    </row>
    <row r="82" spans="1:9">
      <c r="A82" s="46">
        <v>36228</v>
      </c>
      <c r="F82" s="41">
        <v>27.5</v>
      </c>
      <c r="G82" s="41">
        <v>25.9</v>
      </c>
      <c r="H82" s="41">
        <v>20.8</v>
      </c>
      <c r="I82" s="41">
        <v>22.7</v>
      </c>
    </row>
    <row r="83" spans="1:9">
      <c r="A83" s="46">
        <v>36229</v>
      </c>
      <c r="F83" s="41">
        <v>26.4</v>
      </c>
      <c r="G83" s="41">
        <v>26.2</v>
      </c>
      <c r="H83" s="41">
        <v>22</v>
      </c>
      <c r="I83" s="41">
        <v>23</v>
      </c>
    </row>
    <row r="84" spans="1:9">
      <c r="A84" s="46">
        <v>36230</v>
      </c>
      <c r="C84" s="41">
        <v>5.6</v>
      </c>
      <c r="D84" s="41">
        <v>2.7</v>
      </c>
      <c r="F84" s="41">
        <v>25.8</v>
      </c>
      <c r="G84" s="41">
        <v>23.8</v>
      </c>
      <c r="H84" s="41">
        <v>20</v>
      </c>
      <c r="I84" s="41">
        <v>20.5</v>
      </c>
    </row>
    <row r="85" spans="1:9">
      <c r="A85" s="46">
        <v>36231</v>
      </c>
      <c r="C85" s="41" t="s">
        <v>14</v>
      </c>
      <c r="D85" s="41" t="s">
        <v>50</v>
      </c>
      <c r="F85" s="41">
        <v>24.1</v>
      </c>
      <c r="G85" s="41">
        <v>25.5</v>
      </c>
      <c r="H85" s="41">
        <v>20.5</v>
      </c>
      <c r="I85" s="41">
        <v>22.2</v>
      </c>
    </row>
    <row r="86" spans="1:9">
      <c r="A86" s="46">
        <v>36232</v>
      </c>
      <c r="F86" s="41">
        <v>25.5</v>
      </c>
      <c r="G86" s="41">
        <v>26.5</v>
      </c>
      <c r="H86" s="41">
        <v>20.9</v>
      </c>
      <c r="I86" s="41">
        <v>23.3</v>
      </c>
    </row>
    <row r="87" spans="1:9">
      <c r="A87" s="46">
        <v>36233</v>
      </c>
      <c r="C87" s="41">
        <v>2.9</v>
      </c>
      <c r="F87" s="41">
        <v>26</v>
      </c>
      <c r="G87" s="41">
        <v>26.9</v>
      </c>
      <c r="H87" s="41">
        <v>20.3</v>
      </c>
      <c r="I87" s="41">
        <v>22.9</v>
      </c>
    </row>
    <row r="88" spans="1:9">
      <c r="A88" s="46">
        <v>36234</v>
      </c>
      <c r="F88" s="41">
        <v>25.9</v>
      </c>
      <c r="G88" s="41">
        <v>26.9</v>
      </c>
      <c r="H88" s="41">
        <v>22.8</v>
      </c>
      <c r="I88" s="41">
        <v>23.5</v>
      </c>
    </row>
    <row r="89" spans="1:9">
      <c r="A89" s="46">
        <v>36235</v>
      </c>
      <c r="C89" s="41">
        <v>0.3</v>
      </c>
      <c r="F89" s="41">
        <v>26.4</v>
      </c>
      <c r="G89" s="41">
        <v>26.9</v>
      </c>
      <c r="H89" s="41">
        <v>22.4</v>
      </c>
      <c r="I89" s="41">
        <v>22.4</v>
      </c>
    </row>
    <row r="90" spans="1:9">
      <c r="A90" s="46">
        <v>36236</v>
      </c>
      <c r="C90" s="41">
        <v>1</v>
      </c>
      <c r="F90" s="41">
        <v>26.6</v>
      </c>
      <c r="G90" s="41">
        <v>26.3</v>
      </c>
      <c r="H90" s="41">
        <v>21.7</v>
      </c>
      <c r="I90" s="41">
        <v>23.2</v>
      </c>
    </row>
    <row r="91" spans="1:9">
      <c r="A91" s="46">
        <v>36237</v>
      </c>
      <c r="F91" s="41">
        <v>26.1</v>
      </c>
      <c r="G91" s="41">
        <v>27.3</v>
      </c>
      <c r="H91" s="41">
        <v>22.2</v>
      </c>
      <c r="I91" s="41">
        <v>23.5</v>
      </c>
    </row>
    <row r="92" spans="1:9">
      <c r="A92" s="46">
        <v>36238</v>
      </c>
      <c r="F92" s="41">
        <v>26.9</v>
      </c>
      <c r="G92" s="41">
        <v>27</v>
      </c>
      <c r="H92" s="41">
        <v>22.4</v>
      </c>
      <c r="I92" s="41">
        <v>23.5</v>
      </c>
    </row>
    <row r="93" spans="1:9">
      <c r="A93" s="46">
        <v>36239</v>
      </c>
      <c r="F93" s="41">
        <v>27</v>
      </c>
      <c r="G93" s="41">
        <v>27.2</v>
      </c>
      <c r="H93" s="41">
        <v>22.2</v>
      </c>
      <c r="I93" s="41">
        <v>22</v>
      </c>
    </row>
    <row r="94" spans="1:9">
      <c r="A94" s="46">
        <v>36240</v>
      </c>
      <c r="C94" s="41" t="s">
        <v>14</v>
      </c>
      <c r="F94" s="41">
        <v>27.2</v>
      </c>
      <c r="G94" s="41">
        <v>27</v>
      </c>
      <c r="H94" s="41">
        <v>22.3</v>
      </c>
      <c r="I94" s="41">
        <v>23.6</v>
      </c>
    </row>
    <row r="95" spans="1:9">
      <c r="A95" s="46">
        <v>36241</v>
      </c>
      <c r="F95" s="41">
        <v>27.2</v>
      </c>
      <c r="G95" s="41">
        <v>27.4</v>
      </c>
      <c r="H95" s="41">
        <v>22.8</v>
      </c>
      <c r="I95" s="41">
        <v>24.3</v>
      </c>
    </row>
    <row r="96" spans="1:9">
      <c r="A96" s="46">
        <v>36242</v>
      </c>
      <c r="C96" s="41" t="s">
        <v>14</v>
      </c>
      <c r="F96" s="41">
        <v>27.1</v>
      </c>
      <c r="G96" s="41">
        <v>27</v>
      </c>
      <c r="H96" s="41">
        <v>22.8</v>
      </c>
      <c r="I96" s="41">
        <v>22.8</v>
      </c>
    </row>
    <row r="97" spans="1:9">
      <c r="A97" s="46">
        <v>36243</v>
      </c>
      <c r="C97" s="41">
        <v>3.3</v>
      </c>
      <c r="D97" s="41">
        <v>2.2000000000000002</v>
      </c>
      <c r="F97" s="41">
        <v>26.9</v>
      </c>
      <c r="G97" s="41">
        <v>27.4</v>
      </c>
      <c r="H97" s="41">
        <v>20.9</v>
      </c>
      <c r="I97" s="41">
        <v>21.4</v>
      </c>
    </row>
    <row r="98" spans="1:9">
      <c r="A98" s="46">
        <v>36244</v>
      </c>
      <c r="D98" s="41" t="s">
        <v>14</v>
      </c>
      <c r="F98" s="41">
        <v>27.4</v>
      </c>
      <c r="G98" s="41">
        <v>26.8</v>
      </c>
      <c r="H98" s="41">
        <v>22.6</v>
      </c>
      <c r="I98" s="41">
        <v>22</v>
      </c>
    </row>
    <row r="99" spans="1:9">
      <c r="A99" s="46">
        <v>36245</v>
      </c>
      <c r="D99" s="41" t="s">
        <v>14</v>
      </c>
      <c r="F99" s="41">
        <v>27.2</v>
      </c>
      <c r="G99" s="41">
        <v>27.7</v>
      </c>
      <c r="H99" s="41">
        <v>21.8</v>
      </c>
      <c r="I99" s="41">
        <v>23.2</v>
      </c>
    </row>
    <row r="100" spans="1:9">
      <c r="A100" s="46">
        <v>36246</v>
      </c>
      <c r="F100" s="41">
        <v>28.4</v>
      </c>
      <c r="G100" s="41">
        <v>28.2</v>
      </c>
      <c r="H100" s="41">
        <v>22.5</v>
      </c>
      <c r="I100" s="41">
        <v>24.3</v>
      </c>
    </row>
    <row r="101" spans="1:9">
      <c r="A101" s="46">
        <v>36247</v>
      </c>
      <c r="F101" s="41">
        <v>27.9</v>
      </c>
      <c r="G101" s="41">
        <v>27.9</v>
      </c>
      <c r="H101" s="41">
        <v>23</v>
      </c>
      <c r="I101" s="41">
        <v>23.9</v>
      </c>
    </row>
    <row r="102" spans="1:9">
      <c r="A102" s="46">
        <v>36248</v>
      </c>
      <c r="F102" s="41">
        <v>27.9</v>
      </c>
      <c r="G102" s="41">
        <v>27.5</v>
      </c>
      <c r="H102" s="41">
        <v>22.9</v>
      </c>
      <c r="I102" s="41">
        <v>23.8</v>
      </c>
    </row>
    <row r="103" spans="1:9">
      <c r="A103" s="46">
        <v>36249</v>
      </c>
      <c r="F103" s="41">
        <v>27.5</v>
      </c>
      <c r="G103" s="41">
        <v>27.5</v>
      </c>
      <c r="H103" s="41">
        <v>22.5</v>
      </c>
      <c r="I103" s="41">
        <v>24.3</v>
      </c>
    </row>
    <row r="104" spans="1:9">
      <c r="A104" s="46">
        <v>36250</v>
      </c>
      <c r="C104" s="41">
        <v>0.1</v>
      </c>
      <c r="D104" s="41">
        <v>1.9</v>
      </c>
      <c r="F104" s="41">
        <v>27.7</v>
      </c>
      <c r="G104" s="41">
        <v>27.2</v>
      </c>
      <c r="H104" s="41">
        <v>22.5</v>
      </c>
      <c r="I104" s="41">
        <v>24.1</v>
      </c>
    </row>
    <row r="105" spans="1:9">
      <c r="C105" s="41">
        <f>SUM(C75:C104)</f>
        <v>22.700000000000003</v>
      </c>
      <c r="D105" s="41">
        <f>SUM(D74:D104)</f>
        <v>7.2000000000000011</v>
      </c>
    </row>
    <row r="106" spans="1:9">
      <c r="C106" s="90">
        <f>C105+D105</f>
        <v>29.900000000000006</v>
      </c>
      <c r="D106" s="90"/>
      <c r="E106" s="41" t="s">
        <v>7</v>
      </c>
      <c r="F106" s="41">
        <f>SUM(F74:F105)</f>
        <v>831.10000000000014</v>
      </c>
      <c r="G106" s="41">
        <f>SUM(G74:G105)</f>
        <v>835.7</v>
      </c>
      <c r="H106" s="41">
        <f>SUM(H74:H105)</f>
        <v>676.69999999999993</v>
      </c>
      <c r="I106" s="41">
        <f>SUM(I74:I105)</f>
        <v>714.39999999999986</v>
      </c>
    </row>
    <row r="107" spans="1:9">
      <c r="E107" s="41" t="s">
        <v>8</v>
      </c>
      <c r="F107" s="41">
        <f>AVERAGE(F74:F104)</f>
        <v>26.809677419354845</v>
      </c>
      <c r="G107" s="41">
        <f>AVERAGE(G74:G104)</f>
        <v>26.958064516129035</v>
      </c>
      <c r="H107" s="41">
        <f>AVERAGE(H74:H104)</f>
        <v>21.829032258064515</v>
      </c>
      <c r="I107" s="41">
        <f>AVERAGE(I74:I104)</f>
        <v>23.045161290322575</v>
      </c>
    </row>
    <row r="108" spans="1:9">
      <c r="A108" s="46" t="s">
        <v>15</v>
      </c>
      <c r="C108" s="41">
        <f>C106+SUM(C112)</f>
        <v>29.900000000000006</v>
      </c>
      <c r="D108" s="41" t="s">
        <v>32</v>
      </c>
      <c r="E108" s="41" t="s">
        <v>11</v>
      </c>
      <c r="F108" s="41">
        <f>MAX(F74:F104)</f>
        <v>28.4</v>
      </c>
      <c r="G108" s="41">
        <f>MAX(G74:G104)</f>
        <v>28.2</v>
      </c>
      <c r="H108" s="41">
        <f>MAX(H74:H104)</f>
        <v>23</v>
      </c>
      <c r="I108" s="41">
        <f>MAX(I74:I104)</f>
        <v>24.3</v>
      </c>
    </row>
    <row r="109" spans="1:9">
      <c r="C109" s="41">
        <f>(C108/25.4)</f>
        <v>1.177165354330709</v>
      </c>
      <c r="D109" s="41" t="s">
        <v>33</v>
      </c>
      <c r="E109" s="41" t="s">
        <v>12</v>
      </c>
      <c r="F109" s="41">
        <f>MIN(F74:F104)</f>
        <v>24.1</v>
      </c>
      <c r="G109" s="41">
        <f>MIN(G74:G104)</f>
        <v>23.8</v>
      </c>
      <c r="H109" s="41">
        <f>MIN(H74:H104)</f>
        <v>19.3</v>
      </c>
      <c r="I109" s="41">
        <f>MIN(I74:I104)</f>
        <v>20.5</v>
      </c>
    </row>
    <row r="112" spans="1:9">
      <c r="A112" s="46">
        <v>36251</v>
      </c>
      <c r="C112" s="41" t="s">
        <v>14</v>
      </c>
      <c r="F112" s="41">
        <v>28</v>
      </c>
      <c r="G112" s="41">
        <v>28.7</v>
      </c>
      <c r="H112" s="41">
        <v>22.1</v>
      </c>
      <c r="I112" s="41">
        <v>24.1</v>
      </c>
    </row>
    <row r="113" spans="1:9">
      <c r="A113" s="46">
        <v>36252</v>
      </c>
      <c r="C113" s="41">
        <v>4.0999999999999996</v>
      </c>
      <c r="F113" s="41">
        <v>27.8</v>
      </c>
      <c r="G113" s="41">
        <v>29.1</v>
      </c>
      <c r="H113" s="41">
        <v>21.7</v>
      </c>
      <c r="I113" s="41">
        <v>24.3</v>
      </c>
    </row>
    <row r="114" spans="1:9">
      <c r="A114" s="46">
        <v>36253</v>
      </c>
      <c r="C114" s="41">
        <v>1.2</v>
      </c>
      <c r="F114" s="41">
        <v>28.3</v>
      </c>
      <c r="G114" s="41">
        <v>28.3</v>
      </c>
      <c r="H114" s="41">
        <v>21.7</v>
      </c>
      <c r="I114" s="41">
        <v>24.3</v>
      </c>
    </row>
    <row r="115" spans="1:9">
      <c r="A115" s="46">
        <v>36254</v>
      </c>
      <c r="C115" s="41">
        <v>5.8</v>
      </c>
      <c r="F115" s="41">
        <v>28.3</v>
      </c>
      <c r="G115" s="41">
        <v>28.2</v>
      </c>
      <c r="H115" s="41">
        <v>21.4</v>
      </c>
      <c r="I115" s="41">
        <v>24</v>
      </c>
    </row>
    <row r="116" spans="1:9">
      <c r="A116" s="46">
        <v>36255</v>
      </c>
      <c r="C116" s="41">
        <v>0.2</v>
      </c>
      <c r="F116" s="41">
        <v>28.1</v>
      </c>
      <c r="G116" s="41">
        <v>28.2</v>
      </c>
      <c r="H116" s="41">
        <v>22.2</v>
      </c>
      <c r="I116" s="41">
        <v>24.2</v>
      </c>
    </row>
    <row r="117" spans="1:9">
      <c r="A117" s="46">
        <v>36256</v>
      </c>
      <c r="C117" s="41">
        <v>0.3</v>
      </c>
      <c r="F117" s="41">
        <v>28.2</v>
      </c>
      <c r="G117" s="41">
        <v>27.7</v>
      </c>
      <c r="H117" s="41">
        <v>22</v>
      </c>
      <c r="I117" s="41">
        <v>23.2</v>
      </c>
    </row>
    <row r="118" spans="1:9">
      <c r="A118" s="46">
        <v>36257</v>
      </c>
      <c r="C118" s="41">
        <v>0.4</v>
      </c>
      <c r="F118" s="41">
        <v>26.8</v>
      </c>
      <c r="G118" s="41">
        <v>28.5</v>
      </c>
      <c r="H118" s="41">
        <v>22.8</v>
      </c>
      <c r="I118" s="41">
        <v>24.4</v>
      </c>
    </row>
    <row r="119" spans="1:9">
      <c r="A119" s="46">
        <v>36258</v>
      </c>
      <c r="F119" s="41">
        <v>26.5</v>
      </c>
      <c r="G119" s="41">
        <v>28.2</v>
      </c>
      <c r="H119" s="41">
        <v>22.4</v>
      </c>
      <c r="I119" s="41">
        <v>23.3</v>
      </c>
    </row>
    <row r="120" spans="1:9">
      <c r="A120" s="46">
        <v>36259</v>
      </c>
      <c r="F120" s="41">
        <v>27.9</v>
      </c>
      <c r="G120" s="41">
        <v>28.3</v>
      </c>
      <c r="H120" s="41">
        <v>23.4</v>
      </c>
      <c r="I120" s="41">
        <v>24.4</v>
      </c>
    </row>
    <row r="121" spans="1:9">
      <c r="A121" s="46">
        <v>36260</v>
      </c>
      <c r="C121" s="41">
        <v>0.3</v>
      </c>
      <c r="F121" s="41">
        <v>28.3</v>
      </c>
      <c r="G121" s="41">
        <v>27.6</v>
      </c>
      <c r="H121" s="41">
        <v>22.1</v>
      </c>
      <c r="I121" s="41">
        <v>23.9</v>
      </c>
    </row>
    <row r="122" spans="1:9">
      <c r="A122" s="46">
        <v>36261</v>
      </c>
      <c r="D122" s="41">
        <v>0.5</v>
      </c>
      <c r="F122" s="41">
        <v>27.4</v>
      </c>
      <c r="G122" s="41">
        <v>28.2</v>
      </c>
      <c r="H122" s="41">
        <v>21.1</v>
      </c>
      <c r="I122" s="41">
        <v>24</v>
      </c>
    </row>
    <row r="123" spans="1:9">
      <c r="A123" s="46">
        <v>36262</v>
      </c>
      <c r="F123" s="41">
        <v>27.9</v>
      </c>
      <c r="G123" s="41">
        <v>28.8</v>
      </c>
      <c r="H123" s="41">
        <v>23.4</v>
      </c>
      <c r="I123" s="41">
        <v>24.6</v>
      </c>
    </row>
    <row r="124" spans="1:9">
      <c r="A124" s="46">
        <v>36263</v>
      </c>
      <c r="F124" s="41">
        <v>28.2</v>
      </c>
      <c r="G124" s="41">
        <v>29.2</v>
      </c>
      <c r="H124" s="41">
        <v>23.5</v>
      </c>
      <c r="I124" s="41">
        <v>25</v>
      </c>
    </row>
    <row r="125" spans="1:9">
      <c r="A125" s="46">
        <v>36264</v>
      </c>
      <c r="F125" s="41">
        <v>29.2</v>
      </c>
      <c r="G125" s="41">
        <v>29.4</v>
      </c>
      <c r="H125" s="41">
        <v>23.3</v>
      </c>
      <c r="I125" s="41">
        <v>25.3</v>
      </c>
    </row>
    <row r="126" spans="1:9">
      <c r="A126" s="46">
        <v>36265</v>
      </c>
      <c r="D126" s="41">
        <v>7.1</v>
      </c>
      <c r="F126" s="41">
        <v>29.5</v>
      </c>
      <c r="G126" s="41">
        <v>28.3</v>
      </c>
      <c r="H126" s="41">
        <v>23.3</v>
      </c>
      <c r="I126" s="41">
        <v>23.3</v>
      </c>
    </row>
    <row r="127" spans="1:9">
      <c r="A127" s="46">
        <v>36266</v>
      </c>
      <c r="C127" s="41">
        <v>0.9</v>
      </c>
      <c r="F127" s="41">
        <v>28.6</v>
      </c>
      <c r="G127" s="41">
        <v>28.2</v>
      </c>
      <c r="H127" s="41">
        <v>22.7</v>
      </c>
      <c r="I127" s="41">
        <v>24.6</v>
      </c>
    </row>
    <row r="128" spans="1:9">
      <c r="A128" s="46">
        <v>36267</v>
      </c>
      <c r="F128" s="41">
        <v>29.4</v>
      </c>
      <c r="G128" s="41">
        <v>29.1</v>
      </c>
      <c r="H128" s="41">
        <v>22</v>
      </c>
      <c r="I128" s="41">
        <v>24</v>
      </c>
    </row>
    <row r="129" spans="1:9">
      <c r="A129" s="46">
        <v>36268</v>
      </c>
      <c r="C129" s="41">
        <v>0.5</v>
      </c>
      <c r="F129" s="41">
        <v>28.8</v>
      </c>
      <c r="G129" s="41">
        <v>28.7</v>
      </c>
      <c r="H129" s="41">
        <v>23.2</v>
      </c>
      <c r="I129" s="41">
        <v>23.9</v>
      </c>
    </row>
    <row r="130" spans="1:9">
      <c r="A130" s="46">
        <v>36269</v>
      </c>
      <c r="F130" s="41">
        <v>29.2</v>
      </c>
      <c r="G130" s="41">
        <v>29.5</v>
      </c>
      <c r="H130" s="41">
        <v>21.6</v>
      </c>
      <c r="I130" s="41">
        <v>21.6</v>
      </c>
    </row>
    <row r="131" spans="1:9">
      <c r="A131" s="46">
        <v>36270</v>
      </c>
      <c r="F131" s="41">
        <v>29.8</v>
      </c>
      <c r="G131" s="41">
        <v>29.5</v>
      </c>
      <c r="H131" s="41">
        <v>22.8</v>
      </c>
      <c r="I131" s="41">
        <v>25.8</v>
      </c>
    </row>
    <row r="132" spans="1:9">
      <c r="A132" s="46">
        <v>36271</v>
      </c>
      <c r="F132" s="41">
        <v>29.8</v>
      </c>
      <c r="G132" s="41">
        <v>29.6</v>
      </c>
      <c r="H132" s="41">
        <v>24.2</v>
      </c>
      <c r="I132" s="41">
        <v>25.4</v>
      </c>
    </row>
    <row r="133" spans="1:9">
      <c r="A133" s="46">
        <v>36272</v>
      </c>
      <c r="C133" s="41" t="s">
        <v>14</v>
      </c>
      <c r="D133" s="41">
        <v>1.5</v>
      </c>
      <c r="F133" s="41">
        <v>29.2</v>
      </c>
      <c r="G133" s="41">
        <v>28.2</v>
      </c>
      <c r="H133" s="41">
        <v>23.9</v>
      </c>
      <c r="I133" s="41">
        <v>21.9</v>
      </c>
    </row>
    <row r="134" spans="1:9">
      <c r="A134" s="46">
        <v>36273</v>
      </c>
      <c r="F134" s="41">
        <v>28.6</v>
      </c>
      <c r="G134" s="41">
        <v>28.5</v>
      </c>
      <c r="H134" s="41">
        <v>23.9</v>
      </c>
      <c r="I134" s="41">
        <v>24.2</v>
      </c>
    </row>
    <row r="135" spans="1:9">
      <c r="A135" s="46">
        <v>36274</v>
      </c>
      <c r="F135" s="41">
        <v>28.6</v>
      </c>
      <c r="G135" s="41">
        <v>29.4</v>
      </c>
      <c r="H135" s="41">
        <v>23.9</v>
      </c>
      <c r="I135" s="41">
        <v>25.3</v>
      </c>
    </row>
    <row r="136" spans="1:9">
      <c r="A136" s="46">
        <v>36275</v>
      </c>
      <c r="C136" s="41" t="s">
        <v>14</v>
      </c>
      <c r="F136" s="41">
        <v>29.3</v>
      </c>
      <c r="G136" s="41">
        <v>29.4</v>
      </c>
      <c r="H136" s="41">
        <v>22.6</v>
      </c>
      <c r="I136" s="41">
        <v>23.2</v>
      </c>
    </row>
    <row r="137" spans="1:9">
      <c r="A137" s="46">
        <v>36276</v>
      </c>
      <c r="C137" s="41" t="s">
        <v>14</v>
      </c>
      <c r="F137" s="41">
        <v>29</v>
      </c>
      <c r="G137" s="41">
        <v>29.2</v>
      </c>
      <c r="H137" s="41">
        <v>24</v>
      </c>
      <c r="I137" s="41">
        <v>25.3</v>
      </c>
    </row>
    <row r="138" spans="1:9">
      <c r="A138" s="46">
        <v>36277</v>
      </c>
      <c r="C138" s="41">
        <v>1.2</v>
      </c>
      <c r="D138" s="41">
        <v>0.4</v>
      </c>
      <c r="F138" s="41">
        <v>29.2</v>
      </c>
      <c r="G138" s="41">
        <v>29</v>
      </c>
      <c r="H138" s="41">
        <v>22.7</v>
      </c>
      <c r="I138" s="41">
        <v>24.9</v>
      </c>
    </row>
    <row r="139" spans="1:9">
      <c r="A139" s="46">
        <v>36278</v>
      </c>
      <c r="C139" s="41" t="s">
        <v>14</v>
      </c>
      <c r="F139" s="41">
        <v>28.5</v>
      </c>
      <c r="G139" s="41">
        <v>29.1</v>
      </c>
      <c r="H139" s="41">
        <v>23.3</v>
      </c>
      <c r="I139" s="41">
        <v>25.2</v>
      </c>
    </row>
    <row r="140" spans="1:9">
      <c r="A140" s="46">
        <v>36279</v>
      </c>
      <c r="F140" s="41">
        <v>28.9</v>
      </c>
      <c r="G140" s="41">
        <v>28.7</v>
      </c>
      <c r="H140" s="41">
        <v>22.8</v>
      </c>
      <c r="I140" s="41">
        <v>25.3</v>
      </c>
    </row>
    <row r="141" spans="1:9">
      <c r="A141" s="46">
        <v>36280</v>
      </c>
      <c r="C141" s="41">
        <v>21.3</v>
      </c>
      <c r="D141" s="41" t="s">
        <v>14</v>
      </c>
      <c r="F141" s="41">
        <v>28</v>
      </c>
      <c r="G141" s="41">
        <v>28.4</v>
      </c>
      <c r="H141" s="41">
        <v>22</v>
      </c>
      <c r="I141" s="41">
        <v>23.4</v>
      </c>
    </row>
    <row r="142" spans="1:9">
      <c r="C142" s="41">
        <f>SUM(C113:C141)</f>
        <v>36.200000000000003</v>
      </c>
      <c r="D142" s="41">
        <f>SUM(D112:D141)</f>
        <v>9.5</v>
      </c>
    </row>
    <row r="143" spans="1:9">
      <c r="C143" s="90">
        <f>C142+D142</f>
        <v>45.7</v>
      </c>
      <c r="D143" s="90"/>
      <c r="E143" s="41" t="s">
        <v>7</v>
      </c>
      <c r="F143" s="41">
        <f>SUM(F112:F142)</f>
        <v>855.3</v>
      </c>
      <c r="G143" s="41">
        <f>SUM(G112:G142)</f>
        <v>861.20000000000016</v>
      </c>
      <c r="H143" s="41">
        <f>SUM(H112:H142)</f>
        <v>682</v>
      </c>
      <c r="I143" s="41">
        <f>SUM(I112:I142)</f>
        <v>726.30000000000007</v>
      </c>
    </row>
    <row r="144" spans="1:9">
      <c r="E144" s="41" t="s">
        <v>8</v>
      </c>
      <c r="F144" s="41">
        <f>AVERAGE(F112:F141)</f>
        <v>28.509999999999998</v>
      </c>
      <c r="G144" s="41">
        <f>AVERAGE(G112:G141)</f>
        <v>28.706666666666671</v>
      </c>
      <c r="H144" s="41">
        <f>AVERAGE(H112:H141)</f>
        <v>22.733333333333334</v>
      </c>
      <c r="I144" s="41">
        <f>AVERAGE(I112:I141)</f>
        <v>24.21</v>
      </c>
    </row>
    <row r="145" spans="1:9">
      <c r="A145" s="46" t="s">
        <v>16</v>
      </c>
      <c r="C145" s="41">
        <f>C143+C148</f>
        <v>48.6</v>
      </c>
      <c r="D145" s="41" t="s">
        <v>32</v>
      </c>
      <c r="E145" s="41" t="s">
        <v>11</v>
      </c>
      <c r="F145" s="41">
        <f>MAX(F112:F141)</f>
        <v>29.8</v>
      </c>
      <c r="G145" s="41">
        <f>MAX(G112:G141)</f>
        <v>29.6</v>
      </c>
      <c r="H145" s="41">
        <f>MAX(H112:H141)</f>
        <v>24.2</v>
      </c>
      <c r="I145" s="41">
        <f>MAX(I112:I141)</f>
        <v>25.8</v>
      </c>
    </row>
    <row r="146" spans="1:9">
      <c r="C146" s="41">
        <f>(C145/25.4)</f>
        <v>1.9133858267716537</v>
      </c>
      <c r="D146" s="41" t="s">
        <v>33</v>
      </c>
      <c r="E146" s="41" t="s">
        <v>12</v>
      </c>
      <c r="F146" s="41">
        <f>MIN(F112:F141)</f>
        <v>26.5</v>
      </c>
      <c r="G146" s="41">
        <f>MIN(G112:G141)</f>
        <v>27.6</v>
      </c>
      <c r="H146" s="41">
        <f>MIN(H112:H141)</f>
        <v>21.1</v>
      </c>
      <c r="I146" s="41">
        <f>MIN(I112:I141)</f>
        <v>21.6</v>
      </c>
    </row>
    <row r="148" spans="1:9">
      <c r="A148" s="46">
        <v>36281</v>
      </c>
      <c r="C148" s="41">
        <v>2.9</v>
      </c>
      <c r="D148" s="41">
        <v>1.9</v>
      </c>
      <c r="F148" s="41">
        <v>28.2</v>
      </c>
      <c r="G148" s="41">
        <v>28.3</v>
      </c>
      <c r="H148" s="41">
        <v>22.2</v>
      </c>
      <c r="I148" s="41">
        <v>24.3</v>
      </c>
    </row>
    <row r="149" spans="1:9">
      <c r="A149" s="46">
        <v>36282</v>
      </c>
      <c r="C149" s="41" t="s">
        <v>14</v>
      </c>
      <c r="F149" s="41">
        <v>28.3</v>
      </c>
      <c r="G149" s="41">
        <v>28.3</v>
      </c>
      <c r="H149" s="41">
        <v>23.8</v>
      </c>
      <c r="I149" s="41">
        <v>24.7</v>
      </c>
    </row>
    <row r="150" spans="1:9">
      <c r="A150" s="46">
        <v>36283</v>
      </c>
      <c r="C150" s="41">
        <v>2.1</v>
      </c>
      <c r="F150" s="41">
        <v>28.8</v>
      </c>
      <c r="G150" s="41">
        <v>29</v>
      </c>
      <c r="H150" s="41">
        <v>23.8</v>
      </c>
      <c r="I150" s="41">
        <v>25.4</v>
      </c>
    </row>
    <row r="151" spans="1:9">
      <c r="A151" s="46">
        <v>36284</v>
      </c>
      <c r="C151" s="41">
        <v>3</v>
      </c>
      <c r="D151" s="41">
        <v>2</v>
      </c>
      <c r="F151" s="41">
        <v>27.7</v>
      </c>
      <c r="G151" s="41">
        <v>28.6</v>
      </c>
      <c r="H151" s="41">
        <v>22.6</v>
      </c>
      <c r="I151" s="41">
        <v>24.9</v>
      </c>
    </row>
    <row r="152" spans="1:9">
      <c r="A152" s="46">
        <v>36285</v>
      </c>
      <c r="C152" s="41">
        <v>2.4</v>
      </c>
      <c r="D152" s="41">
        <v>3.1</v>
      </c>
      <c r="F152" s="41">
        <v>28.2</v>
      </c>
      <c r="G152" s="41">
        <v>27.4</v>
      </c>
      <c r="H152" s="41">
        <v>23.4</v>
      </c>
      <c r="I152" s="41">
        <v>23</v>
      </c>
    </row>
    <row r="153" spans="1:9">
      <c r="A153" s="46">
        <v>36286</v>
      </c>
      <c r="C153" s="41">
        <v>20.8</v>
      </c>
      <c r="F153" s="41">
        <v>27.4</v>
      </c>
      <c r="G153" s="41">
        <v>27.3</v>
      </c>
      <c r="H153" s="41">
        <v>22.7</v>
      </c>
      <c r="I153" s="41">
        <v>24.2</v>
      </c>
    </row>
    <row r="154" spans="1:9">
      <c r="A154" s="46">
        <v>36287</v>
      </c>
      <c r="C154" s="41">
        <v>0.1</v>
      </c>
      <c r="D154" s="41">
        <v>4.2</v>
      </c>
      <c r="F154" s="41">
        <v>28.7</v>
      </c>
      <c r="G154" s="41">
        <v>29.4</v>
      </c>
      <c r="H154" s="41">
        <v>24.2</v>
      </c>
      <c r="I154" s="41">
        <v>24.9</v>
      </c>
    </row>
    <row r="155" spans="1:9">
      <c r="A155" s="46">
        <v>36288</v>
      </c>
      <c r="C155" s="41">
        <v>38.799999999999997</v>
      </c>
      <c r="F155" s="41">
        <v>26.5</v>
      </c>
      <c r="G155" s="41">
        <v>28.3</v>
      </c>
      <c r="H155" s="41">
        <v>23.1</v>
      </c>
      <c r="I155" s="41">
        <v>25.2</v>
      </c>
    </row>
    <row r="156" spans="1:9">
      <c r="A156" s="46">
        <v>36289</v>
      </c>
      <c r="C156" s="41">
        <v>1.3</v>
      </c>
      <c r="D156" s="41" t="s">
        <v>14</v>
      </c>
      <c r="F156" s="41">
        <v>27.7</v>
      </c>
      <c r="G156" s="41">
        <v>28.6</v>
      </c>
      <c r="H156" s="41">
        <v>23.4</v>
      </c>
      <c r="I156" s="41">
        <v>24.4</v>
      </c>
    </row>
    <row r="157" spans="1:9">
      <c r="A157" s="46">
        <v>36290</v>
      </c>
      <c r="F157" s="41">
        <v>28.6</v>
      </c>
      <c r="G157" s="41">
        <v>28.8</v>
      </c>
      <c r="H157" s="41">
        <v>24</v>
      </c>
      <c r="I157" s="41">
        <v>23.1</v>
      </c>
    </row>
    <row r="158" spans="1:9">
      <c r="A158" s="46">
        <v>36291</v>
      </c>
      <c r="F158" s="41">
        <v>29</v>
      </c>
      <c r="G158" s="41">
        <v>28.8</v>
      </c>
      <c r="H158" s="41">
        <v>24.1</v>
      </c>
      <c r="I158" s="41">
        <v>25.1</v>
      </c>
    </row>
    <row r="159" spans="1:9">
      <c r="A159" s="46">
        <v>36292</v>
      </c>
      <c r="C159" s="41">
        <v>2.9</v>
      </c>
      <c r="D159" s="41" t="s">
        <v>14</v>
      </c>
      <c r="F159" s="41">
        <v>28.2</v>
      </c>
      <c r="G159" s="41">
        <v>29.6</v>
      </c>
      <c r="H159" s="41">
        <v>24</v>
      </c>
      <c r="I159" s="41">
        <v>24.7</v>
      </c>
    </row>
    <row r="160" spans="1:9">
      <c r="A160" s="46">
        <v>36293</v>
      </c>
      <c r="C160" s="41">
        <v>1.2</v>
      </c>
      <c r="F160" s="41">
        <v>28.2</v>
      </c>
      <c r="G160" s="41">
        <v>29.5</v>
      </c>
      <c r="H160" s="41">
        <v>23</v>
      </c>
      <c r="I160" s="41">
        <v>26.2</v>
      </c>
    </row>
    <row r="161" spans="1:9">
      <c r="A161" s="46">
        <v>36294</v>
      </c>
      <c r="F161" s="41">
        <v>29</v>
      </c>
      <c r="G161" s="41">
        <v>29.8</v>
      </c>
      <c r="H161" s="41">
        <v>24.5</v>
      </c>
      <c r="I161" s="41">
        <v>26</v>
      </c>
    </row>
    <row r="162" spans="1:9">
      <c r="A162" s="46">
        <v>36295</v>
      </c>
      <c r="F162" s="41">
        <v>29.5</v>
      </c>
      <c r="G162" s="41">
        <v>29.7</v>
      </c>
      <c r="H162" s="41">
        <v>24.7</v>
      </c>
      <c r="I162" s="41">
        <v>25.6</v>
      </c>
    </row>
    <row r="163" spans="1:9">
      <c r="A163" s="46">
        <v>36296</v>
      </c>
      <c r="C163" s="41">
        <v>0.2</v>
      </c>
      <c r="D163" s="41" t="s">
        <v>14</v>
      </c>
      <c r="F163" s="41">
        <v>29.5</v>
      </c>
      <c r="G163" s="41">
        <v>29.5</v>
      </c>
      <c r="H163" s="41">
        <v>24.7</v>
      </c>
      <c r="I163" s="41">
        <v>25.7</v>
      </c>
    </row>
    <row r="164" spans="1:9">
      <c r="A164" s="46">
        <v>36297</v>
      </c>
      <c r="F164" s="41">
        <v>29.3</v>
      </c>
      <c r="G164" s="41">
        <v>29.9</v>
      </c>
      <c r="H164" s="41">
        <v>25</v>
      </c>
      <c r="I164" s="41">
        <v>26.4</v>
      </c>
    </row>
    <row r="165" spans="1:9">
      <c r="A165" s="46">
        <v>36298</v>
      </c>
      <c r="F165" s="41">
        <v>29.5</v>
      </c>
      <c r="G165" s="41">
        <v>30.5</v>
      </c>
      <c r="H165" s="41">
        <v>25</v>
      </c>
      <c r="I165" s="41">
        <v>26.3</v>
      </c>
    </row>
    <row r="166" spans="1:9">
      <c r="A166" s="46">
        <v>36299</v>
      </c>
      <c r="F166" s="41">
        <v>29.9</v>
      </c>
      <c r="G166" s="41">
        <v>29.6</v>
      </c>
      <c r="H166" s="41">
        <v>24.8</v>
      </c>
      <c r="I166" s="41">
        <v>26.2</v>
      </c>
    </row>
    <row r="167" spans="1:9">
      <c r="A167" s="46">
        <v>36300</v>
      </c>
      <c r="C167" s="41">
        <v>5.5</v>
      </c>
      <c r="D167" s="41">
        <v>4.4000000000000004</v>
      </c>
      <c r="F167" s="41">
        <v>29.7</v>
      </c>
      <c r="G167" s="41">
        <v>29.1</v>
      </c>
      <c r="H167" s="41">
        <v>22.2</v>
      </c>
      <c r="I167" s="41">
        <v>23.4</v>
      </c>
    </row>
    <row r="168" spans="1:9">
      <c r="A168" s="46">
        <v>36301</v>
      </c>
      <c r="D168" s="41" t="s">
        <v>14</v>
      </c>
      <c r="F168" s="41">
        <v>28.3</v>
      </c>
      <c r="G168" s="41">
        <v>29.5</v>
      </c>
      <c r="H168" s="41">
        <v>24.9</v>
      </c>
      <c r="I168" s="41">
        <v>25.9</v>
      </c>
    </row>
    <row r="169" spans="1:9">
      <c r="A169" s="46">
        <v>36302</v>
      </c>
      <c r="C169" s="41">
        <v>11.2</v>
      </c>
      <c r="F169" s="41" t="s">
        <v>27</v>
      </c>
      <c r="G169" s="41" t="s">
        <v>27</v>
      </c>
      <c r="H169" s="41">
        <v>21.7</v>
      </c>
      <c r="I169" s="41">
        <v>25.9</v>
      </c>
    </row>
    <row r="170" spans="1:9">
      <c r="A170" s="46">
        <v>36303</v>
      </c>
      <c r="D170" s="41" t="s">
        <v>14</v>
      </c>
      <c r="F170" s="41">
        <v>28.3</v>
      </c>
      <c r="G170" s="41" t="s">
        <v>27</v>
      </c>
      <c r="H170" s="41">
        <v>24.9</v>
      </c>
      <c r="I170" s="41">
        <v>26.2</v>
      </c>
    </row>
    <row r="171" spans="1:9">
      <c r="A171" s="46">
        <v>36304</v>
      </c>
      <c r="F171" s="41">
        <v>28.5</v>
      </c>
      <c r="G171" s="41">
        <v>30</v>
      </c>
      <c r="H171" s="41">
        <v>24.8</v>
      </c>
      <c r="I171" s="41">
        <v>26.4</v>
      </c>
    </row>
    <row r="172" spans="1:9">
      <c r="A172" s="46">
        <v>36305</v>
      </c>
      <c r="F172" s="41">
        <v>29.5</v>
      </c>
      <c r="G172" s="41">
        <v>29.6</v>
      </c>
      <c r="H172" s="41">
        <v>23.6</v>
      </c>
      <c r="I172" s="41">
        <v>25.4</v>
      </c>
    </row>
    <row r="173" spans="1:9">
      <c r="A173" s="46">
        <v>36306</v>
      </c>
      <c r="C173" s="41">
        <v>7.5</v>
      </c>
      <c r="F173" s="41">
        <v>29</v>
      </c>
      <c r="G173" s="41">
        <v>29.4</v>
      </c>
      <c r="H173" s="41">
        <v>23.2</v>
      </c>
      <c r="I173" s="41">
        <v>24.1</v>
      </c>
    </row>
    <row r="174" spans="1:9">
      <c r="A174" s="46">
        <v>36307</v>
      </c>
      <c r="C174" s="41">
        <v>3.1</v>
      </c>
      <c r="D174" s="41" t="s">
        <v>14</v>
      </c>
      <c r="F174" s="41">
        <v>28.8</v>
      </c>
      <c r="G174" s="41">
        <v>29.6</v>
      </c>
      <c r="H174" s="41">
        <v>21.7</v>
      </c>
      <c r="I174" s="41">
        <v>25.5</v>
      </c>
    </row>
    <row r="175" spans="1:9">
      <c r="A175" s="46">
        <v>36308</v>
      </c>
      <c r="C175" s="41">
        <v>0.8</v>
      </c>
      <c r="D175" s="41" t="s">
        <v>14</v>
      </c>
      <c r="F175" s="41">
        <v>29.5</v>
      </c>
      <c r="G175" s="41">
        <v>29.8</v>
      </c>
      <c r="H175" s="41">
        <v>23.7</v>
      </c>
      <c r="I175" s="41">
        <v>25</v>
      </c>
    </row>
    <row r="176" spans="1:9">
      <c r="A176" s="46">
        <v>36309</v>
      </c>
      <c r="C176" s="41">
        <v>0.3</v>
      </c>
      <c r="F176" s="41">
        <v>29.5</v>
      </c>
      <c r="G176" s="41">
        <v>30</v>
      </c>
      <c r="H176" s="41">
        <v>24.8</v>
      </c>
      <c r="I176" s="41">
        <v>25.7</v>
      </c>
    </row>
    <row r="177" spans="1:9">
      <c r="A177" s="46">
        <v>36310</v>
      </c>
      <c r="F177" s="41">
        <v>29.8</v>
      </c>
      <c r="G177" s="41">
        <v>30</v>
      </c>
      <c r="H177" s="41">
        <v>24.7</v>
      </c>
      <c r="I177" s="41">
        <v>26.2</v>
      </c>
    </row>
    <row r="178" spans="1:9">
      <c r="A178" s="46">
        <v>36311</v>
      </c>
      <c r="C178" s="41">
        <v>6.8</v>
      </c>
      <c r="D178" s="41" t="s">
        <v>14</v>
      </c>
      <c r="F178" s="41">
        <v>29.9</v>
      </c>
      <c r="G178" s="41">
        <v>29.5</v>
      </c>
      <c r="H178" s="41">
        <v>23.3</v>
      </c>
      <c r="I178" s="41">
        <v>26.2</v>
      </c>
    </row>
    <row r="179" spans="1:9">
      <c r="C179" s="41">
        <f>SUM(C149:C178)</f>
        <v>108</v>
      </c>
      <c r="D179" s="41">
        <f>SUM(D148:D178)</f>
        <v>15.6</v>
      </c>
    </row>
    <row r="180" spans="1:9">
      <c r="C180" s="90">
        <f>C179+D179</f>
        <v>123.6</v>
      </c>
      <c r="D180" s="90"/>
      <c r="E180" s="41" t="s">
        <v>7</v>
      </c>
      <c r="F180" s="41">
        <f>SUM(F148:F179)</f>
        <v>862.99999999999977</v>
      </c>
      <c r="G180" s="41">
        <f>SUM(G148:G179)</f>
        <v>847.4</v>
      </c>
      <c r="H180" s="41">
        <f>SUM(H148:H179)</f>
        <v>736.5</v>
      </c>
      <c r="I180" s="41">
        <f>SUM(I148:I179)</f>
        <v>782.2</v>
      </c>
    </row>
    <row r="181" spans="1:9">
      <c r="E181" s="41" t="s">
        <v>8</v>
      </c>
      <c r="F181" s="41">
        <f>AVERAGE(F148:F178)</f>
        <v>28.766666666666659</v>
      </c>
      <c r="G181" s="41">
        <f>AVERAGE(G148:G178)</f>
        <v>29.220689655172414</v>
      </c>
      <c r="H181" s="41">
        <f>AVERAGE(H148:H178)</f>
        <v>23.758064516129032</v>
      </c>
      <c r="I181" s="41">
        <f>AVERAGE(I148:I178)</f>
        <v>25.232258064516131</v>
      </c>
    </row>
    <row r="182" spans="1:9">
      <c r="A182" s="46" t="s">
        <v>17</v>
      </c>
      <c r="C182" s="41">
        <f>C180+SUM(C185)</f>
        <v>123.6</v>
      </c>
      <c r="D182" s="41" t="s">
        <v>32</v>
      </c>
      <c r="E182" s="41" t="s">
        <v>11</v>
      </c>
      <c r="F182" s="41">
        <f>MAX(F148:F178)</f>
        <v>29.9</v>
      </c>
      <c r="G182" s="41">
        <f>MAX(G148:G178)</f>
        <v>30.5</v>
      </c>
      <c r="H182" s="41">
        <f>MAX(H148:H178)</f>
        <v>25</v>
      </c>
      <c r="I182" s="41">
        <f>MAX(I148:I178)</f>
        <v>26.4</v>
      </c>
    </row>
    <row r="183" spans="1:9">
      <c r="C183" s="41">
        <f>(C182/25.4)</f>
        <v>4.8661417322834648</v>
      </c>
      <c r="D183" s="41" t="s">
        <v>33</v>
      </c>
      <c r="E183" s="41" t="s">
        <v>12</v>
      </c>
      <c r="F183" s="41">
        <f>MIN(F148:F178)</f>
        <v>26.5</v>
      </c>
      <c r="G183" s="41">
        <f>MIN(G148:G178)</f>
        <v>27.3</v>
      </c>
      <c r="H183" s="41">
        <f>MIN(H148:H178)</f>
        <v>21.7</v>
      </c>
      <c r="I183" s="41">
        <f>MIN(I148:I178)</f>
        <v>23</v>
      </c>
    </row>
    <row r="185" spans="1:9">
      <c r="A185" s="46">
        <v>36312</v>
      </c>
      <c r="F185" s="41">
        <v>29.5</v>
      </c>
      <c r="G185" s="41">
        <v>29.5</v>
      </c>
      <c r="H185" s="41">
        <v>24.8</v>
      </c>
      <c r="I185" s="41">
        <v>26.2</v>
      </c>
    </row>
    <row r="186" spans="1:9">
      <c r="A186" s="46">
        <v>36313</v>
      </c>
      <c r="F186" s="41">
        <v>29.7</v>
      </c>
      <c r="G186" s="41">
        <v>30</v>
      </c>
      <c r="H186" s="41">
        <v>24.9</v>
      </c>
      <c r="I186" s="41">
        <v>26.1</v>
      </c>
    </row>
    <row r="187" spans="1:9">
      <c r="A187" s="46">
        <v>36314</v>
      </c>
      <c r="C187" s="41">
        <v>3.5</v>
      </c>
      <c r="F187" s="41">
        <v>29.4</v>
      </c>
      <c r="G187" s="41">
        <v>29.9</v>
      </c>
      <c r="H187" s="41">
        <v>22.5</v>
      </c>
      <c r="I187" s="41">
        <v>24.8</v>
      </c>
    </row>
    <row r="188" spans="1:9">
      <c r="A188" s="46">
        <v>36315</v>
      </c>
      <c r="C188" s="41">
        <v>21</v>
      </c>
      <c r="F188" s="41">
        <v>29.9</v>
      </c>
      <c r="G188" s="41">
        <v>29.9</v>
      </c>
      <c r="H188" s="41">
        <v>22.6</v>
      </c>
      <c r="I188" s="41">
        <v>25.8</v>
      </c>
    </row>
    <row r="189" spans="1:9">
      <c r="A189" s="46">
        <v>36316</v>
      </c>
      <c r="F189" s="41">
        <v>29.6</v>
      </c>
      <c r="G189" s="41">
        <v>30</v>
      </c>
      <c r="H189" s="41">
        <v>25.3</v>
      </c>
      <c r="I189" s="41">
        <v>26.4</v>
      </c>
    </row>
    <row r="190" spans="1:9">
      <c r="A190" s="46">
        <v>36317</v>
      </c>
      <c r="C190" s="41">
        <v>0.4</v>
      </c>
      <c r="F190" s="41">
        <v>29.8</v>
      </c>
      <c r="G190" s="41">
        <v>30.1</v>
      </c>
      <c r="H190" s="41">
        <v>23.6</v>
      </c>
      <c r="I190" s="41">
        <v>25.8</v>
      </c>
    </row>
    <row r="191" spans="1:9">
      <c r="A191" s="46">
        <v>36318</v>
      </c>
      <c r="F191" s="41">
        <v>30</v>
      </c>
      <c r="G191" s="41">
        <v>30.2</v>
      </c>
      <c r="H191" s="41">
        <v>25.1</v>
      </c>
      <c r="I191" s="41">
        <v>26.5</v>
      </c>
    </row>
    <row r="192" spans="1:9">
      <c r="A192" s="46">
        <v>36319</v>
      </c>
      <c r="C192" s="41" t="s">
        <v>14</v>
      </c>
      <c r="F192" s="41">
        <v>29.7</v>
      </c>
      <c r="G192" s="41">
        <v>30.1</v>
      </c>
      <c r="H192" s="41">
        <v>24.1</v>
      </c>
      <c r="I192" s="41">
        <v>25.7</v>
      </c>
    </row>
    <row r="193" spans="1:9">
      <c r="A193" s="46">
        <v>36320</v>
      </c>
      <c r="F193" s="41">
        <v>29.8</v>
      </c>
      <c r="G193" s="41">
        <v>30.1</v>
      </c>
      <c r="H193" s="41">
        <v>25.3</v>
      </c>
      <c r="I193" s="41">
        <v>26.8</v>
      </c>
    </row>
    <row r="194" spans="1:9">
      <c r="A194" s="46">
        <v>36321</v>
      </c>
      <c r="F194" s="41">
        <v>30</v>
      </c>
      <c r="G194" s="41">
        <v>30.3</v>
      </c>
      <c r="H194" s="41">
        <v>25.3</v>
      </c>
      <c r="I194" s="41">
        <v>26.3</v>
      </c>
    </row>
    <row r="195" spans="1:9">
      <c r="A195" s="46">
        <v>36322</v>
      </c>
      <c r="D195" s="41">
        <v>0.4</v>
      </c>
      <c r="F195" s="41">
        <v>30.2</v>
      </c>
      <c r="G195" s="41">
        <v>29.9</v>
      </c>
      <c r="H195" s="41">
        <v>25</v>
      </c>
      <c r="I195" s="41">
        <v>25.8</v>
      </c>
    </row>
    <row r="196" spans="1:9">
      <c r="A196" s="46">
        <v>36323</v>
      </c>
      <c r="C196" s="41">
        <v>45.2</v>
      </c>
      <c r="F196" s="41">
        <v>27.6</v>
      </c>
      <c r="G196" s="41">
        <v>29.8</v>
      </c>
      <c r="H196" s="41">
        <v>20</v>
      </c>
      <c r="I196" s="41">
        <v>26.3</v>
      </c>
    </row>
    <row r="197" spans="1:9">
      <c r="A197" s="46">
        <v>36324</v>
      </c>
      <c r="C197" s="41">
        <v>16.2</v>
      </c>
      <c r="D197" s="41">
        <v>16.600000000000001</v>
      </c>
      <c r="F197" s="41">
        <v>29.5</v>
      </c>
      <c r="G197" s="41">
        <v>26.5</v>
      </c>
      <c r="H197" s="41">
        <v>21.7</v>
      </c>
      <c r="I197" s="41">
        <v>20.3</v>
      </c>
    </row>
    <row r="198" spans="1:9">
      <c r="A198" s="46">
        <v>36325</v>
      </c>
      <c r="C198" s="41">
        <v>2.6</v>
      </c>
      <c r="F198" s="41">
        <v>27.3</v>
      </c>
      <c r="G198" s="41">
        <v>29.2</v>
      </c>
      <c r="H198" s="41">
        <v>23</v>
      </c>
      <c r="I198" s="41">
        <v>26</v>
      </c>
    </row>
    <row r="199" spans="1:9">
      <c r="A199" s="46">
        <v>36326</v>
      </c>
      <c r="D199" s="41" t="s">
        <v>14</v>
      </c>
      <c r="F199" s="41">
        <v>29.1</v>
      </c>
      <c r="G199" s="41">
        <v>29</v>
      </c>
      <c r="H199" s="41">
        <v>24</v>
      </c>
      <c r="I199" s="41">
        <v>23.6</v>
      </c>
    </row>
    <row r="200" spans="1:9">
      <c r="A200" s="46">
        <v>36327</v>
      </c>
      <c r="C200" s="41">
        <v>1</v>
      </c>
      <c r="F200" s="41">
        <v>29.2</v>
      </c>
      <c r="G200" s="41">
        <v>29.4</v>
      </c>
      <c r="H200" s="41">
        <v>23.8</v>
      </c>
      <c r="I200" s="41">
        <v>25.8</v>
      </c>
    </row>
    <row r="201" spans="1:9">
      <c r="A201" s="46">
        <v>36328</v>
      </c>
      <c r="C201" s="41">
        <v>13</v>
      </c>
      <c r="D201" s="41">
        <v>1.6</v>
      </c>
      <c r="F201" s="41">
        <v>29.6</v>
      </c>
      <c r="G201" s="41">
        <v>28.7</v>
      </c>
      <c r="H201" s="41">
        <v>22.4</v>
      </c>
      <c r="I201" s="41">
        <v>23.6</v>
      </c>
    </row>
    <row r="202" spans="1:9">
      <c r="A202" s="46">
        <v>36329</v>
      </c>
      <c r="C202" s="41">
        <v>22.5</v>
      </c>
      <c r="F202" s="41">
        <v>29</v>
      </c>
      <c r="G202" s="41">
        <v>29.7</v>
      </c>
      <c r="H202" s="41">
        <v>23.4</v>
      </c>
      <c r="I202" s="41">
        <v>25.7</v>
      </c>
    </row>
    <row r="203" spans="1:9">
      <c r="A203" s="46">
        <v>36330</v>
      </c>
      <c r="C203" s="41">
        <v>0.6</v>
      </c>
      <c r="D203" s="41">
        <v>2.2000000000000002</v>
      </c>
      <c r="F203" s="41">
        <v>29.7</v>
      </c>
      <c r="G203" s="41">
        <v>28.6</v>
      </c>
      <c r="H203" s="41">
        <v>24.8</v>
      </c>
      <c r="I203" s="41">
        <v>23.4</v>
      </c>
    </row>
    <row r="204" spans="1:9">
      <c r="A204" s="46">
        <v>36331</v>
      </c>
      <c r="C204" s="41">
        <v>17.3</v>
      </c>
      <c r="D204" s="41">
        <v>0.5</v>
      </c>
      <c r="F204" s="41">
        <v>29</v>
      </c>
      <c r="G204" s="41">
        <v>28.7</v>
      </c>
      <c r="H204" s="41">
        <v>21.8</v>
      </c>
      <c r="I204" s="41">
        <v>25.4</v>
      </c>
    </row>
    <row r="205" spans="1:9">
      <c r="A205" s="46">
        <v>36332</v>
      </c>
      <c r="C205" s="41">
        <v>1.1000000000000001</v>
      </c>
      <c r="F205" s="41">
        <v>28.5</v>
      </c>
      <c r="G205" s="41">
        <v>29.2</v>
      </c>
      <c r="H205" s="41">
        <v>23.3</v>
      </c>
      <c r="I205" s="41">
        <v>25.6</v>
      </c>
    </row>
    <row r="206" spans="1:9">
      <c r="A206" s="46">
        <v>36333</v>
      </c>
      <c r="C206" s="41">
        <v>7.2</v>
      </c>
      <c r="F206" s="41">
        <v>29.2</v>
      </c>
      <c r="G206" s="41">
        <v>29.1</v>
      </c>
      <c r="H206" s="41">
        <v>22.3</v>
      </c>
      <c r="I206" s="41">
        <v>25.4</v>
      </c>
    </row>
    <row r="207" spans="1:9">
      <c r="A207" s="46">
        <v>36334</v>
      </c>
      <c r="C207" s="41">
        <v>0.1</v>
      </c>
      <c r="F207" s="41">
        <v>29.3</v>
      </c>
      <c r="G207" s="41">
        <v>30</v>
      </c>
      <c r="H207" s="41">
        <v>24.8</v>
      </c>
      <c r="I207" s="41">
        <v>25.4</v>
      </c>
    </row>
    <row r="208" spans="1:9">
      <c r="A208" s="46">
        <v>36335</v>
      </c>
      <c r="F208" s="41">
        <v>29.9</v>
      </c>
      <c r="G208" s="41">
        <v>30</v>
      </c>
      <c r="H208" s="41">
        <v>24.7</v>
      </c>
      <c r="I208" s="41">
        <v>26.2</v>
      </c>
    </row>
    <row r="209" spans="1:9">
      <c r="A209" s="46">
        <v>36336</v>
      </c>
      <c r="F209" s="41">
        <v>30</v>
      </c>
      <c r="G209" s="41">
        <v>29.7</v>
      </c>
      <c r="H209" s="41">
        <v>25.3</v>
      </c>
      <c r="I209" s="41">
        <v>26.1</v>
      </c>
    </row>
    <row r="210" spans="1:9">
      <c r="A210" s="46">
        <v>36337</v>
      </c>
      <c r="F210" s="41">
        <v>29.5</v>
      </c>
      <c r="G210" s="41">
        <v>30</v>
      </c>
      <c r="H210" s="41">
        <v>24.4</v>
      </c>
      <c r="I210" s="41">
        <v>26.4</v>
      </c>
    </row>
    <row r="211" spans="1:9">
      <c r="A211" s="46">
        <v>36338</v>
      </c>
      <c r="C211" s="41">
        <v>11.1</v>
      </c>
      <c r="D211" s="41">
        <v>1.5</v>
      </c>
      <c r="F211" s="41">
        <v>29.7</v>
      </c>
      <c r="G211" s="41">
        <v>29.4</v>
      </c>
      <c r="H211" s="41">
        <v>21.3</v>
      </c>
      <c r="I211" s="41">
        <v>26.4</v>
      </c>
    </row>
    <row r="212" spans="1:9">
      <c r="A212" s="46">
        <v>36339</v>
      </c>
      <c r="C212" s="41">
        <v>13.6</v>
      </c>
      <c r="D212" s="41">
        <v>2.7</v>
      </c>
      <c r="F212" s="41">
        <v>29.2</v>
      </c>
      <c r="G212" s="41">
        <v>29.6</v>
      </c>
      <c r="H212" s="41">
        <v>22.2</v>
      </c>
      <c r="I212" s="41">
        <v>22.5</v>
      </c>
    </row>
    <row r="213" spans="1:9">
      <c r="A213" s="46">
        <v>36340</v>
      </c>
      <c r="C213" s="41">
        <v>3.3</v>
      </c>
      <c r="D213" s="41">
        <v>3.3</v>
      </c>
      <c r="F213" s="41">
        <v>28.5</v>
      </c>
      <c r="G213" s="41">
        <v>27.8</v>
      </c>
      <c r="H213" s="41">
        <v>23.2</v>
      </c>
      <c r="I213" s="41">
        <v>22.7</v>
      </c>
    </row>
    <row r="214" spans="1:9">
      <c r="A214" s="46">
        <v>36341</v>
      </c>
      <c r="C214" s="41">
        <v>13.1</v>
      </c>
      <c r="D214" s="41">
        <v>0.2</v>
      </c>
      <c r="F214" s="41">
        <v>27.6</v>
      </c>
      <c r="G214" s="41">
        <v>28.8</v>
      </c>
      <c r="H214" s="41">
        <v>22.3</v>
      </c>
      <c r="I214" s="41">
        <v>23.8</v>
      </c>
    </row>
    <row r="215" spans="1:9">
      <c r="C215" s="41">
        <f>SUM(C186:C214)</f>
        <v>192.79999999999995</v>
      </c>
      <c r="D215" s="41">
        <f>SUM(D185:D214)</f>
        <v>29</v>
      </c>
    </row>
    <row r="216" spans="1:9">
      <c r="C216" s="90">
        <f>C215+D215</f>
        <v>221.79999999999995</v>
      </c>
      <c r="D216" s="90"/>
      <c r="E216" s="41" t="s">
        <v>7</v>
      </c>
      <c r="F216" s="41">
        <f>SUM(F185:F215)</f>
        <v>879.00000000000023</v>
      </c>
      <c r="G216" s="41">
        <f>SUM(G185:G215)</f>
        <v>883.2</v>
      </c>
      <c r="H216" s="41">
        <f>SUM(H185:H215)</f>
        <v>707.19999999999993</v>
      </c>
      <c r="I216" s="41">
        <f>SUM(I185:I215)</f>
        <v>756.8</v>
      </c>
    </row>
    <row r="217" spans="1:9">
      <c r="E217" s="41" t="s">
        <v>8</v>
      </c>
      <c r="F217" s="41">
        <f>AVERAGE(F185:F214)</f>
        <v>29.300000000000008</v>
      </c>
      <c r="G217" s="41">
        <f>AVERAGE(G185:G214)</f>
        <v>29.44</v>
      </c>
      <c r="H217" s="41">
        <f>AVERAGE(H185:H214)</f>
        <v>23.573333333333331</v>
      </c>
      <c r="I217" s="41">
        <f>AVERAGE(I185:I214)</f>
        <v>25.226666666666667</v>
      </c>
    </row>
    <row r="218" spans="1:9">
      <c r="A218" s="46" t="s">
        <v>18</v>
      </c>
      <c r="B218" s="40" t="s">
        <v>10</v>
      </c>
      <c r="C218" s="41">
        <f>C216+C221</f>
        <v>224.19999999999996</v>
      </c>
      <c r="D218" s="41" t="s">
        <v>32</v>
      </c>
      <c r="E218" s="41" t="s">
        <v>11</v>
      </c>
      <c r="F218" s="41">
        <f>MAX(F185:F214)</f>
        <v>30.2</v>
      </c>
      <c r="G218" s="41">
        <f>MAX(G185:G214)</f>
        <v>30.3</v>
      </c>
      <c r="H218" s="41">
        <f>MAX(H185:H214)</f>
        <v>25.3</v>
      </c>
      <c r="I218" s="41">
        <f>MAX(I185:I214)</f>
        <v>26.8</v>
      </c>
    </row>
    <row r="219" spans="1:9">
      <c r="C219" s="41">
        <f>(C218/25.4)</f>
        <v>8.8267716535433056</v>
      </c>
      <c r="D219" s="41" t="s">
        <v>33</v>
      </c>
      <c r="E219" s="41" t="s">
        <v>12</v>
      </c>
      <c r="F219" s="41">
        <f>MIN(F185:F214)</f>
        <v>27.3</v>
      </c>
      <c r="G219" s="41">
        <f>MIN(G185:G214)</f>
        <v>26.5</v>
      </c>
      <c r="H219" s="41">
        <f>MIN(H185:H214)</f>
        <v>20</v>
      </c>
      <c r="I219" s="41">
        <f>MIN(I185:I214)</f>
        <v>20.3</v>
      </c>
    </row>
    <row r="221" spans="1:9">
      <c r="A221" s="46">
        <v>36342</v>
      </c>
      <c r="C221" s="41">
        <v>2.4</v>
      </c>
      <c r="F221" s="41">
        <v>29.2</v>
      </c>
      <c r="G221" s="41">
        <v>29.2</v>
      </c>
      <c r="H221" s="41">
        <v>23.5</v>
      </c>
      <c r="I221" s="41">
        <v>26</v>
      </c>
    </row>
    <row r="222" spans="1:9">
      <c r="A222" s="46">
        <v>36343</v>
      </c>
      <c r="C222" s="41">
        <v>6.9</v>
      </c>
      <c r="D222" s="41" t="s">
        <v>14</v>
      </c>
      <c r="F222" s="41">
        <v>29</v>
      </c>
      <c r="G222" s="41">
        <v>29</v>
      </c>
      <c r="H222" s="41">
        <v>21.5</v>
      </c>
      <c r="I222" s="41">
        <v>24.3</v>
      </c>
    </row>
    <row r="223" spans="1:9">
      <c r="A223" s="46">
        <v>36344</v>
      </c>
      <c r="C223" s="41">
        <v>8.5</v>
      </c>
      <c r="F223" s="41">
        <v>29</v>
      </c>
      <c r="G223" s="41">
        <v>29.2</v>
      </c>
      <c r="H223" s="41">
        <v>22.2</v>
      </c>
      <c r="I223" s="41">
        <v>25.8</v>
      </c>
    </row>
    <row r="224" spans="1:9">
      <c r="A224" s="46">
        <v>36345</v>
      </c>
      <c r="C224" s="41">
        <v>4.0999999999999996</v>
      </c>
      <c r="F224" s="41">
        <v>29</v>
      </c>
      <c r="G224" s="41">
        <v>29.7</v>
      </c>
      <c r="H224" s="41">
        <v>22.2</v>
      </c>
      <c r="I224" s="41">
        <v>25.9</v>
      </c>
    </row>
    <row r="225" spans="1:9">
      <c r="A225" s="46">
        <v>36346</v>
      </c>
      <c r="F225" s="41">
        <v>29</v>
      </c>
      <c r="G225" s="41">
        <v>29.4</v>
      </c>
      <c r="H225" s="41">
        <v>25</v>
      </c>
      <c r="I225" s="41">
        <v>26.2</v>
      </c>
    </row>
    <row r="226" spans="1:9">
      <c r="A226" s="46">
        <v>36347</v>
      </c>
      <c r="C226" s="41" t="s">
        <v>14</v>
      </c>
      <c r="F226" s="41">
        <v>29.4</v>
      </c>
      <c r="G226" s="41">
        <v>29.7</v>
      </c>
      <c r="H226" s="41">
        <v>25.4</v>
      </c>
      <c r="I226" s="41">
        <v>25.7</v>
      </c>
    </row>
    <row r="227" spans="1:9">
      <c r="A227" s="46">
        <v>36348</v>
      </c>
      <c r="C227" s="41">
        <v>2.7</v>
      </c>
      <c r="D227" s="41" t="s">
        <v>14</v>
      </c>
      <c r="F227" s="41">
        <v>29.6</v>
      </c>
      <c r="G227" s="41">
        <v>29.3</v>
      </c>
      <c r="H227" s="41">
        <v>21.9</v>
      </c>
      <c r="I227" s="41">
        <v>25.8</v>
      </c>
    </row>
    <row r="228" spans="1:9">
      <c r="A228" s="46">
        <v>36349</v>
      </c>
      <c r="C228" s="41">
        <v>7.8</v>
      </c>
      <c r="F228" s="41">
        <v>29</v>
      </c>
      <c r="G228" s="41">
        <v>29.3</v>
      </c>
      <c r="H228" s="41">
        <v>22.2</v>
      </c>
      <c r="I228" s="41">
        <v>25.2</v>
      </c>
    </row>
    <row r="229" spans="1:9">
      <c r="A229" s="46">
        <v>36350</v>
      </c>
      <c r="C229" s="41">
        <v>1.2</v>
      </c>
      <c r="D229" s="41">
        <v>2.6</v>
      </c>
      <c r="F229" s="41">
        <v>29.2</v>
      </c>
      <c r="G229" s="41">
        <v>29.2</v>
      </c>
      <c r="H229" s="41">
        <v>24</v>
      </c>
      <c r="I229" s="41">
        <v>23.4</v>
      </c>
    </row>
    <row r="230" spans="1:9">
      <c r="A230" s="46">
        <v>36351</v>
      </c>
      <c r="C230" s="41">
        <v>7.1</v>
      </c>
      <c r="D230" s="41" t="s">
        <v>14</v>
      </c>
      <c r="F230" s="41">
        <v>29.1</v>
      </c>
      <c r="G230" s="41">
        <v>29</v>
      </c>
      <c r="H230" s="41">
        <v>22.5</v>
      </c>
      <c r="I230" s="41">
        <v>25.6</v>
      </c>
    </row>
    <row r="231" spans="1:9">
      <c r="A231" s="46">
        <v>36352</v>
      </c>
      <c r="F231" s="41">
        <v>29</v>
      </c>
      <c r="G231" s="41">
        <v>29.3</v>
      </c>
      <c r="H231" s="41">
        <v>24.9</v>
      </c>
      <c r="I231" s="41">
        <v>26</v>
      </c>
    </row>
    <row r="232" spans="1:9">
      <c r="A232" s="46">
        <v>36353</v>
      </c>
      <c r="F232" s="41">
        <v>29.3</v>
      </c>
      <c r="G232" s="41">
        <v>28.8</v>
      </c>
      <c r="H232" s="41">
        <v>24.8</v>
      </c>
      <c r="I232" s="41">
        <v>26</v>
      </c>
    </row>
    <row r="233" spans="1:9">
      <c r="A233" s="46">
        <v>36354</v>
      </c>
      <c r="C233" s="41">
        <v>1.9</v>
      </c>
      <c r="D233" s="41">
        <v>45.2</v>
      </c>
      <c r="F233" s="41">
        <v>28.7</v>
      </c>
      <c r="G233" s="41">
        <v>28.4</v>
      </c>
      <c r="H233" s="41">
        <v>21.8</v>
      </c>
      <c r="I233" s="41">
        <v>21.6</v>
      </c>
    </row>
    <row r="234" spans="1:9">
      <c r="A234" s="46">
        <v>36355</v>
      </c>
      <c r="C234" s="41">
        <v>0.3</v>
      </c>
      <c r="D234" s="41">
        <v>1.4</v>
      </c>
      <c r="F234" s="41">
        <v>27.2</v>
      </c>
      <c r="G234" s="41">
        <v>28.6</v>
      </c>
      <c r="H234" s="41">
        <v>23</v>
      </c>
      <c r="I234" s="41">
        <v>23.4</v>
      </c>
    </row>
    <row r="235" spans="1:9">
      <c r="A235" s="46">
        <v>36356</v>
      </c>
      <c r="F235" s="41">
        <v>29.1</v>
      </c>
      <c r="G235" s="41">
        <v>29.3</v>
      </c>
      <c r="H235" s="41">
        <v>24.5</v>
      </c>
      <c r="I235" s="41">
        <v>25.9</v>
      </c>
    </row>
    <row r="236" spans="1:9">
      <c r="A236" s="46">
        <v>36357</v>
      </c>
      <c r="C236" s="41" t="s">
        <v>14</v>
      </c>
      <c r="F236" s="41">
        <v>29.2</v>
      </c>
      <c r="G236" s="41">
        <v>29.4</v>
      </c>
      <c r="H236" s="41">
        <v>25</v>
      </c>
      <c r="I236" s="41">
        <v>26</v>
      </c>
    </row>
    <row r="237" spans="1:9">
      <c r="A237" s="46">
        <v>36358</v>
      </c>
      <c r="D237" s="41">
        <v>0.7</v>
      </c>
      <c r="F237" s="41">
        <v>29.9</v>
      </c>
      <c r="G237" s="41">
        <v>29.2</v>
      </c>
      <c r="H237" s="41">
        <v>24.9</v>
      </c>
      <c r="I237" s="41">
        <v>24.3</v>
      </c>
    </row>
    <row r="238" spans="1:9">
      <c r="A238" s="46">
        <v>36359</v>
      </c>
      <c r="C238" s="41">
        <v>44.1</v>
      </c>
      <c r="F238" s="41">
        <v>28.6</v>
      </c>
      <c r="G238" s="41">
        <v>30.4</v>
      </c>
      <c r="H238" s="41">
        <v>22.5</v>
      </c>
      <c r="I238" s="41">
        <v>26.2</v>
      </c>
    </row>
    <row r="239" spans="1:9">
      <c r="A239" s="46">
        <v>36360</v>
      </c>
      <c r="C239" s="41" t="s">
        <v>14</v>
      </c>
      <c r="D239" s="41" t="s">
        <v>14</v>
      </c>
      <c r="F239" s="41">
        <v>30.5</v>
      </c>
      <c r="G239" s="41">
        <v>29.7</v>
      </c>
      <c r="H239" s="41">
        <v>25.2</v>
      </c>
      <c r="I239" s="41">
        <v>25.9</v>
      </c>
    </row>
    <row r="240" spans="1:9">
      <c r="A240" s="46">
        <v>36361</v>
      </c>
      <c r="C240" s="41">
        <v>1.6</v>
      </c>
      <c r="F240" s="41">
        <v>29.3</v>
      </c>
      <c r="G240" s="41">
        <v>29.3</v>
      </c>
      <c r="H240" s="41">
        <v>23.7</v>
      </c>
      <c r="I240" s="41">
        <v>25.7</v>
      </c>
    </row>
    <row r="241" spans="1:9">
      <c r="A241" s="46">
        <v>36362</v>
      </c>
      <c r="D241" s="41" t="s">
        <v>14</v>
      </c>
      <c r="F241" s="41">
        <v>29.2</v>
      </c>
      <c r="G241" s="41">
        <v>29.3</v>
      </c>
      <c r="H241" s="41">
        <v>24.8</v>
      </c>
      <c r="I241" s="41">
        <v>25.8</v>
      </c>
    </row>
    <row r="242" spans="1:9">
      <c r="A242" s="46">
        <v>36363</v>
      </c>
      <c r="C242" s="41">
        <v>0.8</v>
      </c>
      <c r="D242" s="41" t="s">
        <v>14</v>
      </c>
      <c r="F242" s="41">
        <v>28.8</v>
      </c>
      <c r="G242" s="41">
        <v>39.799999999999997</v>
      </c>
      <c r="H242" s="41">
        <v>23.9</v>
      </c>
      <c r="I242" s="41">
        <v>25.6</v>
      </c>
    </row>
    <row r="243" spans="1:9">
      <c r="A243" s="46">
        <v>36364</v>
      </c>
      <c r="C243" s="41">
        <v>0.2</v>
      </c>
      <c r="D243" s="41" t="s">
        <v>14</v>
      </c>
      <c r="F243" s="41">
        <v>29.4</v>
      </c>
      <c r="G243" s="41">
        <v>30</v>
      </c>
      <c r="H243" s="41">
        <v>24.8</v>
      </c>
      <c r="I243" s="41">
        <v>25.9</v>
      </c>
    </row>
    <row r="244" spans="1:9">
      <c r="A244" s="46">
        <v>36365</v>
      </c>
      <c r="C244" s="41">
        <v>0.1</v>
      </c>
      <c r="F244" s="41">
        <v>29.5</v>
      </c>
      <c r="G244" s="41">
        <v>29.5</v>
      </c>
      <c r="H244" s="41">
        <v>24.9</v>
      </c>
      <c r="I244" s="41">
        <v>25.7</v>
      </c>
    </row>
    <row r="245" spans="1:9">
      <c r="A245" s="46">
        <v>36366</v>
      </c>
      <c r="C245" s="41">
        <v>10.5</v>
      </c>
      <c r="D245" s="41" t="s">
        <v>14</v>
      </c>
      <c r="F245" s="41">
        <v>29.7</v>
      </c>
      <c r="G245" s="41">
        <v>29.8</v>
      </c>
      <c r="H245" s="41">
        <v>20.8</v>
      </c>
      <c r="I245" s="41">
        <v>23.5</v>
      </c>
    </row>
    <row r="246" spans="1:9">
      <c r="A246" s="46">
        <v>36367</v>
      </c>
      <c r="C246" s="41">
        <v>0.7</v>
      </c>
      <c r="F246" s="41">
        <v>29.5</v>
      </c>
      <c r="G246" s="41">
        <v>28.9</v>
      </c>
      <c r="H246" s="41">
        <v>24.5</v>
      </c>
      <c r="I246" s="41">
        <v>23.5</v>
      </c>
    </row>
    <row r="247" spans="1:9">
      <c r="A247" s="46">
        <v>36368</v>
      </c>
      <c r="C247" s="41">
        <v>17.899999999999999</v>
      </c>
      <c r="D247" s="41" t="s">
        <v>14</v>
      </c>
      <c r="F247" s="41">
        <v>28.6</v>
      </c>
      <c r="G247" s="41">
        <v>29.4</v>
      </c>
      <c r="H247" s="41">
        <v>22.5</v>
      </c>
      <c r="I247" s="41">
        <v>25</v>
      </c>
    </row>
    <row r="248" spans="1:9">
      <c r="A248" s="46">
        <v>36369</v>
      </c>
      <c r="C248" s="41">
        <v>0.3</v>
      </c>
      <c r="D248" s="41">
        <v>18.899999999999999</v>
      </c>
      <c r="F248" s="41">
        <v>28.7</v>
      </c>
      <c r="G248" s="41">
        <v>29</v>
      </c>
      <c r="H248" s="41">
        <v>24.8</v>
      </c>
      <c r="I248" s="41">
        <v>22.8</v>
      </c>
    </row>
    <row r="249" spans="1:9">
      <c r="A249" s="46">
        <v>36370</v>
      </c>
      <c r="C249" s="41">
        <v>15.1</v>
      </c>
      <c r="D249" s="41" t="s">
        <v>14</v>
      </c>
      <c r="F249" s="41">
        <v>26.8</v>
      </c>
      <c r="G249" s="41">
        <v>29.3</v>
      </c>
      <c r="H249" s="41">
        <v>21.3</v>
      </c>
      <c r="I249" s="41">
        <v>25.5</v>
      </c>
    </row>
    <row r="250" spans="1:9">
      <c r="A250" s="46">
        <v>36371</v>
      </c>
      <c r="C250" s="41">
        <v>10.199999999999999</v>
      </c>
      <c r="F250" s="41">
        <v>28</v>
      </c>
      <c r="G250" s="41">
        <v>29.5</v>
      </c>
      <c r="H250" s="41">
        <v>22.6</v>
      </c>
      <c r="I250" s="41">
        <v>25.7</v>
      </c>
    </row>
    <row r="251" spans="1:9">
      <c r="A251" s="46">
        <v>36372</v>
      </c>
      <c r="F251" s="41">
        <v>29.2</v>
      </c>
      <c r="G251" s="41">
        <v>29.5</v>
      </c>
      <c r="H251" s="41">
        <v>25.2</v>
      </c>
      <c r="I251" s="41">
        <v>26</v>
      </c>
    </row>
    <row r="252" spans="1:9">
      <c r="C252" s="41">
        <f>SUM(C222:C251)</f>
        <v>141.99999999999997</v>
      </c>
      <c r="D252" s="41">
        <f>SUM(D221:D251)</f>
        <v>68.800000000000011</v>
      </c>
    </row>
    <row r="253" spans="1:9">
      <c r="C253" s="90">
        <f>C252+D252</f>
        <v>210.79999999999998</v>
      </c>
      <c r="D253" s="90"/>
      <c r="E253" s="41" t="s">
        <v>7</v>
      </c>
      <c r="F253" s="41">
        <f>SUM(F221:F252)</f>
        <v>899.7</v>
      </c>
      <c r="G253" s="41">
        <f>SUM(G221:G252)</f>
        <v>919.39999999999975</v>
      </c>
      <c r="H253" s="41">
        <f>SUM(H221:H252)</f>
        <v>730.79999999999984</v>
      </c>
      <c r="I253" s="41">
        <f>SUM(I221:I252)</f>
        <v>779.9</v>
      </c>
    </row>
    <row r="254" spans="1:9">
      <c r="E254" s="41" t="s">
        <v>8</v>
      </c>
      <c r="F254" s="41">
        <f>AVERAGE(F221:F251)</f>
        <v>29.022580645161291</v>
      </c>
      <c r="G254" s="41">
        <f>AVERAGE(G221:G251)</f>
        <v>29.658064516129024</v>
      </c>
      <c r="H254" s="41">
        <f>AVERAGE(H221:H251)</f>
        <v>23.574193548387093</v>
      </c>
      <c r="I254" s="41">
        <f>AVERAGE(I221:I251)</f>
        <v>25.158064516129031</v>
      </c>
    </row>
    <row r="255" spans="1:9">
      <c r="A255" s="46" t="s">
        <v>19</v>
      </c>
      <c r="B255" s="40" t="s">
        <v>10</v>
      </c>
      <c r="C255" s="41">
        <f>C253+SUM(C258)</f>
        <v>210.79999999999998</v>
      </c>
      <c r="D255" s="41" t="s">
        <v>32</v>
      </c>
      <c r="E255" s="41" t="s">
        <v>11</v>
      </c>
      <c r="F255" s="41">
        <f>MAX(F221:F251)</f>
        <v>30.5</v>
      </c>
      <c r="G255" s="41">
        <f>MAX(G221:G251)</f>
        <v>39.799999999999997</v>
      </c>
      <c r="H255" s="41">
        <f>MAX(H221:H251)</f>
        <v>25.4</v>
      </c>
      <c r="I255" s="41">
        <f>MAX(I221:I251)</f>
        <v>26.2</v>
      </c>
    </row>
    <row r="256" spans="1:9">
      <c r="C256" s="41">
        <f>(C255/25.4)</f>
        <v>8.2992125984251963</v>
      </c>
      <c r="D256" s="41" t="s">
        <v>33</v>
      </c>
      <c r="E256" s="41" t="s">
        <v>12</v>
      </c>
      <c r="F256" s="41">
        <f>MIN(F221:F251)</f>
        <v>26.8</v>
      </c>
      <c r="G256" s="41">
        <f>MIN(G221:G251)</f>
        <v>28.4</v>
      </c>
      <c r="H256" s="41">
        <f>MIN(H221:H251)</f>
        <v>20.8</v>
      </c>
      <c r="I256" s="41">
        <f>MIN(I221:I251)</f>
        <v>21.6</v>
      </c>
    </row>
    <row r="258" spans="1:9">
      <c r="A258" s="46">
        <v>36373</v>
      </c>
      <c r="F258" s="41">
        <v>30.2</v>
      </c>
      <c r="G258" s="41">
        <v>30.8</v>
      </c>
      <c r="H258" s="41">
        <v>24.9</v>
      </c>
      <c r="I258" s="41">
        <v>26.7</v>
      </c>
    </row>
    <row r="259" spans="1:9">
      <c r="A259" s="46">
        <v>36374</v>
      </c>
      <c r="F259" s="41">
        <v>30.1</v>
      </c>
      <c r="G259" s="41">
        <v>30.4</v>
      </c>
      <c r="H259" s="41">
        <v>24.4</v>
      </c>
      <c r="I259" s="41">
        <v>26.4</v>
      </c>
    </row>
    <row r="260" spans="1:9">
      <c r="A260" s="46">
        <v>36375</v>
      </c>
      <c r="C260" s="41">
        <v>1.5</v>
      </c>
      <c r="D260" s="41">
        <v>0.6</v>
      </c>
      <c r="F260" s="41">
        <v>29</v>
      </c>
      <c r="G260" s="41">
        <v>28.5</v>
      </c>
      <c r="H260" s="41">
        <v>23.8</v>
      </c>
      <c r="I260" s="41">
        <v>24.1</v>
      </c>
    </row>
    <row r="261" spans="1:9">
      <c r="A261" s="46">
        <v>36376</v>
      </c>
      <c r="F261" s="41">
        <v>29</v>
      </c>
      <c r="G261" s="41">
        <v>29.5</v>
      </c>
      <c r="H261" s="41">
        <v>24.5</v>
      </c>
      <c r="I261" s="41">
        <v>25.7</v>
      </c>
    </row>
    <row r="262" spans="1:9">
      <c r="A262" s="46">
        <v>36377</v>
      </c>
      <c r="C262" s="41">
        <v>6.6</v>
      </c>
      <c r="D262" s="41">
        <v>0.8</v>
      </c>
      <c r="F262" s="41">
        <v>29.3</v>
      </c>
      <c r="G262" s="41">
        <v>28.7</v>
      </c>
      <c r="H262" s="41">
        <v>22.3</v>
      </c>
      <c r="I262" s="41">
        <v>25</v>
      </c>
    </row>
    <row r="263" spans="1:9">
      <c r="A263" s="46">
        <v>36378</v>
      </c>
      <c r="C263" s="41">
        <v>10.7</v>
      </c>
      <c r="F263" s="41">
        <v>28.2</v>
      </c>
      <c r="G263" s="41">
        <v>28.9</v>
      </c>
      <c r="H263" s="41">
        <v>22.5</v>
      </c>
      <c r="I263" s="41">
        <v>24.8</v>
      </c>
    </row>
    <row r="264" spans="1:9">
      <c r="A264" s="46">
        <v>36379</v>
      </c>
      <c r="C264" s="41">
        <v>6.7</v>
      </c>
      <c r="F264" s="41">
        <v>28.2</v>
      </c>
      <c r="G264" s="41">
        <v>29.3</v>
      </c>
      <c r="H264" s="41">
        <v>23.5</v>
      </c>
      <c r="I264" s="41">
        <v>25.7</v>
      </c>
    </row>
    <row r="265" spans="1:9">
      <c r="A265" s="46">
        <v>36380</v>
      </c>
      <c r="C265" s="41">
        <v>5.9</v>
      </c>
      <c r="F265" s="41">
        <v>29.1</v>
      </c>
      <c r="G265" s="41">
        <v>28.8</v>
      </c>
      <c r="H265" s="41">
        <v>21.8</v>
      </c>
      <c r="I265" s="41">
        <v>25.9</v>
      </c>
    </row>
    <row r="266" spans="1:9">
      <c r="A266" s="46">
        <v>36381</v>
      </c>
      <c r="F266" s="41">
        <v>28.5</v>
      </c>
      <c r="G266" s="41">
        <v>28.5</v>
      </c>
      <c r="H266" s="41">
        <v>25.4</v>
      </c>
      <c r="I266" s="41">
        <v>25.4</v>
      </c>
    </row>
    <row r="267" spans="1:9">
      <c r="A267" s="46">
        <v>36382</v>
      </c>
      <c r="C267" s="41">
        <v>7.7</v>
      </c>
      <c r="D267" s="41">
        <v>1.9</v>
      </c>
      <c r="F267" s="41">
        <v>28.1</v>
      </c>
      <c r="G267" s="41">
        <v>27.5</v>
      </c>
      <c r="H267" s="41">
        <v>21</v>
      </c>
      <c r="I267" s="41">
        <v>24.2</v>
      </c>
    </row>
    <row r="268" spans="1:9">
      <c r="A268" s="46">
        <v>36383</v>
      </c>
      <c r="F268" s="41">
        <v>27.3</v>
      </c>
      <c r="G268" s="41">
        <v>29.4</v>
      </c>
      <c r="H268" s="41">
        <v>25.1</v>
      </c>
      <c r="I268" s="41">
        <v>25.6</v>
      </c>
    </row>
    <row r="269" spans="1:9">
      <c r="A269" s="46">
        <v>36384</v>
      </c>
      <c r="F269" s="41">
        <v>29</v>
      </c>
      <c r="G269" s="41">
        <v>29.8</v>
      </c>
      <c r="H269" s="41">
        <v>25</v>
      </c>
      <c r="I269" s="41">
        <v>25.7</v>
      </c>
    </row>
    <row r="270" spans="1:9">
      <c r="A270" s="46">
        <v>36385</v>
      </c>
      <c r="C270" s="41" t="s">
        <v>14</v>
      </c>
      <c r="F270" s="41">
        <v>29.5</v>
      </c>
      <c r="G270" s="41">
        <v>29.2</v>
      </c>
      <c r="H270" s="41">
        <v>25</v>
      </c>
      <c r="I270" s="41">
        <v>26.2</v>
      </c>
    </row>
    <row r="271" spans="1:9">
      <c r="A271" s="46">
        <v>36386</v>
      </c>
      <c r="C271" s="41">
        <v>13.4</v>
      </c>
      <c r="D271" s="41" t="s">
        <v>14</v>
      </c>
      <c r="F271" s="41">
        <v>29</v>
      </c>
      <c r="G271" s="41">
        <v>29.5</v>
      </c>
      <c r="H271" s="41">
        <v>23.5</v>
      </c>
      <c r="I271" s="41">
        <v>23.9</v>
      </c>
    </row>
    <row r="272" spans="1:9">
      <c r="A272" s="46">
        <v>36387</v>
      </c>
      <c r="C272" s="41">
        <v>1.9</v>
      </c>
      <c r="D272" s="41" t="s">
        <v>14</v>
      </c>
      <c r="F272" s="41">
        <v>28.8</v>
      </c>
      <c r="G272" s="41">
        <v>29.7</v>
      </c>
      <c r="H272" s="41">
        <v>23.8</v>
      </c>
      <c r="I272" s="41">
        <v>25</v>
      </c>
    </row>
    <row r="273" spans="1:9">
      <c r="A273" s="46">
        <v>36388</v>
      </c>
      <c r="C273" s="41">
        <v>7.7</v>
      </c>
      <c r="F273" s="41">
        <v>29.7</v>
      </c>
      <c r="G273" s="41">
        <v>29.5</v>
      </c>
      <c r="H273" s="41">
        <v>22.8</v>
      </c>
      <c r="I273" s="41">
        <v>26</v>
      </c>
    </row>
    <row r="274" spans="1:9">
      <c r="A274" s="46">
        <v>36389</v>
      </c>
      <c r="C274" s="41">
        <v>7.3</v>
      </c>
      <c r="D274" s="41" t="s">
        <v>14</v>
      </c>
      <c r="F274" s="41">
        <v>29.4</v>
      </c>
      <c r="G274" s="41">
        <v>29.5</v>
      </c>
      <c r="H274" s="41">
        <v>23.4</v>
      </c>
      <c r="I274" s="41">
        <v>25.8</v>
      </c>
    </row>
    <row r="275" spans="1:9">
      <c r="A275" s="46">
        <v>36390</v>
      </c>
      <c r="F275" s="41">
        <v>29.8</v>
      </c>
      <c r="G275" s="41">
        <v>29.7</v>
      </c>
      <c r="H275" s="41">
        <v>25</v>
      </c>
      <c r="I275" s="41">
        <v>26.3</v>
      </c>
    </row>
    <row r="276" spans="1:9">
      <c r="A276" s="46">
        <v>36391</v>
      </c>
      <c r="D276" s="41">
        <v>1.5</v>
      </c>
      <c r="F276" s="41">
        <v>29.7</v>
      </c>
      <c r="G276" s="41">
        <v>29.1</v>
      </c>
      <c r="H276" s="41">
        <v>24.9</v>
      </c>
      <c r="I276" s="41">
        <v>23.4</v>
      </c>
    </row>
    <row r="277" spans="1:9">
      <c r="A277" s="46">
        <v>36392</v>
      </c>
      <c r="F277" s="41">
        <v>29</v>
      </c>
      <c r="G277" s="41">
        <v>29.6</v>
      </c>
      <c r="H277" s="41">
        <v>25.2</v>
      </c>
      <c r="I277" s="41">
        <v>26.4</v>
      </c>
    </row>
    <row r="278" spans="1:9">
      <c r="A278" s="46">
        <v>36393</v>
      </c>
      <c r="D278" s="41" t="s">
        <v>14</v>
      </c>
      <c r="F278" s="41">
        <v>29.6</v>
      </c>
      <c r="G278" s="41">
        <v>30.1</v>
      </c>
      <c r="H278" s="41">
        <v>25.4</v>
      </c>
      <c r="I278" s="41">
        <v>26.7</v>
      </c>
    </row>
    <row r="279" spans="1:9">
      <c r="A279" s="46">
        <v>36394</v>
      </c>
      <c r="C279" s="41">
        <v>5.2</v>
      </c>
      <c r="F279" s="41">
        <v>30</v>
      </c>
      <c r="G279" s="41">
        <v>29.6</v>
      </c>
      <c r="H279" s="41">
        <v>23.7</v>
      </c>
      <c r="I279" s="41">
        <v>26.4</v>
      </c>
    </row>
    <row r="280" spans="1:9">
      <c r="A280" s="46">
        <v>36395</v>
      </c>
      <c r="F280" s="41">
        <v>29.1</v>
      </c>
      <c r="G280" s="41">
        <v>30</v>
      </c>
      <c r="H280" s="41">
        <v>25.7</v>
      </c>
      <c r="I280" s="41">
        <v>26.6</v>
      </c>
    </row>
    <row r="281" spans="1:9">
      <c r="A281" s="46">
        <v>36396</v>
      </c>
      <c r="C281" s="41">
        <v>0.2</v>
      </c>
      <c r="F281" s="41">
        <v>29.7</v>
      </c>
      <c r="G281" s="41">
        <v>29.9</v>
      </c>
      <c r="H281" s="41">
        <v>25.3</v>
      </c>
      <c r="I281" s="41">
        <v>26.7</v>
      </c>
    </row>
    <row r="282" spans="1:9">
      <c r="A282" s="46">
        <v>36397</v>
      </c>
      <c r="D282" s="41" t="s">
        <v>14</v>
      </c>
      <c r="F282" s="41">
        <v>29.7</v>
      </c>
      <c r="G282" s="41">
        <v>29</v>
      </c>
      <c r="H282" s="41">
        <v>23.8</v>
      </c>
      <c r="I282" s="41">
        <v>25.4</v>
      </c>
    </row>
    <row r="283" spans="1:9">
      <c r="A283" s="46">
        <v>36398</v>
      </c>
      <c r="C283" s="41">
        <v>0.1</v>
      </c>
      <c r="F283" s="41">
        <v>28.3</v>
      </c>
      <c r="G283" s="41">
        <v>29.5</v>
      </c>
      <c r="H283" s="41">
        <v>23.4</v>
      </c>
      <c r="I283" s="41">
        <v>25.3</v>
      </c>
    </row>
    <row r="284" spans="1:9">
      <c r="A284" s="46">
        <v>36399</v>
      </c>
      <c r="C284" s="41">
        <v>2.8</v>
      </c>
      <c r="D284" s="41" t="s">
        <v>14</v>
      </c>
      <c r="F284" s="41">
        <v>29.5</v>
      </c>
      <c r="G284" s="41">
        <v>30.4</v>
      </c>
      <c r="H284" s="41">
        <v>23</v>
      </c>
      <c r="I284" s="41">
        <v>26.3</v>
      </c>
    </row>
    <row r="285" spans="1:9">
      <c r="A285" s="46">
        <v>36400</v>
      </c>
      <c r="C285" s="41">
        <v>22.7</v>
      </c>
      <c r="F285" s="41">
        <v>30</v>
      </c>
      <c r="G285" s="41">
        <v>29.8</v>
      </c>
      <c r="H285" s="41">
        <v>23</v>
      </c>
      <c r="I285" s="41">
        <v>25.7</v>
      </c>
    </row>
    <row r="286" spans="1:9">
      <c r="A286" s="46">
        <v>36401</v>
      </c>
      <c r="F286" s="41">
        <v>30</v>
      </c>
      <c r="G286" s="41">
        <v>29.6</v>
      </c>
      <c r="H286" s="41">
        <v>24.2</v>
      </c>
      <c r="I286" s="41">
        <v>26.5</v>
      </c>
    </row>
    <row r="287" spans="1:9">
      <c r="A287" s="46">
        <v>36402</v>
      </c>
      <c r="C287" s="41">
        <v>29.3</v>
      </c>
      <c r="F287" s="41">
        <v>29</v>
      </c>
      <c r="G287" s="41">
        <v>30</v>
      </c>
      <c r="H287" s="41">
        <v>23.2</v>
      </c>
      <c r="I287" s="41">
        <v>26.3</v>
      </c>
    </row>
    <row r="288" spans="1:9">
      <c r="A288" s="46">
        <v>36403</v>
      </c>
      <c r="C288" s="41">
        <v>19.600000000000001</v>
      </c>
      <c r="F288" s="41">
        <v>29.9</v>
      </c>
      <c r="G288" s="41">
        <v>29.8</v>
      </c>
      <c r="H288" s="41">
        <v>22.5</v>
      </c>
      <c r="I288" s="41">
        <v>25.2</v>
      </c>
    </row>
    <row r="289" spans="1:9">
      <c r="C289" s="41">
        <f>SUM(C259:C288)</f>
        <v>149.30000000000001</v>
      </c>
      <c r="D289" s="41">
        <f>SUM(D258:D288)</f>
        <v>4.8</v>
      </c>
    </row>
    <row r="290" spans="1:9">
      <c r="C290" s="90">
        <f>C289+D289</f>
        <v>154.10000000000002</v>
      </c>
      <c r="D290" s="90"/>
      <c r="E290" s="41" t="s">
        <v>7</v>
      </c>
      <c r="F290" s="41">
        <f>SUM(F258:F289)</f>
        <v>905.7</v>
      </c>
      <c r="G290" s="41">
        <f>SUM(G258:G289)</f>
        <v>913.6</v>
      </c>
      <c r="H290" s="41">
        <f>SUM(H258:H289)</f>
        <v>741</v>
      </c>
      <c r="I290" s="41">
        <f>SUM(I258:I289)</f>
        <v>795.3</v>
      </c>
    </row>
    <row r="291" spans="1:9">
      <c r="E291" s="41" t="s">
        <v>8</v>
      </c>
      <c r="F291" s="41">
        <f>AVERAGE(F258:F288)</f>
        <v>29.216129032258067</v>
      </c>
      <c r="G291" s="41">
        <f>AVERAGE(G258:G288)</f>
        <v>29.470967741935485</v>
      </c>
      <c r="H291" s="41">
        <f>AVERAGE(H258:H288)</f>
        <v>23.903225806451612</v>
      </c>
      <c r="I291" s="41">
        <f>AVERAGE(I258:I288)</f>
        <v>25.654838709677417</v>
      </c>
    </row>
    <row r="292" spans="1:9">
      <c r="A292" s="46" t="s">
        <v>20</v>
      </c>
      <c r="B292" s="40" t="s">
        <v>10</v>
      </c>
      <c r="C292" s="41">
        <f>C290+C295</f>
        <v>155.20000000000002</v>
      </c>
      <c r="D292" s="41" t="s">
        <v>32</v>
      </c>
      <c r="E292" s="41" t="s">
        <v>11</v>
      </c>
      <c r="F292" s="41">
        <f>MAX(F258:F288)</f>
        <v>30.2</v>
      </c>
      <c r="G292" s="41">
        <f>MAX(G258:G288)</f>
        <v>30.8</v>
      </c>
      <c r="H292" s="41">
        <f>MAX(H258:H288)</f>
        <v>25.7</v>
      </c>
      <c r="I292" s="41">
        <f>MAX(I258:I288)</f>
        <v>26.7</v>
      </c>
    </row>
    <row r="293" spans="1:9">
      <c r="C293" s="41">
        <f>(C292/25.4)</f>
        <v>6.1102362204724416</v>
      </c>
      <c r="D293" s="41" t="s">
        <v>33</v>
      </c>
      <c r="E293" s="41" t="s">
        <v>12</v>
      </c>
      <c r="F293" s="41">
        <f>MIN(F258:F288)</f>
        <v>27.3</v>
      </c>
      <c r="G293" s="41">
        <f>MIN(G258:G288)</f>
        <v>27.5</v>
      </c>
      <c r="H293" s="41">
        <f>MIN(H258:H288)</f>
        <v>21</v>
      </c>
      <c r="I293" s="41">
        <f>MIN(I258:I288)</f>
        <v>23.4</v>
      </c>
    </row>
    <row r="295" spans="1:9">
      <c r="A295" s="46">
        <v>36404</v>
      </c>
      <c r="C295" s="41">
        <v>1.1000000000000001</v>
      </c>
      <c r="F295" s="41">
        <v>29.5</v>
      </c>
      <c r="G295" s="41">
        <v>30</v>
      </c>
      <c r="H295" s="41">
        <v>23.6</v>
      </c>
      <c r="I295" s="41">
        <v>25.5</v>
      </c>
    </row>
    <row r="296" spans="1:9">
      <c r="A296" s="46">
        <v>36405</v>
      </c>
      <c r="C296" s="41">
        <v>14.4</v>
      </c>
      <c r="D296" s="41">
        <v>8.6999999999999993</v>
      </c>
      <c r="F296" s="41">
        <v>30.4</v>
      </c>
      <c r="G296" s="41">
        <v>27.2</v>
      </c>
      <c r="H296" s="41">
        <v>22.6</v>
      </c>
      <c r="I296" s="41">
        <v>23</v>
      </c>
    </row>
    <row r="297" spans="1:9">
      <c r="A297" s="46">
        <v>36406</v>
      </c>
      <c r="C297" s="41">
        <v>0.6</v>
      </c>
      <c r="D297" s="41" t="s">
        <v>14</v>
      </c>
      <c r="F297" s="41">
        <v>28.2</v>
      </c>
      <c r="G297" s="41">
        <v>30</v>
      </c>
      <c r="H297" s="41">
        <v>24.5</v>
      </c>
      <c r="I297" s="41">
        <v>26.7</v>
      </c>
    </row>
    <row r="298" spans="1:9">
      <c r="A298" s="46">
        <v>36407</v>
      </c>
      <c r="C298" s="41">
        <v>31.2</v>
      </c>
      <c r="D298" s="41" t="s">
        <v>14</v>
      </c>
      <c r="F298" s="41">
        <v>29.8</v>
      </c>
      <c r="G298" s="41">
        <v>30</v>
      </c>
      <c r="H298" s="41">
        <v>21.7</v>
      </c>
      <c r="I298" s="41">
        <v>22.5</v>
      </c>
    </row>
    <row r="299" spans="1:9">
      <c r="A299" s="46">
        <v>36408</v>
      </c>
      <c r="C299" s="41">
        <v>10.199999999999999</v>
      </c>
      <c r="D299" s="41" t="s">
        <v>14</v>
      </c>
      <c r="F299" s="41">
        <v>30.2</v>
      </c>
      <c r="G299" s="41">
        <v>29.7</v>
      </c>
      <c r="H299" s="41">
        <v>23</v>
      </c>
      <c r="I299" s="41">
        <v>30.2</v>
      </c>
    </row>
    <row r="300" spans="1:9">
      <c r="A300" s="46">
        <v>36409</v>
      </c>
      <c r="C300" s="41">
        <v>1.6</v>
      </c>
      <c r="D300" s="41" t="s">
        <v>14</v>
      </c>
      <c r="F300" s="41">
        <v>29.7</v>
      </c>
      <c r="G300" s="41">
        <v>29.9</v>
      </c>
      <c r="H300" s="41">
        <v>24</v>
      </c>
      <c r="I300" s="41">
        <v>26.3</v>
      </c>
    </row>
    <row r="301" spans="1:9">
      <c r="A301" s="46">
        <v>36410</v>
      </c>
      <c r="C301" s="41">
        <v>1.1000000000000001</v>
      </c>
      <c r="F301" s="41">
        <v>30</v>
      </c>
      <c r="G301" s="41">
        <v>30</v>
      </c>
      <c r="H301" s="41">
        <v>24</v>
      </c>
      <c r="I301" s="41">
        <v>26.3</v>
      </c>
    </row>
    <row r="302" spans="1:9">
      <c r="A302" s="46">
        <v>36411</v>
      </c>
      <c r="F302" s="41">
        <v>30.1</v>
      </c>
      <c r="G302" s="41">
        <v>30.2</v>
      </c>
      <c r="H302" s="41">
        <v>24.2</v>
      </c>
      <c r="I302" s="41">
        <v>26.3</v>
      </c>
    </row>
    <row r="303" spans="1:9">
      <c r="A303" s="46">
        <v>36412</v>
      </c>
      <c r="C303" s="41">
        <v>1</v>
      </c>
      <c r="D303" s="41" t="s">
        <v>14</v>
      </c>
      <c r="F303" s="41">
        <v>30.3</v>
      </c>
      <c r="G303" s="41">
        <v>30.7</v>
      </c>
      <c r="H303" s="41">
        <v>24</v>
      </c>
      <c r="I303" s="41">
        <v>26.3</v>
      </c>
    </row>
    <row r="304" spans="1:9">
      <c r="A304" s="46">
        <v>36413</v>
      </c>
      <c r="D304" s="41">
        <v>31.2</v>
      </c>
      <c r="F304" s="41">
        <v>30.2</v>
      </c>
      <c r="G304" s="41">
        <v>29.3</v>
      </c>
      <c r="H304" s="41">
        <v>24</v>
      </c>
      <c r="I304" s="41">
        <v>24</v>
      </c>
    </row>
    <row r="305" spans="1:9">
      <c r="A305" s="46">
        <v>36414</v>
      </c>
      <c r="C305" s="41">
        <v>0.1</v>
      </c>
      <c r="F305" s="41">
        <v>28.7</v>
      </c>
      <c r="G305" s="41">
        <v>30.3</v>
      </c>
      <c r="H305" s="41">
        <v>24.4</v>
      </c>
      <c r="I305" s="41">
        <v>26.3</v>
      </c>
    </row>
    <row r="306" spans="1:9">
      <c r="A306" s="46">
        <v>36415</v>
      </c>
      <c r="F306" s="41">
        <v>29.9</v>
      </c>
      <c r="G306" s="41">
        <v>30.2</v>
      </c>
      <c r="H306" s="41">
        <v>24.5</v>
      </c>
      <c r="I306" s="41">
        <v>25</v>
      </c>
    </row>
    <row r="307" spans="1:9">
      <c r="A307" s="46">
        <v>36416</v>
      </c>
      <c r="C307" s="41" t="s">
        <v>14</v>
      </c>
      <c r="D307" s="41" t="s">
        <v>14</v>
      </c>
      <c r="F307" s="41">
        <v>29.7</v>
      </c>
      <c r="G307" s="41">
        <v>30.5</v>
      </c>
      <c r="H307" s="41">
        <v>25.4</v>
      </c>
      <c r="I307" s="41">
        <v>26</v>
      </c>
    </row>
    <row r="308" spans="1:9">
      <c r="A308" s="46">
        <v>36417</v>
      </c>
      <c r="C308" s="41">
        <v>3.1</v>
      </c>
      <c r="F308" s="41">
        <v>30.1</v>
      </c>
      <c r="G308" s="41">
        <v>30.7</v>
      </c>
      <c r="H308" s="41">
        <v>23.7</v>
      </c>
      <c r="I308" s="41">
        <v>26.5</v>
      </c>
    </row>
    <row r="309" spans="1:9">
      <c r="A309" s="46">
        <v>36418</v>
      </c>
      <c r="D309" s="41">
        <v>1.2</v>
      </c>
      <c r="F309" s="41">
        <v>30.5</v>
      </c>
      <c r="G309" s="41">
        <v>30.3</v>
      </c>
      <c r="H309" s="41">
        <v>26</v>
      </c>
      <c r="I309" s="41">
        <v>24.9</v>
      </c>
    </row>
    <row r="310" spans="1:9">
      <c r="A310" s="46">
        <v>36419</v>
      </c>
      <c r="D310" s="41">
        <v>0.1</v>
      </c>
      <c r="F310" s="41">
        <v>29.2</v>
      </c>
      <c r="G310" s="41">
        <v>30.5</v>
      </c>
      <c r="H310" s="41">
        <v>25.9</v>
      </c>
      <c r="I310" s="41">
        <v>26.2</v>
      </c>
    </row>
    <row r="311" spans="1:9">
      <c r="A311" s="46">
        <v>36420</v>
      </c>
      <c r="F311" s="41">
        <v>29.8</v>
      </c>
      <c r="G311" s="41">
        <v>30.1</v>
      </c>
      <c r="H311" s="41">
        <v>25.4</v>
      </c>
      <c r="I311" s="41">
        <v>26.3</v>
      </c>
    </row>
    <row r="312" spans="1:9">
      <c r="A312" s="46">
        <v>36421</v>
      </c>
      <c r="C312" s="41">
        <v>0.5</v>
      </c>
      <c r="F312" s="41">
        <v>29.7</v>
      </c>
      <c r="G312" s="41">
        <v>30.2</v>
      </c>
      <c r="H312" s="41">
        <v>23.3</v>
      </c>
      <c r="I312" s="41">
        <v>26.3</v>
      </c>
    </row>
    <row r="313" spans="1:9">
      <c r="A313" s="46">
        <v>36422</v>
      </c>
      <c r="C313" s="41">
        <v>6.2</v>
      </c>
      <c r="F313" s="41">
        <v>30.2</v>
      </c>
      <c r="G313" s="41">
        <v>30.2</v>
      </c>
      <c r="H313" s="41">
        <v>26.4</v>
      </c>
      <c r="I313" s="41">
        <v>26.6</v>
      </c>
    </row>
    <row r="314" spans="1:9">
      <c r="A314" s="46">
        <v>36423</v>
      </c>
      <c r="F314" s="41">
        <v>29.9</v>
      </c>
      <c r="G314" s="41">
        <v>30.7</v>
      </c>
      <c r="H314" s="41">
        <v>24</v>
      </c>
      <c r="I314" s="41">
        <v>25.9</v>
      </c>
    </row>
    <row r="315" spans="1:9">
      <c r="A315" s="46">
        <v>36424</v>
      </c>
      <c r="F315" s="41">
        <v>30.5</v>
      </c>
      <c r="G315" s="41">
        <v>30.5</v>
      </c>
      <c r="H315" s="41">
        <v>23.5</v>
      </c>
      <c r="I315" s="41">
        <v>26.5</v>
      </c>
    </row>
    <row r="316" spans="1:9">
      <c r="A316" s="46">
        <v>36425</v>
      </c>
      <c r="F316" s="41">
        <v>29</v>
      </c>
      <c r="G316" s="41">
        <v>30.2</v>
      </c>
      <c r="H316" s="41">
        <v>25.5</v>
      </c>
      <c r="I316" s="41">
        <v>26.7</v>
      </c>
    </row>
    <row r="317" spans="1:9">
      <c r="A317" s="46">
        <v>36426</v>
      </c>
      <c r="D317" s="41" t="s">
        <v>14</v>
      </c>
      <c r="F317" s="41">
        <v>30.1</v>
      </c>
      <c r="G317" s="41">
        <v>30.7</v>
      </c>
      <c r="H317" s="41">
        <v>25.8</v>
      </c>
      <c r="I317" s="41">
        <v>27.2</v>
      </c>
    </row>
    <row r="318" spans="1:9">
      <c r="A318" s="46">
        <v>36427</v>
      </c>
      <c r="C318" s="41">
        <v>2.1</v>
      </c>
      <c r="D318" s="41" t="s">
        <v>14</v>
      </c>
      <c r="F318" s="41">
        <v>30.5</v>
      </c>
      <c r="G318" s="41">
        <v>30</v>
      </c>
      <c r="H318" s="41">
        <v>23.4</v>
      </c>
      <c r="I318" s="41">
        <v>24.7</v>
      </c>
    </row>
    <row r="319" spans="1:9">
      <c r="A319" s="46">
        <v>36428</v>
      </c>
      <c r="C319" s="41">
        <v>4.8</v>
      </c>
      <c r="D319" s="41">
        <v>2</v>
      </c>
      <c r="F319" s="41">
        <v>29.6</v>
      </c>
      <c r="G319" s="41">
        <v>28.4</v>
      </c>
      <c r="H319" s="41">
        <v>23</v>
      </c>
      <c r="I319" s="41">
        <v>24</v>
      </c>
    </row>
    <row r="320" spans="1:9">
      <c r="A320" s="46">
        <v>36429</v>
      </c>
      <c r="C320" s="41">
        <v>2</v>
      </c>
      <c r="F320" s="41">
        <v>28.4</v>
      </c>
      <c r="G320" s="41">
        <v>29.4</v>
      </c>
      <c r="H320" s="41">
        <v>24</v>
      </c>
      <c r="I320" s="41">
        <v>25</v>
      </c>
    </row>
    <row r="321" spans="1:9">
      <c r="A321" s="46">
        <v>36430</v>
      </c>
      <c r="C321" s="41">
        <v>3.7</v>
      </c>
      <c r="D321" s="41" t="s">
        <v>14</v>
      </c>
      <c r="F321" s="41">
        <v>29.8</v>
      </c>
      <c r="G321" s="41">
        <v>30.1</v>
      </c>
      <c r="H321" s="41">
        <v>22.5</v>
      </c>
      <c r="I321" s="41">
        <v>24.6</v>
      </c>
    </row>
    <row r="322" spans="1:9">
      <c r="A322" s="46">
        <v>36431</v>
      </c>
      <c r="D322" s="41">
        <v>2.1</v>
      </c>
      <c r="F322" s="41">
        <v>29.8</v>
      </c>
      <c r="G322" s="41">
        <v>28.8</v>
      </c>
      <c r="H322" s="41">
        <v>24.2</v>
      </c>
      <c r="I322" s="41">
        <v>23.3</v>
      </c>
    </row>
    <row r="323" spans="1:9">
      <c r="A323" s="46">
        <v>36432</v>
      </c>
      <c r="F323" s="41">
        <v>28.8</v>
      </c>
      <c r="G323" s="41">
        <v>30.4</v>
      </c>
      <c r="H323" s="41">
        <v>23.2</v>
      </c>
      <c r="I323" s="41">
        <v>26.3</v>
      </c>
    </row>
    <row r="324" spans="1:9">
      <c r="A324" s="46">
        <v>36433</v>
      </c>
      <c r="C324" s="41">
        <v>2.1</v>
      </c>
      <c r="F324" s="41">
        <v>30</v>
      </c>
      <c r="G324" s="41">
        <v>29.9</v>
      </c>
      <c r="H324" s="41">
        <v>24.3</v>
      </c>
      <c r="I324" s="41">
        <v>26.5</v>
      </c>
    </row>
    <row r="325" spans="1:9">
      <c r="C325" s="41">
        <f>SUM(C296:C324)</f>
        <v>84.7</v>
      </c>
      <c r="D325" s="41">
        <f>SUM(D295:D324)</f>
        <v>45.300000000000004</v>
      </c>
    </row>
    <row r="326" spans="1:9">
      <c r="C326" s="90">
        <f>C325+D325</f>
        <v>130</v>
      </c>
      <c r="D326" s="90"/>
      <c r="E326" s="41" t="s">
        <v>7</v>
      </c>
      <c r="F326" s="41">
        <f>SUM(F295:F325)</f>
        <v>892.59999999999991</v>
      </c>
      <c r="G326" s="41">
        <f>SUM(G295:G325)</f>
        <v>899.10000000000014</v>
      </c>
      <c r="H326" s="41">
        <f>SUM(H295:H325)</f>
        <v>723.99999999999989</v>
      </c>
      <c r="I326" s="41">
        <f>SUM(I295:I325)</f>
        <v>771.90000000000009</v>
      </c>
    </row>
    <row r="327" spans="1:9">
      <c r="E327" s="41" t="s">
        <v>8</v>
      </c>
      <c r="F327" s="41">
        <f>AVERAGE(F295:F324)</f>
        <v>29.75333333333333</v>
      </c>
      <c r="G327" s="41">
        <f>AVERAGE(G295:G324)</f>
        <v>29.970000000000006</v>
      </c>
      <c r="H327" s="41">
        <f>AVERAGE(H295:H324)</f>
        <v>24.133333333333329</v>
      </c>
      <c r="I327" s="41">
        <f>AVERAGE(I295:I324)</f>
        <v>25.730000000000004</v>
      </c>
    </row>
    <row r="328" spans="1:9">
      <c r="A328" s="46" t="s">
        <v>21</v>
      </c>
      <c r="B328" s="40" t="s">
        <v>10</v>
      </c>
      <c r="C328" s="41">
        <f>C326+C331</f>
        <v>138</v>
      </c>
      <c r="D328" s="41" t="s">
        <v>32</v>
      </c>
      <c r="E328" s="41" t="s">
        <v>11</v>
      </c>
      <c r="F328" s="41">
        <f>MAX(F295:F324)</f>
        <v>30.5</v>
      </c>
      <c r="G328" s="41">
        <f>MAX(G295:G324)</f>
        <v>30.7</v>
      </c>
      <c r="H328" s="41">
        <f>MAX(H295:H324)</f>
        <v>26.4</v>
      </c>
      <c r="I328" s="41">
        <f>MAX(I295:I324)</f>
        <v>30.2</v>
      </c>
    </row>
    <row r="329" spans="1:9">
      <c r="C329" s="41">
        <f>(C328/25.4)</f>
        <v>5.4330708661417324</v>
      </c>
      <c r="D329" s="41" t="s">
        <v>33</v>
      </c>
      <c r="E329" s="41" t="s">
        <v>12</v>
      </c>
      <c r="F329" s="41">
        <f>MIN(F295:F324)</f>
        <v>28.2</v>
      </c>
      <c r="G329" s="41">
        <f>MIN(G295:G324)</f>
        <v>27.2</v>
      </c>
      <c r="H329" s="41">
        <f>MIN(H295:H324)</f>
        <v>21.7</v>
      </c>
      <c r="I329" s="41">
        <f>MIN(I295:I324)</f>
        <v>22.5</v>
      </c>
    </row>
    <row r="331" spans="1:9">
      <c r="A331" s="46">
        <v>36434</v>
      </c>
      <c r="C331" s="41">
        <v>8</v>
      </c>
      <c r="F331" s="41">
        <v>29.7</v>
      </c>
      <c r="G331" s="41">
        <v>29.7</v>
      </c>
      <c r="H331" s="41">
        <v>22.8</v>
      </c>
      <c r="I331" s="41">
        <v>26.7</v>
      </c>
    </row>
    <row r="332" spans="1:9">
      <c r="A332" s="46">
        <v>36435</v>
      </c>
      <c r="C332" s="41">
        <v>3.9</v>
      </c>
      <c r="D332" s="41">
        <v>0.4</v>
      </c>
      <c r="F332" s="41">
        <v>30</v>
      </c>
      <c r="G332" s="41">
        <v>29.6</v>
      </c>
      <c r="H332" s="41">
        <v>23</v>
      </c>
      <c r="I332" s="41">
        <v>22.8</v>
      </c>
    </row>
    <row r="333" spans="1:9">
      <c r="A333" s="46">
        <v>36436</v>
      </c>
      <c r="C333" s="41">
        <v>0.5</v>
      </c>
      <c r="F333" s="41">
        <v>29.4</v>
      </c>
      <c r="G333" s="41">
        <v>30.1</v>
      </c>
      <c r="H333" s="41">
        <v>24.4</v>
      </c>
      <c r="I333" s="41">
        <v>26.5</v>
      </c>
    </row>
    <row r="334" spans="1:9">
      <c r="A334" s="46">
        <v>36437</v>
      </c>
      <c r="C334" s="41">
        <v>0.5</v>
      </c>
      <c r="D334" s="41" t="s">
        <v>14</v>
      </c>
      <c r="F334" s="41">
        <v>29.6</v>
      </c>
      <c r="G334" s="41">
        <v>30.2</v>
      </c>
      <c r="H334" s="41">
        <v>24.4</v>
      </c>
      <c r="I334" s="41">
        <v>24.6</v>
      </c>
    </row>
    <row r="335" spans="1:9">
      <c r="A335" s="46">
        <v>36438</v>
      </c>
      <c r="C335" s="41">
        <v>0.9</v>
      </c>
      <c r="F335" s="41">
        <v>29</v>
      </c>
      <c r="G335" s="41">
        <v>29.9</v>
      </c>
      <c r="H335" s="41">
        <v>23.5</v>
      </c>
      <c r="I335" s="41">
        <v>26.5</v>
      </c>
    </row>
    <row r="336" spans="1:9">
      <c r="A336" s="46">
        <v>36439</v>
      </c>
      <c r="C336" s="41" t="s">
        <v>14</v>
      </c>
      <c r="F336" s="41">
        <v>29.3</v>
      </c>
      <c r="G336" s="41">
        <v>30.4</v>
      </c>
      <c r="H336" s="41">
        <v>23.2</v>
      </c>
      <c r="I336" s="41">
        <v>26.7</v>
      </c>
    </row>
    <row r="337" spans="1:9">
      <c r="A337" s="46">
        <v>36440</v>
      </c>
      <c r="C337" s="41">
        <v>3</v>
      </c>
      <c r="D337" s="41">
        <v>1.3</v>
      </c>
      <c r="F337" s="41">
        <v>30.1</v>
      </c>
      <c r="G337" s="41">
        <v>30</v>
      </c>
      <c r="H337" s="41">
        <v>24.2</v>
      </c>
      <c r="I337" s="41">
        <v>25.3</v>
      </c>
    </row>
    <row r="338" spans="1:9">
      <c r="A338" s="46">
        <v>36441</v>
      </c>
      <c r="C338" s="41" t="s">
        <v>14</v>
      </c>
      <c r="F338" s="41">
        <v>29.8</v>
      </c>
      <c r="G338" s="41">
        <v>29.7</v>
      </c>
      <c r="H338" s="41">
        <v>24.8</v>
      </c>
      <c r="I338" s="41">
        <v>24.9</v>
      </c>
    </row>
    <row r="339" spans="1:9">
      <c r="A339" s="46">
        <v>36442</v>
      </c>
      <c r="C339" s="41">
        <v>44.6</v>
      </c>
      <c r="D339" s="41">
        <v>21.6</v>
      </c>
      <c r="F339" s="41">
        <v>28.8</v>
      </c>
      <c r="G339" s="41">
        <v>26.9</v>
      </c>
      <c r="H339" s="41">
        <v>21.5</v>
      </c>
      <c r="I339" s="41">
        <v>21.5</v>
      </c>
    </row>
    <row r="340" spans="1:9">
      <c r="A340" s="46">
        <v>36443</v>
      </c>
      <c r="C340" s="41">
        <v>2.6</v>
      </c>
      <c r="D340" s="41" t="s">
        <v>14</v>
      </c>
      <c r="F340" s="41">
        <v>27.7</v>
      </c>
      <c r="G340" s="41">
        <v>29.5</v>
      </c>
      <c r="H340" s="41">
        <v>23.7</v>
      </c>
      <c r="I340" s="41">
        <v>25.5</v>
      </c>
    </row>
    <row r="341" spans="1:9">
      <c r="A341" s="46">
        <v>36444</v>
      </c>
      <c r="C341" s="41">
        <v>68.8</v>
      </c>
      <c r="F341" s="41">
        <v>29.2</v>
      </c>
      <c r="G341" s="41">
        <v>29.4</v>
      </c>
      <c r="H341" s="41">
        <v>21.8</v>
      </c>
      <c r="I341" s="41">
        <v>25.6</v>
      </c>
    </row>
    <row r="342" spans="1:9">
      <c r="A342" s="46">
        <v>36445</v>
      </c>
      <c r="C342" s="41">
        <v>32.6</v>
      </c>
      <c r="D342" s="41">
        <v>0.1</v>
      </c>
      <c r="F342" s="41">
        <v>29.3</v>
      </c>
      <c r="G342" s="41">
        <v>26.9</v>
      </c>
      <c r="H342" s="41">
        <v>23</v>
      </c>
      <c r="I342" s="41">
        <v>23.3</v>
      </c>
    </row>
    <row r="343" spans="1:9">
      <c r="A343" s="46">
        <v>36446</v>
      </c>
      <c r="D343" s="41">
        <v>0.8</v>
      </c>
      <c r="F343" s="41">
        <v>28.4</v>
      </c>
      <c r="G343" s="41">
        <v>28.5</v>
      </c>
      <c r="H343" s="41">
        <v>24.2</v>
      </c>
      <c r="I343" s="41">
        <v>23.7</v>
      </c>
    </row>
    <row r="344" spans="1:9">
      <c r="A344" s="46">
        <v>36447</v>
      </c>
      <c r="C344" s="41">
        <v>10.1</v>
      </c>
      <c r="F344" s="41">
        <v>27.9</v>
      </c>
      <c r="G344" s="41">
        <v>29.4</v>
      </c>
      <c r="H344" s="41">
        <v>24.2</v>
      </c>
      <c r="I344" s="41">
        <v>26.3</v>
      </c>
    </row>
    <row r="345" spans="1:9">
      <c r="A345" s="46">
        <v>36448</v>
      </c>
      <c r="C345" s="41">
        <v>5.9</v>
      </c>
      <c r="F345" s="41">
        <v>29.2</v>
      </c>
      <c r="G345" s="41">
        <v>28.8</v>
      </c>
      <c r="H345" s="41">
        <v>23.5</v>
      </c>
      <c r="I345" s="41">
        <v>26</v>
      </c>
    </row>
    <row r="346" spans="1:9">
      <c r="A346" s="46">
        <v>36449</v>
      </c>
      <c r="C346" s="41">
        <v>37.299999999999997</v>
      </c>
      <c r="D346" s="41">
        <v>8.1</v>
      </c>
      <c r="F346" s="41">
        <v>28.4</v>
      </c>
      <c r="G346" s="41">
        <v>28.8</v>
      </c>
      <c r="H346" s="41">
        <v>24</v>
      </c>
      <c r="I346" s="41">
        <v>24.9</v>
      </c>
    </row>
    <row r="347" spans="1:9">
      <c r="A347" s="46">
        <v>36450</v>
      </c>
      <c r="C347" s="41" t="s">
        <v>14</v>
      </c>
      <c r="D347" s="41">
        <v>0.7</v>
      </c>
      <c r="F347" s="41">
        <v>29.3</v>
      </c>
      <c r="G347" s="41">
        <v>28.3</v>
      </c>
      <c r="H347" s="41">
        <v>23.8</v>
      </c>
      <c r="I347" s="41">
        <v>23.7</v>
      </c>
    </row>
    <row r="348" spans="1:9">
      <c r="A348" s="46">
        <v>36451</v>
      </c>
      <c r="C348" s="41">
        <v>0.6</v>
      </c>
      <c r="D348" s="41">
        <v>1.3</v>
      </c>
      <c r="F348" s="41">
        <v>28.3</v>
      </c>
      <c r="G348" s="41">
        <v>28.4</v>
      </c>
      <c r="H348" s="41">
        <v>23.2</v>
      </c>
      <c r="I348" s="41">
        <v>23.8</v>
      </c>
    </row>
    <row r="349" spans="1:9">
      <c r="A349" s="46">
        <v>36452</v>
      </c>
      <c r="C349" s="41">
        <v>60.1</v>
      </c>
      <c r="D349" s="41">
        <v>0.3</v>
      </c>
      <c r="F349" s="41">
        <v>30.2</v>
      </c>
      <c r="G349" s="41">
        <v>27.5</v>
      </c>
      <c r="H349" s="41">
        <v>21.1</v>
      </c>
      <c r="I349" s="41">
        <v>24</v>
      </c>
    </row>
    <row r="350" spans="1:9">
      <c r="A350" s="46">
        <v>36453</v>
      </c>
      <c r="C350" s="41">
        <v>39.6</v>
      </c>
      <c r="D350" s="41">
        <v>0.5</v>
      </c>
      <c r="F350" s="41">
        <v>27</v>
      </c>
      <c r="G350" s="41">
        <v>28.7</v>
      </c>
      <c r="H350" s="41">
        <v>21.6</v>
      </c>
      <c r="I350" s="41">
        <v>25.1</v>
      </c>
    </row>
    <row r="351" spans="1:9">
      <c r="A351" s="46">
        <v>36454</v>
      </c>
      <c r="C351" s="41" t="s">
        <v>14</v>
      </c>
      <c r="D351" s="41" t="s">
        <v>14</v>
      </c>
      <c r="F351" s="41">
        <v>28.8</v>
      </c>
      <c r="G351" s="41">
        <v>29.1</v>
      </c>
      <c r="H351" s="41">
        <v>23.7</v>
      </c>
      <c r="I351" s="41">
        <v>26</v>
      </c>
    </row>
    <row r="352" spans="1:9">
      <c r="A352" s="46">
        <v>36455</v>
      </c>
      <c r="C352" s="41">
        <v>32.9</v>
      </c>
      <c r="F352" s="41">
        <v>27.8</v>
      </c>
      <c r="G352" s="41">
        <v>29.5</v>
      </c>
      <c r="H352" s="41">
        <v>22.2</v>
      </c>
      <c r="I352" s="41">
        <v>26</v>
      </c>
    </row>
    <row r="353" spans="1:9">
      <c r="A353" s="46">
        <v>36456</v>
      </c>
      <c r="C353" s="41">
        <v>1.3</v>
      </c>
      <c r="F353" s="41">
        <v>29.4</v>
      </c>
      <c r="G353" s="41">
        <v>29.5</v>
      </c>
      <c r="H353" s="41">
        <v>23.9</v>
      </c>
      <c r="I353" s="41">
        <v>26.6</v>
      </c>
    </row>
    <row r="354" spans="1:9">
      <c r="A354" s="46">
        <v>36457</v>
      </c>
      <c r="C354" s="41">
        <v>0.4</v>
      </c>
      <c r="D354" s="41" t="s">
        <v>14</v>
      </c>
      <c r="F354" s="41">
        <v>29.4</v>
      </c>
      <c r="G354" s="41">
        <v>29.5</v>
      </c>
      <c r="H354" s="41">
        <v>24.8</v>
      </c>
      <c r="I354" s="41">
        <v>26</v>
      </c>
    </row>
    <row r="355" spans="1:9">
      <c r="A355" s="46">
        <v>36458</v>
      </c>
      <c r="C355" s="41">
        <v>1.4</v>
      </c>
      <c r="D355" s="41" t="s">
        <v>14</v>
      </c>
      <c r="F355" s="41">
        <v>29.4</v>
      </c>
      <c r="G355" s="41">
        <v>29.5</v>
      </c>
      <c r="H355" s="41">
        <v>24.8</v>
      </c>
      <c r="I355" s="41">
        <v>26.5</v>
      </c>
    </row>
    <row r="356" spans="1:9">
      <c r="A356" s="46">
        <v>36459</v>
      </c>
      <c r="C356" s="41">
        <v>0.3</v>
      </c>
      <c r="F356" s="41">
        <v>29.2</v>
      </c>
      <c r="G356" s="41">
        <v>27.7</v>
      </c>
      <c r="H356" s="41">
        <v>24.5</v>
      </c>
      <c r="I356" s="41">
        <v>26.4</v>
      </c>
    </row>
    <row r="357" spans="1:9">
      <c r="A357" s="46">
        <v>36460</v>
      </c>
      <c r="C357" s="41">
        <v>0.8</v>
      </c>
      <c r="F357" s="41">
        <v>29</v>
      </c>
      <c r="G357" s="41">
        <v>29.8</v>
      </c>
      <c r="H357" s="41">
        <v>24.5</v>
      </c>
      <c r="I357" s="41">
        <v>26.3</v>
      </c>
    </row>
    <row r="358" spans="1:9">
      <c r="A358" s="46">
        <v>36461</v>
      </c>
      <c r="C358" s="41">
        <v>0.8</v>
      </c>
      <c r="D358" s="41">
        <v>0.3</v>
      </c>
      <c r="F358" s="41">
        <v>29.2</v>
      </c>
      <c r="G358" s="41">
        <v>29.5</v>
      </c>
      <c r="H358" s="41">
        <v>24.5</v>
      </c>
      <c r="I358" s="41">
        <v>25.3</v>
      </c>
    </row>
    <row r="359" spans="1:9">
      <c r="A359" s="46">
        <v>36462</v>
      </c>
      <c r="C359" s="41">
        <v>0.9</v>
      </c>
      <c r="F359" s="41">
        <v>29</v>
      </c>
      <c r="G359" s="41">
        <v>29.6</v>
      </c>
      <c r="H359" s="41">
        <v>25.3</v>
      </c>
      <c r="I359" s="41">
        <v>26.2</v>
      </c>
    </row>
    <row r="360" spans="1:9">
      <c r="A360" s="46">
        <v>36463</v>
      </c>
      <c r="C360" s="41">
        <v>10.8</v>
      </c>
      <c r="F360" s="41">
        <v>28.7</v>
      </c>
      <c r="G360" s="41">
        <v>29.1</v>
      </c>
      <c r="H360" s="41">
        <v>22.9</v>
      </c>
      <c r="I360" s="41">
        <v>25.9</v>
      </c>
    </row>
    <row r="361" spans="1:9">
      <c r="A361" s="46">
        <v>36464</v>
      </c>
      <c r="F361" s="41">
        <v>29.1</v>
      </c>
      <c r="G361" s="41">
        <v>28.4</v>
      </c>
      <c r="H361" s="41">
        <v>25.1</v>
      </c>
      <c r="I361" s="41">
        <v>25.7</v>
      </c>
    </row>
    <row r="362" spans="1:9">
      <c r="C362" s="41">
        <f>SUM(C332:C361)</f>
        <v>360.59999999999997</v>
      </c>
      <c r="D362" s="41">
        <f>SUM(D331:D361)</f>
        <v>35.4</v>
      </c>
    </row>
    <row r="363" spans="1:9">
      <c r="C363" s="90">
        <f>C362+D362</f>
        <v>395.99999999999994</v>
      </c>
      <c r="D363" s="90"/>
      <c r="E363" s="41" t="s">
        <v>7</v>
      </c>
      <c r="F363" s="41">
        <f>SUM(F331:F362)</f>
        <v>899.59999999999991</v>
      </c>
      <c r="G363" s="41">
        <f>SUM(G331:G362)</f>
        <v>901.90000000000009</v>
      </c>
      <c r="H363" s="41">
        <f>SUM(H331:H362)</f>
        <v>732.0999999999998</v>
      </c>
      <c r="I363" s="41">
        <f>SUM(I331:I362)</f>
        <v>784.30000000000007</v>
      </c>
    </row>
    <row r="364" spans="1:9">
      <c r="E364" s="41" t="s">
        <v>8</v>
      </c>
      <c r="F364" s="41">
        <f>AVERAGE(F331:F361)</f>
        <v>29.019354838709674</v>
      </c>
      <c r="G364" s="41">
        <f>AVERAGE(G331:G361)</f>
        <v>29.093548387096778</v>
      </c>
      <c r="H364" s="41">
        <f>AVERAGE(H331:H361)</f>
        <v>23.616129032258058</v>
      </c>
      <c r="I364" s="41">
        <f>AVERAGE(I331:I361)</f>
        <v>25.3</v>
      </c>
    </row>
    <row r="365" spans="1:9">
      <c r="A365" s="46" t="s">
        <v>22</v>
      </c>
      <c r="B365" s="40" t="s">
        <v>10</v>
      </c>
      <c r="C365" s="41">
        <f>C363+C368</f>
        <v>396.49999999999994</v>
      </c>
      <c r="D365" s="41" t="s">
        <v>32</v>
      </c>
      <c r="E365" s="41" t="s">
        <v>11</v>
      </c>
      <c r="F365" s="41">
        <f>MAX(F331:F361)</f>
        <v>30.2</v>
      </c>
      <c r="G365" s="41">
        <f>MAX(G331:G361)</f>
        <v>30.4</v>
      </c>
      <c r="H365" s="41">
        <f>MAX(H331:H361)</f>
        <v>25.3</v>
      </c>
      <c r="I365" s="41">
        <f>MAX(I331:I361)</f>
        <v>26.7</v>
      </c>
    </row>
    <row r="366" spans="1:9">
      <c r="C366" s="41">
        <f>(C365/25.4)</f>
        <v>15.610236220472439</v>
      </c>
      <c r="D366" s="41" t="s">
        <v>33</v>
      </c>
      <c r="E366" s="41" t="s">
        <v>12</v>
      </c>
      <c r="F366" s="41">
        <f>MIN(F331:F361)</f>
        <v>27</v>
      </c>
      <c r="G366" s="41">
        <f>MIN(G331:G361)</f>
        <v>26.9</v>
      </c>
      <c r="H366" s="41">
        <f>MIN(H331:H361)</f>
        <v>21.1</v>
      </c>
      <c r="I366" s="41">
        <f>MIN(I331:I361)</f>
        <v>21.5</v>
      </c>
    </row>
    <row r="368" spans="1:9">
      <c r="A368" s="46">
        <v>36465</v>
      </c>
      <c r="C368" s="41">
        <v>0.5</v>
      </c>
      <c r="F368" s="41">
        <v>28</v>
      </c>
      <c r="G368" s="41">
        <v>28.9</v>
      </c>
      <c r="H368" s="41">
        <v>25.2</v>
      </c>
      <c r="I368" s="41">
        <v>25.1</v>
      </c>
    </row>
    <row r="369" spans="1:9">
      <c r="A369" s="46">
        <v>36466</v>
      </c>
      <c r="C369" s="41">
        <v>9.8000000000000007</v>
      </c>
      <c r="D369" s="41">
        <v>0.7</v>
      </c>
      <c r="F369" s="41">
        <v>28.9</v>
      </c>
      <c r="G369" s="41">
        <v>29</v>
      </c>
      <c r="H369" s="41">
        <v>21.8</v>
      </c>
      <c r="I369" s="41">
        <v>25.2</v>
      </c>
    </row>
    <row r="370" spans="1:9">
      <c r="A370" s="46">
        <v>36467</v>
      </c>
      <c r="F370" s="41">
        <v>29</v>
      </c>
      <c r="G370" s="41">
        <v>29.4</v>
      </c>
      <c r="H370" s="41">
        <v>24.7</v>
      </c>
      <c r="I370" s="41">
        <v>26.2</v>
      </c>
    </row>
    <row r="371" spans="1:9">
      <c r="A371" s="46">
        <v>36468</v>
      </c>
      <c r="C371" s="41">
        <v>0.8</v>
      </c>
      <c r="D371" s="41">
        <v>0.6</v>
      </c>
      <c r="F371" s="41">
        <v>29</v>
      </c>
      <c r="G371" s="41">
        <v>28.7</v>
      </c>
      <c r="H371" s="41">
        <v>23.5</v>
      </c>
      <c r="I371" s="41">
        <v>24.3</v>
      </c>
    </row>
    <row r="372" spans="1:9">
      <c r="A372" s="46">
        <v>36469</v>
      </c>
      <c r="C372" s="41">
        <v>1.3</v>
      </c>
      <c r="F372" s="41">
        <v>28.3</v>
      </c>
      <c r="G372" s="41">
        <v>28.3</v>
      </c>
      <c r="H372" s="41">
        <v>23.8</v>
      </c>
      <c r="I372" s="41">
        <v>23.9</v>
      </c>
    </row>
    <row r="373" spans="1:9">
      <c r="A373" s="46">
        <v>36470</v>
      </c>
      <c r="C373" s="41">
        <v>3.3</v>
      </c>
      <c r="F373" s="41">
        <v>28.5</v>
      </c>
      <c r="G373" s="41">
        <v>28.7</v>
      </c>
      <c r="H373" s="41">
        <v>21.8</v>
      </c>
      <c r="I373" s="41">
        <v>23.2</v>
      </c>
    </row>
    <row r="374" spans="1:9">
      <c r="A374" s="46">
        <v>36471</v>
      </c>
      <c r="C374" s="41">
        <v>0.9</v>
      </c>
      <c r="F374" s="41">
        <v>28.4</v>
      </c>
      <c r="G374" s="41">
        <v>28.6</v>
      </c>
      <c r="H374" s="41">
        <v>23.1</v>
      </c>
      <c r="I374" s="41">
        <v>25.2</v>
      </c>
    </row>
    <row r="375" spans="1:9">
      <c r="A375" s="46">
        <v>36472</v>
      </c>
      <c r="D375" s="41" t="s">
        <v>14</v>
      </c>
      <c r="F375" s="41">
        <v>28.6</v>
      </c>
      <c r="G375" s="41">
        <v>28.7</v>
      </c>
      <c r="H375" s="41">
        <v>23.4</v>
      </c>
      <c r="I375" s="41">
        <v>25.1</v>
      </c>
    </row>
    <row r="376" spans="1:9">
      <c r="A376" s="46">
        <v>36473</v>
      </c>
      <c r="F376" s="41">
        <v>27.8</v>
      </c>
      <c r="G376" s="41">
        <v>29.1</v>
      </c>
      <c r="H376" s="41">
        <v>24.4</v>
      </c>
      <c r="I376" s="41">
        <v>25.2</v>
      </c>
    </row>
    <row r="377" spans="1:9">
      <c r="A377" s="46">
        <v>36474</v>
      </c>
      <c r="C377" s="41" t="s">
        <v>14</v>
      </c>
      <c r="D377" s="41" t="s">
        <v>14</v>
      </c>
      <c r="F377" s="41">
        <v>28.7</v>
      </c>
      <c r="G377" s="41">
        <v>28.9</v>
      </c>
      <c r="H377" s="41">
        <v>22.8</v>
      </c>
      <c r="I377" s="41">
        <v>23.9</v>
      </c>
    </row>
    <row r="378" spans="1:9">
      <c r="A378" s="46">
        <v>36475</v>
      </c>
      <c r="C378" s="41">
        <v>1.6</v>
      </c>
      <c r="F378" s="41">
        <v>28.9</v>
      </c>
      <c r="G378" s="41">
        <v>29</v>
      </c>
      <c r="H378" s="41">
        <v>23.5</v>
      </c>
      <c r="I378" s="41">
        <v>23.8</v>
      </c>
    </row>
    <row r="379" spans="1:9">
      <c r="A379" s="46">
        <v>36476</v>
      </c>
      <c r="F379" s="41">
        <v>29</v>
      </c>
      <c r="G379" s="41">
        <v>28.6</v>
      </c>
      <c r="H379" s="41">
        <v>23.2</v>
      </c>
      <c r="I379" s="41">
        <v>25.2</v>
      </c>
    </row>
    <row r="380" spans="1:9">
      <c r="A380" s="46">
        <v>36477</v>
      </c>
      <c r="F380" s="41">
        <v>28.5</v>
      </c>
      <c r="G380" s="41">
        <v>28.9</v>
      </c>
      <c r="H380" s="41">
        <v>23.6</v>
      </c>
      <c r="I380" s="41">
        <v>24.9</v>
      </c>
    </row>
    <row r="381" spans="1:9">
      <c r="A381" s="46">
        <v>36478</v>
      </c>
      <c r="D381" s="41" t="s">
        <v>14</v>
      </c>
      <c r="F381" s="41">
        <v>28.2</v>
      </c>
      <c r="G381" s="41">
        <v>27.8</v>
      </c>
      <c r="H381" s="41">
        <v>23.7</v>
      </c>
      <c r="I381" s="41">
        <v>24.5</v>
      </c>
    </row>
    <row r="382" spans="1:9">
      <c r="A382" s="46">
        <v>36479</v>
      </c>
      <c r="D382" s="41" t="s">
        <v>14</v>
      </c>
      <c r="F382" s="41">
        <v>28.2</v>
      </c>
      <c r="G382" s="41">
        <v>28.7</v>
      </c>
      <c r="H382" s="41">
        <v>23.5</v>
      </c>
      <c r="I382" s="41">
        <v>24.8</v>
      </c>
    </row>
    <row r="383" spans="1:9">
      <c r="A383" s="46">
        <v>36480</v>
      </c>
      <c r="C383" s="41">
        <v>1.1000000000000001</v>
      </c>
      <c r="D383" s="41">
        <v>3.6</v>
      </c>
      <c r="F383" s="41">
        <v>28.5</v>
      </c>
      <c r="G383" s="41">
        <v>28.6</v>
      </c>
      <c r="H383" s="41">
        <v>23.6</v>
      </c>
      <c r="I383" s="41">
        <v>23.2</v>
      </c>
    </row>
    <row r="384" spans="1:9">
      <c r="A384" s="46">
        <v>36481</v>
      </c>
      <c r="F384" s="41">
        <v>26.8</v>
      </c>
      <c r="G384" s="41">
        <v>28.2</v>
      </c>
      <c r="H384" s="41">
        <v>23.4</v>
      </c>
      <c r="I384" s="41">
        <v>25.2</v>
      </c>
    </row>
    <row r="385" spans="1:9">
      <c r="A385" s="46">
        <v>36482</v>
      </c>
      <c r="C385" s="41">
        <v>1.2</v>
      </c>
      <c r="F385" s="41">
        <v>27.8</v>
      </c>
      <c r="G385" s="41">
        <v>28.2</v>
      </c>
      <c r="H385" s="41">
        <v>22.8</v>
      </c>
      <c r="I385" s="41">
        <v>24.5</v>
      </c>
    </row>
    <row r="386" spans="1:9">
      <c r="A386" s="46">
        <v>36483</v>
      </c>
      <c r="F386" s="41">
        <v>28</v>
      </c>
      <c r="G386" s="41">
        <v>28.8</v>
      </c>
      <c r="H386" s="41">
        <v>23.7</v>
      </c>
      <c r="I386" s="41">
        <v>25.2</v>
      </c>
    </row>
    <row r="387" spans="1:9">
      <c r="A387" s="46">
        <v>36484</v>
      </c>
      <c r="C387" s="41" t="s">
        <v>14</v>
      </c>
      <c r="F387" s="41">
        <v>28</v>
      </c>
      <c r="G387" s="41">
        <v>28.5</v>
      </c>
      <c r="H387" s="41">
        <v>24.5</v>
      </c>
      <c r="I387" s="41">
        <v>25.3</v>
      </c>
    </row>
    <row r="388" spans="1:9">
      <c r="A388" s="46">
        <v>36485</v>
      </c>
      <c r="C388" s="41">
        <v>0.3</v>
      </c>
      <c r="F388" s="41">
        <v>28</v>
      </c>
      <c r="G388" s="41">
        <v>29.2</v>
      </c>
      <c r="H388" s="41">
        <v>23.4</v>
      </c>
      <c r="I388" s="41">
        <v>25.2</v>
      </c>
    </row>
    <row r="389" spans="1:9">
      <c r="A389" s="46">
        <v>36486</v>
      </c>
      <c r="C389" s="41">
        <v>2.1</v>
      </c>
      <c r="F389" s="41">
        <v>28.5</v>
      </c>
      <c r="G389" s="41">
        <v>28.4</v>
      </c>
      <c r="H389" s="41">
        <v>21.7</v>
      </c>
      <c r="I389" s="41">
        <v>24.8</v>
      </c>
    </row>
    <row r="390" spans="1:9">
      <c r="A390" s="46">
        <v>36487</v>
      </c>
      <c r="C390" s="41">
        <v>27.1</v>
      </c>
      <c r="D390" s="41">
        <v>8.1999999999999993</v>
      </c>
      <c r="F390" s="41">
        <v>27.7</v>
      </c>
      <c r="G390" s="41">
        <v>27.6</v>
      </c>
      <c r="H390" s="41">
        <v>24.7</v>
      </c>
      <c r="I390" s="41">
        <v>21.3</v>
      </c>
    </row>
    <row r="391" spans="1:9">
      <c r="A391" s="46">
        <v>36488</v>
      </c>
      <c r="C391" s="41">
        <v>27.7</v>
      </c>
      <c r="D391" s="41">
        <v>3.6</v>
      </c>
      <c r="F391" s="41">
        <v>27.1</v>
      </c>
      <c r="G391" s="41">
        <v>28.3</v>
      </c>
      <c r="H391" s="41">
        <v>20.2</v>
      </c>
      <c r="I391" s="41">
        <v>23.9</v>
      </c>
    </row>
    <row r="392" spans="1:9">
      <c r="A392" s="46">
        <v>36489</v>
      </c>
      <c r="F392" s="41">
        <v>28.1</v>
      </c>
      <c r="G392" s="41">
        <v>28.3</v>
      </c>
      <c r="H392" s="41">
        <v>23.6</v>
      </c>
      <c r="I392" s="41">
        <v>24.9</v>
      </c>
    </row>
    <row r="393" spans="1:9">
      <c r="A393" s="46">
        <v>36490</v>
      </c>
      <c r="C393" s="41">
        <v>2.2999999999999998</v>
      </c>
      <c r="D393" s="41" t="s">
        <v>14</v>
      </c>
      <c r="F393" s="41">
        <v>28</v>
      </c>
      <c r="G393" s="41">
        <v>28</v>
      </c>
      <c r="H393" s="41">
        <v>23.2</v>
      </c>
      <c r="I393" s="41">
        <v>24</v>
      </c>
    </row>
    <row r="394" spans="1:9">
      <c r="A394" s="46">
        <v>36491</v>
      </c>
      <c r="C394" s="41">
        <v>1.5</v>
      </c>
      <c r="F394" s="41">
        <v>28.2</v>
      </c>
      <c r="G394" s="41">
        <v>28.3</v>
      </c>
      <c r="H394" s="41">
        <v>23.3</v>
      </c>
      <c r="I394" s="41">
        <v>24.9</v>
      </c>
    </row>
    <row r="395" spans="1:9">
      <c r="A395" s="46">
        <v>36492</v>
      </c>
      <c r="D395" s="41" t="s">
        <v>14</v>
      </c>
      <c r="F395" s="41">
        <v>28.3</v>
      </c>
      <c r="G395" s="41">
        <v>28.4</v>
      </c>
      <c r="H395" s="41">
        <v>23.7</v>
      </c>
      <c r="I395" s="41">
        <v>24.6</v>
      </c>
    </row>
    <row r="396" spans="1:9">
      <c r="A396" s="46">
        <v>36493</v>
      </c>
      <c r="C396" s="41">
        <v>4.7</v>
      </c>
      <c r="D396" s="41" t="s">
        <v>14</v>
      </c>
      <c r="F396" s="41">
        <v>27.5</v>
      </c>
      <c r="G396" s="41">
        <v>27.5</v>
      </c>
      <c r="H396" s="41">
        <v>22.3</v>
      </c>
      <c r="I396" s="41">
        <v>22.3</v>
      </c>
    </row>
    <row r="397" spans="1:9">
      <c r="A397" s="46">
        <v>36494</v>
      </c>
      <c r="C397" s="41">
        <v>0.2</v>
      </c>
      <c r="D397" s="41" t="s">
        <v>14</v>
      </c>
      <c r="F397" s="41">
        <v>26.8</v>
      </c>
      <c r="G397" s="41">
        <v>27.8</v>
      </c>
      <c r="H397" s="41">
        <v>22.8</v>
      </c>
      <c r="I397" s="41">
        <v>24.6</v>
      </c>
    </row>
    <row r="398" spans="1:9">
      <c r="C398" s="41">
        <f>SUM(C369:C397)</f>
        <v>85.9</v>
      </c>
      <c r="D398" s="41">
        <f>SUM(D368:D397)</f>
        <v>16.7</v>
      </c>
    </row>
    <row r="399" spans="1:9">
      <c r="C399" s="90">
        <f>C398+D398</f>
        <v>102.60000000000001</v>
      </c>
      <c r="D399" s="90"/>
      <c r="E399" s="41" t="s">
        <v>7</v>
      </c>
      <c r="F399" s="41">
        <f>SUM(F368:F398)</f>
        <v>845.3</v>
      </c>
      <c r="G399" s="41">
        <f>SUM(G368:G398)</f>
        <v>855.39999999999975</v>
      </c>
      <c r="H399" s="41">
        <f>SUM(H368:H398)</f>
        <v>698.90000000000009</v>
      </c>
      <c r="I399" s="41">
        <f>SUM(I368:I398)</f>
        <v>734.39999999999975</v>
      </c>
    </row>
    <row r="400" spans="1:9">
      <c r="E400" s="41" t="s">
        <v>8</v>
      </c>
      <c r="F400" s="41">
        <f>AVERAGE(F368:F397)</f>
        <v>28.176666666666666</v>
      </c>
      <c r="G400" s="41">
        <f>AVERAGE(G368:G397)</f>
        <v>28.513333333333325</v>
      </c>
      <c r="H400" s="41">
        <f>AVERAGE(H368:H397)</f>
        <v>23.29666666666667</v>
      </c>
      <c r="I400" s="41">
        <f>AVERAGE(I368:I397)</f>
        <v>24.479999999999993</v>
      </c>
    </row>
    <row r="401" spans="1:9">
      <c r="A401" s="46" t="s">
        <v>23</v>
      </c>
      <c r="B401" s="40" t="s">
        <v>10</v>
      </c>
      <c r="C401" s="41">
        <f>C399+C404</f>
        <v>108.00000000000001</v>
      </c>
      <c r="D401" s="41" t="s">
        <v>32</v>
      </c>
      <c r="E401" s="41" t="s">
        <v>11</v>
      </c>
      <c r="F401" s="41">
        <f>MAX(F368:F397)</f>
        <v>29</v>
      </c>
      <c r="G401" s="41">
        <f>MAX(G368:G397)</f>
        <v>29.4</v>
      </c>
      <c r="H401" s="41">
        <f>MAX(H368:H397)</f>
        <v>25.2</v>
      </c>
      <c r="I401" s="41">
        <f>MAX(I368:I397)</f>
        <v>26.2</v>
      </c>
    </row>
    <row r="402" spans="1:9">
      <c r="C402" s="41">
        <f>(C401/25.4)</f>
        <v>4.2519685039370083</v>
      </c>
      <c r="D402" s="41" t="s">
        <v>33</v>
      </c>
      <c r="E402" s="41" t="s">
        <v>12</v>
      </c>
      <c r="F402" s="41">
        <f>MIN(F368:F397)</f>
        <v>26.8</v>
      </c>
      <c r="G402" s="41">
        <f>MIN(G368:G397)</f>
        <v>27.5</v>
      </c>
      <c r="H402" s="41">
        <f>MIN(H368:H397)</f>
        <v>20.2</v>
      </c>
      <c r="I402" s="41">
        <f>MIN(I368:I397)</f>
        <v>21.3</v>
      </c>
    </row>
    <row r="404" spans="1:9">
      <c r="A404" s="46">
        <v>36495</v>
      </c>
      <c r="C404" s="41">
        <v>5.4</v>
      </c>
      <c r="F404" s="41">
        <v>25.6</v>
      </c>
      <c r="G404" s="41">
        <v>27.2</v>
      </c>
      <c r="H404" s="41">
        <v>21.5</v>
      </c>
      <c r="I404" s="41">
        <v>24.5</v>
      </c>
    </row>
    <row r="405" spans="1:9">
      <c r="A405" s="46">
        <v>36496</v>
      </c>
      <c r="F405" s="41">
        <v>27</v>
      </c>
      <c r="G405" s="41">
        <v>27.7</v>
      </c>
      <c r="H405" s="41">
        <v>24.5</v>
      </c>
      <c r="I405" s="41">
        <v>24.2</v>
      </c>
    </row>
    <row r="406" spans="1:9">
      <c r="A406" s="46">
        <v>36497</v>
      </c>
      <c r="C406" s="41" t="s">
        <v>14</v>
      </c>
      <c r="F406" s="41">
        <v>26.9</v>
      </c>
      <c r="G406" s="41">
        <v>27.2</v>
      </c>
      <c r="H406" s="41">
        <v>23.5</v>
      </c>
      <c r="I406" s="41">
        <v>24.3</v>
      </c>
    </row>
    <row r="407" spans="1:9">
      <c r="A407" s="46">
        <v>36498</v>
      </c>
      <c r="C407" s="41">
        <v>0.4</v>
      </c>
      <c r="D407" s="41">
        <v>0.1</v>
      </c>
      <c r="F407" s="41">
        <v>26.7</v>
      </c>
      <c r="G407" s="41">
        <v>27.5</v>
      </c>
      <c r="H407" s="41">
        <v>21</v>
      </c>
      <c r="I407" s="41">
        <v>24</v>
      </c>
    </row>
    <row r="408" spans="1:9">
      <c r="A408" s="46">
        <v>36499</v>
      </c>
      <c r="C408" s="41">
        <v>0.2</v>
      </c>
      <c r="D408" s="41" t="s">
        <v>14</v>
      </c>
      <c r="F408" s="41">
        <v>26.2</v>
      </c>
      <c r="G408" s="41">
        <v>26.5</v>
      </c>
      <c r="H408" s="41">
        <v>22.5</v>
      </c>
      <c r="I408" s="41">
        <v>24</v>
      </c>
    </row>
    <row r="409" spans="1:9">
      <c r="A409" s="46">
        <v>36500</v>
      </c>
      <c r="D409" s="41" t="s">
        <v>14</v>
      </c>
      <c r="F409" s="41">
        <v>26.2</v>
      </c>
      <c r="G409" s="41">
        <v>28.7</v>
      </c>
      <c r="H409" s="41">
        <v>23.9</v>
      </c>
      <c r="I409" s="41">
        <v>24.9</v>
      </c>
    </row>
    <row r="410" spans="1:9">
      <c r="A410" s="46">
        <v>36501</v>
      </c>
      <c r="D410" s="41" t="s">
        <v>14</v>
      </c>
      <c r="F410" s="41">
        <v>27.8</v>
      </c>
      <c r="G410" s="41">
        <v>28</v>
      </c>
      <c r="H410" s="41">
        <v>24</v>
      </c>
      <c r="I410" s="41">
        <v>25</v>
      </c>
    </row>
    <row r="411" spans="1:9">
      <c r="A411" s="46">
        <v>36502</v>
      </c>
      <c r="C411" s="41">
        <v>3.7</v>
      </c>
      <c r="D411" s="41" t="s">
        <v>14</v>
      </c>
      <c r="F411" s="41">
        <v>27.3</v>
      </c>
      <c r="G411" s="41">
        <v>27.7</v>
      </c>
      <c r="H411" s="41">
        <v>21.9</v>
      </c>
      <c r="I411" s="41">
        <v>21.8</v>
      </c>
    </row>
    <row r="412" spans="1:9">
      <c r="A412" s="46">
        <v>36503</v>
      </c>
      <c r="F412" s="41">
        <v>27.6</v>
      </c>
      <c r="G412" s="41">
        <v>28.2</v>
      </c>
      <c r="H412" s="41">
        <v>24</v>
      </c>
      <c r="I412" s="41">
        <v>24.8</v>
      </c>
    </row>
    <row r="413" spans="1:9">
      <c r="A413" s="46">
        <v>36504</v>
      </c>
      <c r="C413" s="41">
        <v>1.2</v>
      </c>
      <c r="F413" s="41">
        <v>28</v>
      </c>
      <c r="G413" s="41">
        <v>27.5</v>
      </c>
      <c r="H413" s="41">
        <v>22.2</v>
      </c>
      <c r="I413" s="41">
        <v>23.5</v>
      </c>
    </row>
    <row r="414" spans="1:9">
      <c r="A414" s="46">
        <v>36505</v>
      </c>
      <c r="C414" s="41">
        <v>1.1000000000000001</v>
      </c>
      <c r="F414" s="41">
        <v>27.4</v>
      </c>
      <c r="G414" s="41">
        <v>28</v>
      </c>
      <c r="H414" s="41">
        <v>21.9</v>
      </c>
      <c r="I414" s="41">
        <v>24.5</v>
      </c>
    </row>
    <row r="415" spans="1:9">
      <c r="A415" s="46">
        <v>36506</v>
      </c>
      <c r="F415" s="41">
        <v>27.2</v>
      </c>
      <c r="G415" s="41">
        <v>27.8</v>
      </c>
      <c r="H415" s="41">
        <v>21.7</v>
      </c>
      <c r="I415" s="41">
        <v>24</v>
      </c>
    </row>
    <row r="416" spans="1:9">
      <c r="A416" s="46">
        <v>36507</v>
      </c>
      <c r="C416" s="41">
        <v>3.8</v>
      </c>
      <c r="D416" s="41">
        <v>2.7</v>
      </c>
      <c r="F416" s="41">
        <v>27</v>
      </c>
      <c r="G416" s="41">
        <v>26.6</v>
      </c>
      <c r="H416" s="41">
        <v>21</v>
      </c>
      <c r="I416" s="41">
        <v>20.9</v>
      </c>
    </row>
    <row r="417" spans="1:9">
      <c r="A417" s="46">
        <v>36508</v>
      </c>
      <c r="C417" s="41">
        <v>1.6</v>
      </c>
      <c r="D417" s="41" t="s">
        <v>14</v>
      </c>
      <c r="F417" s="41">
        <v>26.8</v>
      </c>
      <c r="G417" s="41">
        <v>27</v>
      </c>
      <c r="H417" s="41">
        <v>22</v>
      </c>
      <c r="I417" s="41">
        <v>24.3</v>
      </c>
    </row>
    <row r="418" spans="1:9">
      <c r="A418" s="46">
        <v>36509</v>
      </c>
      <c r="C418" s="41">
        <v>0.3</v>
      </c>
      <c r="D418" s="41">
        <v>0.2</v>
      </c>
      <c r="F418" s="41">
        <v>26.5</v>
      </c>
      <c r="G418" s="41">
        <v>27.3</v>
      </c>
      <c r="H418" s="41">
        <v>21.7</v>
      </c>
      <c r="I418" s="41">
        <v>22.7</v>
      </c>
    </row>
    <row r="419" spans="1:9">
      <c r="A419" s="46">
        <v>36510</v>
      </c>
      <c r="C419" s="41">
        <v>2.2000000000000002</v>
      </c>
      <c r="D419" s="41">
        <v>10.3</v>
      </c>
      <c r="F419" s="41">
        <v>26.5</v>
      </c>
      <c r="G419" s="41">
        <v>26.3</v>
      </c>
      <c r="H419" s="41">
        <v>21.9</v>
      </c>
      <c r="I419" s="41">
        <v>21.7</v>
      </c>
    </row>
    <row r="420" spans="1:9">
      <c r="A420" s="46">
        <v>36511</v>
      </c>
      <c r="C420" s="41">
        <v>11</v>
      </c>
      <c r="D420" s="41">
        <v>5.2</v>
      </c>
      <c r="F420" s="41">
        <v>26.8</v>
      </c>
      <c r="G420" s="41">
        <v>24.8</v>
      </c>
      <c r="H420" s="41">
        <v>21.4</v>
      </c>
      <c r="I420" s="41">
        <v>22.1</v>
      </c>
    </row>
    <row r="421" spans="1:9">
      <c r="A421" s="46">
        <v>36512</v>
      </c>
      <c r="C421" s="41">
        <v>6.9</v>
      </c>
      <c r="F421" s="41">
        <v>24.9</v>
      </c>
      <c r="G421" s="41">
        <v>26.9</v>
      </c>
      <c r="H421" s="41">
        <v>22</v>
      </c>
      <c r="I421" s="41">
        <v>23.8</v>
      </c>
    </row>
    <row r="422" spans="1:9">
      <c r="A422" s="46">
        <v>36513</v>
      </c>
      <c r="D422" s="41" t="s">
        <v>14</v>
      </c>
      <c r="F422" s="41">
        <v>26.9</v>
      </c>
      <c r="G422" s="41">
        <v>27.3</v>
      </c>
      <c r="H422" s="41">
        <v>23.2</v>
      </c>
      <c r="I422" s="41">
        <v>23.2</v>
      </c>
    </row>
    <row r="423" spans="1:9">
      <c r="A423" s="46">
        <v>36514</v>
      </c>
      <c r="C423" s="41">
        <v>0.1</v>
      </c>
      <c r="F423" s="41">
        <v>27.4</v>
      </c>
      <c r="G423" s="41">
        <v>27.5</v>
      </c>
      <c r="H423" s="41">
        <v>23</v>
      </c>
      <c r="I423" s="41">
        <v>23.8</v>
      </c>
    </row>
    <row r="424" spans="1:9">
      <c r="A424" s="46">
        <v>36515</v>
      </c>
      <c r="F424" s="41">
        <v>27.2</v>
      </c>
      <c r="G424" s="41">
        <v>27.2</v>
      </c>
      <c r="H424" s="41">
        <v>23</v>
      </c>
      <c r="I424" s="41">
        <v>23.7</v>
      </c>
    </row>
    <row r="425" spans="1:9">
      <c r="A425" s="46">
        <v>36516</v>
      </c>
      <c r="C425" s="41">
        <v>7.4</v>
      </c>
      <c r="D425" s="41">
        <v>2.4</v>
      </c>
      <c r="F425" s="41">
        <v>26.5</v>
      </c>
      <c r="G425" s="41">
        <v>26.4</v>
      </c>
      <c r="H425" s="41">
        <v>21</v>
      </c>
      <c r="I425" s="41">
        <v>20.6</v>
      </c>
    </row>
    <row r="426" spans="1:9">
      <c r="A426" s="46">
        <v>36517</v>
      </c>
      <c r="C426" s="41">
        <v>7.6</v>
      </c>
      <c r="D426" s="41" t="s">
        <v>14</v>
      </c>
      <c r="F426" s="41">
        <v>26.3</v>
      </c>
      <c r="G426" s="41">
        <v>27.1</v>
      </c>
      <c r="H426" s="41">
        <v>19.8</v>
      </c>
      <c r="I426" s="41">
        <v>23.7</v>
      </c>
    </row>
    <row r="427" spans="1:9">
      <c r="A427" s="46">
        <v>36518</v>
      </c>
      <c r="C427" s="41" t="s">
        <v>14</v>
      </c>
      <c r="F427" s="41">
        <v>26.6</v>
      </c>
      <c r="G427" s="41">
        <v>27.3</v>
      </c>
      <c r="H427" s="41">
        <v>23.5</v>
      </c>
      <c r="I427" s="41">
        <v>24.2</v>
      </c>
    </row>
    <row r="428" spans="1:9">
      <c r="A428" s="46">
        <v>36519</v>
      </c>
      <c r="C428" s="41">
        <v>0.1</v>
      </c>
      <c r="D428" s="41" t="s">
        <v>14</v>
      </c>
      <c r="F428" s="41">
        <v>27.1</v>
      </c>
      <c r="G428" s="41">
        <v>26.8</v>
      </c>
      <c r="H428" s="41">
        <v>22.6</v>
      </c>
      <c r="I428" s="41">
        <v>23.2</v>
      </c>
    </row>
    <row r="429" spans="1:9">
      <c r="A429" s="46">
        <v>36520</v>
      </c>
      <c r="C429" s="41">
        <v>3.2</v>
      </c>
      <c r="F429" s="41">
        <v>26.2</v>
      </c>
      <c r="G429" s="41">
        <v>26.8</v>
      </c>
      <c r="H429" s="41">
        <v>20.7</v>
      </c>
      <c r="I429" s="41">
        <v>23.7</v>
      </c>
    </row>
    <row r="430" spans="1:9">
      <c r="A430" s="46">
        <v>36521</v>
      </c>
      <c r="C430" s="41">
        <v>1.2</v>
      </c>
      <c r="D430" s="41">
        <v>1.8</v>
      </c>
      <c r="F430" s="41">
        <v>26.5</v>
      </c>
      <c r="G430" s="41">
        <v>27</v>
      </c>
      <c r="H430" s="41">
        <v>21.2</v>
      </c>
      <c r="I430" s="41">
        <v>21.1</v>
      </c>
    </row>
    <row r="431" spans="1:9">
      <c r="A431" s="46">
        <v>36522</v>
      </c>
      <c r="C431" s="41">
        <v>2</v>
      </c>
      <c r="D431" s="41" t="s">
        <v>14</v>
      </c>
      <c r="F431" s="41">
        <v>26.7</v>
      </c>
      <c r="G431" s="41">
        <v>26.7</v>
      </c>
      <c r="H431" s="41">
        <v>22.7</v>
      </c>
      <c r="I431" s="41">
        <v>23.8</v>
      </c>
    </row>
    <row r="432" spans="1:9">
      <c r="A432" s="46">
        <v>36523</v>
      </c>
      <c r="C432" s="41">
        <v>6.2</v>
      </c>
      <c r="D432" s="41">
        <v>0.6</v>
      </c>
      <c r="F432" s="41">
        <v>27</v>
      </c>
      <c r="G432" s="41">
        <v>25.9</v>
      </c>
      <c r="H432" s="41">
        <v>21.8</v>
      </c>
      <c r="I432" s="41">
        <v>22.6</v>
      </c>
    </row>
    <row r="433" spans="1:9">
      <c r="A433" s="46">
        <v>36524</v>
      </c>
      <c r="C433" s="41">
        <v>8.8000000000000007</v>
      </c>
      <c r="F433" s="41">
        <v>25.3</v>
      </c>
      <c r="G433" s="41">
        <v>27</v>
      </c>
      <c r="H433" s="41">
        <v>21.3</v>
      </c>
      <c r="I433" s="41">
        <v>21.3</v>
      </c>
    </row>
    <row r="434" spans="1:9">
      <c r="A434" s="46">
        <v>36525</v>
      </c>
      <c r="C434" s="41">
        <v>3</v>
      </c>
      <c r="D434" s="41">
        <v>0.2</v>
      </c>
      <c r="F434" s="41">
        <v>25.9</v>
      </c>
      <c r="G434" s="41">
        <v>27</v>
      </c>
      <c r="H434" s="41">
        <v>21.8</v>
      </c>
      <c r="I434" s="41">
        <v>23.9</v>
      </c>
    </row>
    <row r="435" spans="1:9">
      <c r="C435" s="41">
        <f>SUM(C405:C434)</f>
        <v>72.000000000000014</v>
      </c>
      <c r="D435" s="41">
        <f>SUM(D404:D434)</f>
        <v>23.5</v>
      </c>
    </row>
    <row r="436" spans="1:9">
      <c r="C436" s="90">
        <f>C435+D435</f>
        <v>95.500000000000014</v>
      </c>
      <c r="D436" s="90"/>
      <c r="E436" s="41" t="s">
        <v>7</v>
      </c>
      <c r="F436" s="41">
        <f>SUM(F404:F435)</f>
        <v>828</v>
      </c>
      <c r="G436" s="41">
        <f>SUM(G404:G435)</f>
        <v>840.89999999999986</v>
      </c>
      <c r="H436" s="41">
        <f>SUM(H404:H435)</f>
        <v>688.19999999999993</v>
      </c>
      <c r="I436" s="41">
        <f>SUM(I404:I435)</f>
        <v>723.80000000000007</v>
      </c>
    </row>
    <row r="437" spans="1:9">
      <c r="E437" s="41" t="s">
        <v>8</v>
      </c>
      <c r="F437" s="41">
        <f>AVERAGE(F404:F434)</f>
        <v>26.70967741935484</v>
      </c>
      <c r="G437" s="41">
        <f>AVERAGE(G404:G434)</f>
        <v>27.125806451612899</v>
      </c>
      <c r="H437" s="41">
        <f>AVERAGE(H404:H434)</f>
        <v>22.2</v>
      </c>
      <c r="I437" s="41">
        <f>AVERAGE(I404:I434)</f>
        <v>23.348387096774196</v>
      </c>
    </row>
    <row r="438" spans="1:9">
      <c r="A438" s="46" t="s">
        <v>24</v>
      </c>
      <c r="B438" s="40" t="s">
        <v>10</v>
      </c>
      <c r="C438" s="41">
        <f>C436+'RR MAX &amp; MIN 2007'!C3</f>
        <v>96.200000000000017</v>
      </c>
      <c r="D438" s="41" t="s">
        <v>32</v>
      </c>
      <c r="E438" s="41" t="s">
        <v>11</v>
      </c>
      <c r="F438" s="41">
        <f>MAX(F404:F434)</f>
        <v>28</v>
      </c>
      <c r="G438" s="41">
        <f>MAX(G404:G434)</f>
        <v>28.7</v>
      </c>
      <c r="H438" s="41">
        <f>MAX(H404:H434)</f>
        <v>24.5</v>
      </c>
      <c r="I438" s="41">
        <f>MAX(I404:I434)</f>
        <v>25</v>
      </c>
    </row>
    <row r="439" spans="1:9">
      <c r="C439" s="41">
        <f>(C438/25.4)</f>
        <v>3.7874015748031504</v>
      </c>
      <c r="D439" s="41" t="s">
        <v>33</v>
      </c>
      <c r="E439" s="41" t="s">
        <v>12</v>
      </c>
      <c r="F439" s="41">
        <f>MIN(F404:F434)</f>
        <v>24.9</v>
      </c>
      <c r="G439" s="41">
        <f>MIN(G404:G434)</f>
        <v>24.8</v>
      </c>
      <c r="H439" s="41">
        <f>MIN(H404:H434)</f>
        <v>19.8</v>
      </c>
      <c r="I439" s="41">
        <f>MIN(I404:I434)</f>
        <v>20.6</v>
      </c>
    </row>
  </sheetData>
  <mergeCells count="15">
    <mergeCell ref="C106:D106"/>
    <mergeCell ref="C1:D1"/>
    <mergeCell ref="F1:G1"/>
    <mergeCell ref="H1:I1"/>
    <mergeCell ref="C35:D35"/>
    <mergeCell ref="C69:D69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39"/>
  <sheetViews>
    <sheetView zoomScaleNormal="100" workbookViewId="0">
      <pane xSplit="9" ySplit="2" topLeftCell="J3" activePane="bottomRight" state="frozen"/>
      <selection pane="bottomRight" activeCell="N12" sqref="N12"/>
      <selection pane="bottomLeft" activeCell="E446" sqref="A1:XFD1048576"/>
      <selection pane="topRight" activeCell="E446" sqref="A1:XFD1048576"/>
    </sheetView>
  </sheetViews>
  <sheetFormatPr defaultRowHeight="15"/>
  <cols>
    <col min="1" max="1" width="9.140625" style="46"/>
    <col min="2" max="2" width="9.140625" style="40"/>
    <col min="3" max="9" width="9.140625" style="41"/>
    <col min="10" max="16384" width="9.140625" style="42"/>
  </cols>
  <sheetData>
    <row r="1" spans="1:9">
      <c r="A1" s="40">
        <v>2007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C3" s="41">
        <v>0.7</v>
      </c>
      <c r="D3" s="41">
        <v>0.1</v>
      </c>
      <c r="F3" s="41">
        <v>26.8</v>
      </c>
      <c r="G3" s="41">
        <v>27.3</v>
      </c>
      <c r="H3" s="41">
        <v>22.6</v>
      </c>
      <c r="I3" s="41">
        <v>23.2</v>
      </c>
    </row>
    <row r="4" spans="1:9">
      <c r="A4" s="46">
        <v>36162</v>
      </c>
      <c r="D4" s="41" t="s">
        <v>14</v>
      </c>
      <c r="F4" s="41">
        <v>27.2</v>
      </c>
      <c r="G4" s="41">
        <v>27.3</v>
      </c>
      <c r="H4" s="41">
        <v>23.5</v>
      </c>
      <c r="I4" s="41">
        <v>23</v>
      </c>
    </row>
    <row r="5" spans="1:9">
      <c r="A5" s="46">
        <v>36163</v>
      </c>
      <c r="D5" s="41" t="s">
        <v>59</v>
      </c>
      <c r="F5" s="41">
        <v>26.3</v>
      </c>
      <c r="G5" s="41">
        <v>27</v>
      </c>
      <c r="H5" s="41">
        <v>22.5</v>
      </c>
      <c r="I5" s="41">
        <v>24</v>
      </c>
    </row>
    <row r="6" spans="1:9">
      <c r="A6" s="46">
        <v>36164</v>
      </c>
      <c r="C6" s="41">
        <v>2.2999999999999998</v>
      </c>
      <c r="F6" s="41">
        <v>26.9</v>
      </c>
      <c r="G6" s="41">
        <v>27</v>
      </c>
      <c r="H6" s="41">
        <v>20.5</v>
      </c>
      <c r="I6" s="41">
        <v>22</v>
      </c>
    </row>
    <row r="7" spans="1:9">
      <c r="A7" s="46">
        <v>36165</v>
      </c>
      <c r="F7" s="41">
        <v>26.8</v>
      </c>
      <c r="G7" s="41">
        <v>27.1</v>
      </c>
      <c r="H7" s="41">
        <v>22.8</v>
      </c>
      <c r="I7" s="41">
        <v>23.5</v>
      </c>
    </row>
    <row r="8" spans="1:9">
      <c r="A8" s="46">
        <v>36166</v>
      </c>
      <c r="D8" s="41">
        <v>0.9</v>
      </c>
      <c r="F8" s="41">
        <v>26.6</v>
      </c>
      <c r="G8" s="41">
        <v>26.4</v>
      </c>
      <c r="H8" s="41">
        <v>21.7</v>
      </c>
      <c r="I8" s="41">
        <v>22.6</v>
      </c>
    </row>
    <row r="9" spans="1:9">
      <c r="A9" s="46">
        <v>36167</v>
      </c>
      <c r="C9" s="41">
        <v>0.7</v>
      </c>
      <c r="D9" s="41">
        <v>2.5</v>
      </c>
      <c r="F9" s="41">
        <v>26.3</v>
      </c>
      <c r="G9" s="41">
        <v>26.3</v>
      </c>
      <c r="H9" s="41">
        <v>21.8</v>
      </c>
      <c r="I9" s="41">
        <v>22.3</v>
      </c>
    </row>
    <row r="10" spans="1:9">
      <c r="A10" s="46">
        <v>36168</v>
      </c>
      <c r="C10" s="41">
        <v>1.4</v>
      </c>
      <c r="F10" s="41">
        <v>26.2</v>
      </c>
      <c r="G10" s="41">
        <v>26.5</v>
      </c>
      <c r="H10" s="41">
        <v>19.7</v>
      </c>
      <c r="I10" s="41">
        <v>22.7</v>
      </c>
    </row>
    <row r="11" spans="1:9">
      <c r="A11" s="46">
        <v>36169</v>
      </c>
      <c r="C11" s="41">
        <v>1.1000000000000001</v>
      </c>
      <c r="F11" s="41">
        <v>26.8</v>
      </c>
      <c r="G11" s="41">
        <v>27.3</v>
      </c>
      <c r="H11" s="41">
        <v>20.5</v>
      </c>
      <c r="I11" s="41">
        <v>22.5</v>
      </c>
    </row>
    <row r="12" spans="1:9">
      <c r="A12" s="46">
        <v>36170</v>
      </c>
      <c r="C12" s="41">
        <v>0.2</v>
      </c>
      <c r="F12" s="41">
        <v>27.5</v>
      </c>
      <c r="G12" s="41">
        <v>27.4</v>
      </c>
      <c r="H12" s="41">
        <v>22.3</v>
      </c>
      <c r="I12" s="41">
        <v>24.3</v>
      </c>
    </row>
    <row r="13" spans="1:9">
      <c r="A13" s="46">
        <v>36171</v>
      </c>
      <c r="F13" s="41">
        <v>27.4</v>
      </c>
      <c r="G13" s="41">
        <v>27.7</v>
      </c>
      <c r="H13" s="41">
        <v>22.8</v>
      </c>
      <c r="I13" s="41">
        <v>23.7</v>
      </c>
    </row>
    <row r="14" spans="1:9">
      <c r="A14" s="46">
        <v>36172</v>
      </c>
      <c r="F14" s="41">
        <v>27.5</v>
      </c>
      <c r="G14" s="41">
        <v>27.2</v>
      </c>
      <c r="H14" s="41">
        <v>22.6</v>
      </c>
      <c r="I14" s="41">
        <v>23.6</v>
      </c>
    </row>
    <row r="15" spans="1:9">
      <c r="A15" s="46">
        <v>36173</v>
      </c>
      <c r="C15" s="41">
        <v>0.6</v>
      </c>
      <c r="F15" s="41">
        <v>26.9</v>
      </c>
      <c r="G15" s="41">
        <v>26.8</v>
      </c>
      <c r="H15" s="41">
        <v>21</v>
      </c>
      <c r="I15" s="41">
        <v>23.5</v>
      </c>
    </row>
    <row r="16" spans="1:9">
      <c r="A16" s="46">
        <v>36174</v>
      </c>
      <c r="C16" s="41">
        <v>1.2</v>
      </c>
      <c r="D16" s="41">
        <v>0.4</v>
      </c>
      <c r="F16" s="41">
        <v>26.7</v>
      </c>
      <c r="G16" s="41">
        <v>27.2</v>
      </c>
      <c r="H16" s="41">
        <v>21.1</v>
      </c>
      <c r="I16" s="41">
        <v>21.4</v>
      </c>
    </row>
    <row r="17" spans="1:9">
      <c r="A17" s="46">
        <v>36175</v>
      </c>
      <c r="C17" s="41" t="s">
        <v>14</v>
      </c>
      <c r="D17" s="41">
        <v>0.7</v>
      </c>
      <c r="F17" s="41">
        <v>26</v>
      </c>
      <c r="G17" s="41">
        <v>26.7</v>
      </c>
      <c r="H17" s="41">
        <v>22.7</v>
      </c>
      <c r="I17" s="41">
        <v>20.6</v>
      </c>
    </row>
    <row r="18" spans="1:9">
      <c r="A18" s="46">
        <v>36176</v>
      </c>
      <c r="C18" s="41" t="s">
        <v>14</v>
      </c>
      <c r="F18" s="41">
        <v>26.1</v>
      </c>
      <c r="G18" s="41">
        <v>27</v>
      </c>
      <c r="H18" s="41">
        <v>21.8</v>
      </c>
      <c r="I18" s="41">
        <v>20.2</v>
      </c>
    </row>
    <row r="19" spans="1:9">
      <c r="A19" s="46">
        <v>36177</v>
      </c>
      <c r="C19" s="41" t="s">
        <v>14</v>
      </c>
      <c r="D19" s="41">
        <v>0.6</v>
      </c>
      <c r="F19" s="41">
        <v>27</v>
      </c>
      <c r="G19" s="41">
        <v>26.2</v>
      </c>
      <c r="H19" s="41">
        <v>21.5</v>
      </c>
      <c r="I19" s="41">
        <v>21.5</v>
      </c>
    </row>
    <row r="20" spans="1:9">
      <c r="A20" s="46">
        <v>36178</v>
      </c>
      <c r="C20" s="41">
        <v>1.2</v>
      </c>
      <c r="F20" s="41">
        <v>27.5</v>
      </c>
      <c r="G20" s="41">
        <v>27.2</v>
      </c>
      <c r="H20" s="41">
        <v>22.2</v>
      </c>
      <c r="I20" s="41">
        <v>23.9</v>
      </c>
    </row>
    <row r="21" spans="1:9">
      <c r="A21" s="46">
        <v>36179</v>
      </c>
      <c r="C21" s="41">
        <v>0.6</v>
      </c>
      <c r="D21" s="41" t="s">
        <v>14</v>
      </c>
      <c r="F21" s="41">
        <v>26.8</v>
      </c>
      <c r="G21" s="41">
        <v>27.2</v>
      </c>
      <c r="H21" s="41">
        <v>22.4</v>
      </c>
      <c r="I21" s="41">
        <v>23.2</v>
      </c>
    </row>
    <row r="22" spans="1:9">
      <c r="A22" s="46">
        <v>36180</v>
      </c>
      <c r="F22" s="41">
        <v>26.2</v>
      </c>
      <c r="G22" s="41">
        <v>26.6</v>
      </c>
      <c r="H22" s="41">
        <v>22.3</v>
      </c>
      <c r="I22" s="41">
        <v>22.7</v>
      </c>
    </row>
    <row r="23" spans="1:9">
      <c r="A23" s="46">
        <v>36181</v>
      </c>
      <c r="F23" s="41">
        <v>26.8</v>
      </c>
      <c r="G23" s="41">
        <v>27</v>
      </c>
      <c r="H23" s="41">
        <v>22.5</v>
      </c>
      <c r="I23" s="41">
        <v>22.9</v>
      </c>
    </row>
    <row r="24" spans="1:9">
      <c r="A24" s="46">
        <v>36182</v>
      </c>
      <c r="F24" s="41">
        <v>28</v>
      </c>
      <c r="G24" s="41">
        <v>27</v>
      </c>
      <c r="H24" s="41">
        <v>22.3</v>
      </c>
      <c r="I24" s="41">
        <v>23.3</v>
      </c>
    </row>
    <row r="25" spans="1:9">
      <c r="A25" s="46">
        <v>36183</v>
      </c>
      <c r="C25" s="41">
        <v>3.2</v>
      </c>
      <c r="D25" s="41">
        <v>3.8</v>
      </c>
      <c r="F25" s="41">
        <v>25.5</v>
      </c>
      <c r="G25" s="41">
        <v>26</v>
      </c>
      <c r="H25" s="41">
        <v>20.7</v>
      </c>
      <c r="I25" s="41">
        <v>19.7</v>
      </c>
    </row>
    <row r="26" spans="1:9">
      <c r="A26" s="46">
        <v>36184</v>
      </c>
      <c r="C26" s="41" t="s">
        <v>50</v>
      </c>
      <c r="F26" s="41">
        <v>26.4</v>
      </c>
      <c r="G26" s="41">
        <v>28</v>
      </c>
      <c r="H26" s="41">
        <v>22.3</v>
      </c>
      <c r="I26" s="41">
        <v>23.2</v>
      </c>
    </row>
    <row r="27" spans="1:9">
      <c r="A27" s="46">
        <v>36185</v>
      </c>
      <c r="F27" s="41">
        <v>26.2</v>
      </c>
      <c r="G27" s="41">
        <v>26.6</v>
      </c>
      <c r="H27" s="41">
        <v>22.5</v>
      </c>
      <c r="I27" s="41">
        <v>23.2</v>
      </c>
    </row>
    <row r="28" spans="1:9">
      <c r="A28" s="46">
        <v>36186</v>
      </c>
      <c r="C28" s="41">
        <v>5.9</v>
      </c>
      <c r="F28" s="41">
        <v>26.4</v>
      </c>
      <c r="G28" s="41">
        <v>26.9</v>
      </c>
      <c r="H28" s="41">
        <v>21.6</v>
      </c>
      <c r="I28" s="41">
        <v>21.7</v>
      </c>
    </row>
    <row r="29" spans="1:9">
      <c r="A29" s="46">
        <v>36187</v>
      </c>
      <c r="F29" s="41">
        <v>26.2</v>
      </c>
      <c r="G29" s="41">
        <v>27.1</v>
      </c>
      <c r="H29" s="41">
        <v>21.9</v>
      </c>
      <c r="I29" s="41">
        <v>23.3</v>
      </c>
    </row>
    <row r="30" spans="1:9">
      <c r="A30" s="46">
        <v>36188</v>
      </c>
      <c r="F30" s="41">
        <v>27.8</v>
      </c>
      <c r="G30" s="41">
        <v>27.2</v>
      </c>
      <c r="H30" s="41">
        <v>22.5</v>
      </c>
      <c r="I30" s="41">
        <v>23.2</v>
      </c>
    </row>
    <row r="31" spans="1:9">
      <c r="A31" s="46">
        <v>36189</v>
      </c>
      <c r="D31" s="41" t="s">
        <v>14</v>
      </c>
      <c r="F31" s="41">
        <v>26.6</v>
      </c>
      <c r="G31" s="41">
        <v>27.2</v>
      </c>
      <c r="H31" s="41">
        <v>22.6</v>
      </c>
      <c r="I31" s="41">
        <v>23.7</v>
      </c>
    </row>
    <row r="32" spans="1:9">
      <c r="A32" s="46">
        <v>36190</v>
      </c>
      <c r="C32" s="41" t="s">
        <v>14</v>
      </c>
      <c r="D32" s="41">
        <v>0.2</v>
      </c>
      <c r="F32" s="41">
        <v>25.9</v>
      </c>
      <c r="G32" s="41">
        <v>26.4</v>
      </c>
      <c r="H32" s="41">
        <v>22.6</v>
      </c>
      <c r="I32" s="41">
        <v>22.5</v>
      </c>
    </row>
    <row r="33" spans="1:9">
      <c r="A33" s="46">
        <v>36191</v>
      </c>
      <c r="C33" s="41">
        <v>0.3</v>
      </c>
      <c r="F33" s="41">
        <v>27</v>
      </c>
      <c r="G33" s="41">
        <v>27.7</v>
      </c>
      <c r="H33" s="41">
        <v>22.3</v>
      </c>
      <c r="I33" s="41">
        <v>22.2</v>
      </c>
    </row>
    <row r="34" spans="1:9">
      <c r="C34" s="41">
        <f>SUM(C4:C33)</f>
        <v>18.7</v>
      </c>
      <c r="D34" s="41">
        <f>SUM(D3:D33)</f>
        <v>9.1999999999999993</v>
      </c>
    </row>
    <row r="35" spans="1:9">
      <c r="C35" s="90">
        <f>C34+D34</f>
        <v>27.9</v>
      </c>
      <c r="D35" s="90"/>
      <c r="E35" s="41" t="s">
        <v>7</v>
      </c>
      <c r="F35" s="41">
        <f>SUM(F3:F34)</f>
        <v>828.3</v>
      </c>
      <c r="G35" s="41">
        <f>SUM(G3:G34)</f>
        <v>836.50000000000011</v>
      </c>
      <c r="H35" s="41">
        <f>SUM(H3:H34)</f>
        <v>682.1</v>
      </c>
      <c r="I35" s="41">
        <f>SUM(I3:I34)</f>
        <v>703.30000000000018</v>
      </c>
    </row>
    <row r="36" spans="1:9">
      <c r="E36" s="41" t="s">
        <v>8</v>
      </c>
      <c r="F36" s="41">
        <f>AVERAGE(F3:F33)</f>
        <v>26.719354838709677</v>
      </c>
      <c r="G36" s="41">
        <f>AVERAGE(G3:G33)</f>
        <v>26.983870967741939</v>
      </c>
      <c r="H36" s="41">
        <f>AVERAGE(H3:H33)</f>
        <v>22.003225806451614</v>
      </c>
      <c r="I36" s="41">
        <f>AVERAGE(I3:I33)</f>
        <v>22.687096774193556</v>
      </c>
    </row>
    <row r="37" spans="1:9">
      <c r="A37" s="46" t="s">
        <v>9</v>
      </c>
      <c r="B37" s="40" t="s">
        <v>10</v>
      </c>
      <c r="C37" s="41">
        <f>C35+SUM(C40)</f>
        <v>27.9</v>
      </c>
      <c r="D37" s="41" t="s">
        <v>32</v>
      </c>
      <c r="E37" s="41" t="s">
        <v>11</v>
      </c>
      <c r="F37" s="41">
        <f>MAX(F3:F33)</f>
        <v>28</v>
      </c>
      <c r="G37" s="41">
        <f>MAX(G3:G33)</f>
        <v>28</v>
      </c>
      <c r="H37" s="41">
        <f>MAX(H3:H33)</f>
        <v>23.5</v>
      </c>
      <c r="I37" s="41">
        <f>MAX(I3:I33)</f>
        <v>24.3</v>
      </c>
    </row>
    <row r="38" spans="1:9">
      <c r="C38" s="41">
        <f>(C37/25.4)</f>
        <v>1.0984251968503937</v>
      </c>
      <c r="D38" s="41" t="s">
        <v>33</v>
      </c>
      <c r="E38" s="41" t="s">
        <v>12</v>
      </c>
      <c r="F38" s="41">
        <f>MIN(F3:F33)</f>
        <v>25.5</v>
      </c>
      <c r="G38" s="41">
        <f>MIN(G3:G33)</f>
        <v>26</v>
      </c>
      <c r="H38" s="41">
        <f>MIN(H3:H33)</f>
        <v>19.7</v>
      </c>
      <c r="I38" s="41">
        <f>MIN(I3:I33)</f>
        <v>19.7</v>
      </c>
    </row>
    <row r="40" spans="1:9">
      <c r="A40" s="46">
        <v>36192</v>
      </c>
      <c r="F40" s="41">
        <v>27.4</v>
      </c>
      <c r="G40" s="41">
        <v>26.7</v>
      </c>
      <c r="H40" s="41">
        <v>22.9</v>
      </c>
      <c r="I40" s="41">
        <v>21.1</v>
      </c>
    </row>
    <row r="41" spans="1:9">
      <c r="A41" s="46">
        <v>36193</v>
      </c>
      <c r="C41" s="41">
        <v>0.1</v>
      </c>
      <c r="D41" s="41">
        <v>1.5</v>
      </c>
      <c r="F41" s="41">
        <v>26.9</v>
      </c>
      <c r="G41" s="41">
        <v>27.1</v>
      </c>
      <c r="H41" s="41">
        <v>21.9</v>
      </c>
      <c r="I41" s="41">
        <v>20.6</v>
      </c>
    </row>
    <row r="42" spans="1:9">
      <c r="A42" s="46">
        <v>36194</v>
      </c>
      <c r="F42" s="41">
        <v>27.2</v>
      </c>
      <c r="G42" s="41">
        <v>27.5</v>
      </c>
      <c r="H42" s="41">
        <v>22.4</v>
      </c>
      <c r="I42" s="41">
        <v>23.9</v>
      </c>
    </row>
    <row r="43" spans="1:9">
      <c r="A43" s="46">
        <v>36195</v>
      </c>
      <c r="D43" s="41">
        <v>0.8</v>
      </c>
      <c r="F43" s="41">
        <v>26.4</v>
      </c>
      <c r="G43" s="41">
        <v>27.2</v>
      </c>
      <c r="H43" s="41">
        <v>22.7</v>
      </c>
      <c r="I43" s="41">
        <v>20.6</v>
      </c>
    </row>
    <row r="44" spans="1:9">
      <c r="A44" s="46">
        <v>36196</v>
      </c>
      <c r="C44" s="41">
        <v>0.6</v>
      </c>
      <c r="D44" s="41">
        <v>0.2</v>
      </c>
      <c r="F44" s="41">
        <v>25.7</v>
      </c>
      <c r="G44" s="41">
        <v>27.1</v>
      </c>
      <c r="H44" s="41">
        <v>20.5</v>
      </c>
      <c r="I44" s="41">
        <v>21.3</v>
      </c>
    </row>
    <row r="45" spans="1:9">
      <c r="A45" s="46">
        <v>36197</v>
      </c>
      <c r="C45" s="41">
        <v>0.3</v>
      </c>
      <c r="F45" s="41">
        <v>26.8</v>
      </c>
      <c r="G45" s="41">
        <v>27.9</v>
      </c>
      <c r="H45" s="41">
        <v>20.5</v>
      </c>
      <c r="I45" s="41">
        <v>22.9</v>
      </c>
    </row>
    <row r="46" spans="1:9">
      <c r="A46" s="46">
        <v>36198</v>
      </c>
      <c r="C46" s="41">
        <v>0.2</v>
      </c>
      <c r="D46" s="41">
        <v>0.4</v>
      </c>
      <c r="F46" s="41">
        <v>27.5</v>
      </c>
      <c r="G46" s="41">
        <v>25.8</v>
      </c>
      <c r="H46" s="41">
        <v>21.2</v>
      </c>
      <c r="I46" s="41">
        <v>21.1</v>
      </c>
    </row>
    <row r="47" spans="1:9">
      <c r="A47" s="46">
        <v>36199</v>
      </c>
      <c r="C47" s="41">
        <v>3.5</v>
      </c>
      <c r="D47" s="41" t="s">
        <v>14</v>
      </c>
      <c r="F47" s="41">
        <v>26.7</v>
      </c>
      <c r="G47" s="41">
        <v>27.1</v>
      </c>
      <c r="H47" s="41">
        <v>20.8</v>
      </c>
      <c r="I47" s="41">
        <v>23.2</v>
      </c>
    </row>
    <row r="48" spans="1:9">
      <c r="A48" s="46">
        <v>36200</v>
      </c>
      <c r="C48" s="41">
        <v>1.1000000000000001</v>
      </c>
      <c r="D48" s="41" t="s">
        <v>14</v>
      </c>
      <c r="F48" s="41">
        <v>27.3</v>
      </c>
      <c r="G48" s="41">
        <v>27.5</v>
      </c>
      <c r="H48" s="41">
        <v>21.4</v>
      </c>
      <c r="I48" s="41">
        <v>23.6</v>
      </c>
    </row>
    <row r="49" spans="1:9">
      <c r="A49" s="46">
        <v>36201</v>
      </c>
      <c r="F49" s="41">
        <v>27.4</v>
      </c>
      <c r="G49" s="41">
        <v>27.1</v>
      </c>
      <c r="H49" s="41">
        <v>22</v>
      </c>
      <c r="I49" s="41">
        <v>23.8</v>
      </c>
    </row>
    <row r="50" spans="1:9">
      <c r="A50" s="46">
        <v>36202</v>
      </c>
      <c r="C50" s="41">
        <v>0.7</v>
      </c>
      <c r="F50" s="41">
        <v>26.2</v>
      </c>
      <c r="G50" s="41">
        <v>27.5</v>
      </c>
      <c r="H50" s="41">
        <v>21</v>
      </c>
      <c r="I50" s="41">
        <v>23.7</v>
      </c>
    </row>
    <row r="51" spans="1:9">
      <c r="A51" s="46">
        <v>36203</v>
      </c>
      <c r="D51" s="41" t="s">
        <v>14</v>
      </c>
      <c r="F51" s="41">
        <v>27.2</v>
      </c>
      <c r="G51" s="41">
        <v>27.5</v>
      </c>
      <c r="H51" s="41">
        <v>23</v>
      </c>
      <c r="I51" s="41">
        <v>23.9</v>
      </c>
    </row>
    <row r="52" spans="1:9">
      <c r="A52" s="46">
        <v>36204</v>
      </c>
      <c r="F52" s="41">
        <v>27.7</v>
      </c>
      <c r="G52" s="41">
        <v>27.4</v>
      </c>
      <c r="H52" s="41">
        <v>21.2</v>
      </c>
      <c r="I52" s="41">
        <v>23.9</v>
      </c>
    </row>
    <row r="53" spans="1:9">
      <c r="A53" s="46">
        <v>36205</v>
      </c>
      <c r="D53" s="41">
        <v>0.8</v>
      </c>
      <c r="F53" s="41">
        <v>27</v>
      </c>
      <c r="G53" s="41">
        <v>27</v>
      </c>
      <c r="H53" s="41">
        <v>22.4</v>
      </c>
      <c r="I53" s="41">
        <v>22.2</v>
      </c>
    </row>
    <row r="54" spans="1:9">
      <c r="A54" s="46">
        <v>36206</v>
      </c>
      <c r="C54" s="41">
        <v>0.4</v>
      </c>
      <c r="F54" s="41">
        <v>26.3</v>
      </c>
      <c r="G54" s="41">
        <v>27.5</v>
      </c>
      <c r="H54" s="41">
        <v>21.4</v>
      </c>
      <c r="I54" s="41">
        <v>23.8</v>
      </c>
    </row>
    <row r="55" spans="1:9">
      <c r="A55" s="46">
        <v>36207</v>
      </c>
      <c r="F55" s="41">
        <v>27.5</v>
      </c>
      <c r="G55" s="41">
        <v>28.1</v>
      </c>
      <c r="H55" s="41">
        <v>22.3</v>
      </c>
      <c r="I55" s="41">
        <v>23.6</v>
      </c>
    </row>
    <row r="56" spans="1:9">
      <c r="A56" s="46">
        <v>36208</v>
      </c>
      <c r="F56" s="41">
        <v>27.5</v>
      </c>
      <c r="G56" s="41">
        <v>28.2</v>
      </c>
      <c r="H56" s="41">
        <v>22</v>
      </c>
      <c r="I56" s="41">
        <v>21.9</v>
      </c>
    </row>
    <row r="57" spans="1:9">
      <c r="A57" s="46">
        <v>36209</v>
      </c>
      <c r="C57" s="41">
        <v>0.1</v>
      </c>
      <c r="D57" s="41" t="s">
        <v>14</v>
      </c>
      <c r="F57" s="41">
        <v>27.8</v>
      </c>
      <c r="G57" s="41">
        <v>26.6</v>
      </c>
      <c r="H57" s="41">
        <v>21.7</v>
      </c>
      <c r="I57" s="41">
        <v>22.4</v>
      </c>
    </row>
    <row r="58" spans="1:9">
      <c r="A58" s="46">
        <v>36210</v>
      </c>
      <c r="C58" s="41">
        <v>0.2</v>
      </c>
      <c r="F58" s="41">
        <v>26.2</v>
      </c>
      <c r="G58" s="41">
        <v>27.3</v>
      </c>
      <c r="H58" s="41">
        <v>22</v>
      </c>
      <c r="I58" s="41">
        <v>23.4</v>
      </c>
    </row>
    <row r="59" spans="1:9">
      <c r="A59" s="46">
        <v>36211</v>
      </c>
      <c r="C59" s="41">
        <v>0.1</v>
      </c>
      <c r="F59" s="41">
        <v>27.3</v>
      </c>
      <c r="G59" s="41">
        <v>27</v>
      </c>
      <c r="H59" s="41">
        <v>22</v>
      </c>
      <c r="I59" s="41">
        <v>22.3</v>
      </c>
    </row>
    <row r="60" spans="1:9">
      <c r="A60" s="46">
        <v>36212</v>
      </c>
      <c r="F60" s="41">
        <v>26.5</v>
      </c>
      <c r="G60" s="41">
        <v>27.5</v>
      </c>
      <c r="H60" s="41">
        <v>22.3</v>
      </c>
      <c r="I60" s="41">
        <v>23.5</v>
      </c>
    </row>
    <row r="61" spans="1:9">
      <c r="A61" s="46">
        <v>36213</v>
      </c>
      <c r="C61" s="41" t="s">
        <v>14</v>
      </c>
      <c r="D61" s="41">
        <v>2.4</v>
      </c>
      <c r="F61" s="41">
        <v>26.8</v>
      </c>
      <c r="G61" s="41">
        <v>27.2</v>
      </c>
      <c r="H61" s="41">
        <v>21.5</v>
      </c>
      <c r="I61" s="41">
        <v>22.4</v>
      </c>
    </row>
    <row r="62" spans="1:9">
      <c r="A62" s="46">
        <v>36214</v>
      </c>
      <c r="C62" s="41">
        <v>3.3</v>
      </c>
      <c r="F62" s="41">
        <v>27</v>
      </c>
      <c r="G62" s="41">
        <v>27.2</v>
      </c>
      <c r="H62" s="41">
        <v>21</v>
      </c>
      <c r="I62" s="41">
        <v>23</v>
      </c>
    </row>
    <row r="63" spans="1:9">
      <c r="A63" s="46">
        <v>38772</v>
      </c>
      <c r="F63" s="41">
        <v>26.9</v>
      </c>
      <c r="G63" s="41">
        <v>27.5</v>
      </c>
      <c r="H63" s="41">
        <v>22.5</v>
      </c>
      <c r="I63" s="41">
        <v>23.8</v>
      </c>
    </row>
    <row r="64" spans="1:9">
      <c r="A64" s="46">
        <v>36216</v>
      </c>
      <c r="C64" s="41" t="s">
        <v>14</v>
      </c>
      <c r="F64" s="41">
        <v>27.5</v>
      </c>
      <c r="G64" s="41">
        <v>27.9</v>
      </c>
      <c r="H64" s="41">
        <v>23.2</v>
      </c>
      <c r="I64" s="41">
        <v>23.6</v>
      </c>
    </row>
    <row r="65" spans="1:9">
      <c r="A65" s="46">
        <v>36217</v>
      </c>
      <c r="F65" s="41">
        <v>27.3</v>
      </c>
      <c r="G65" s="41">
        <v>27.5</v>
      </c>
      <c r="H65" s="41">
        <v>23.5</v>
      </c>
      <c r="I65" s="41">
        <v>23.5</v>
      </c>
    </row>
    <row r="66" spans="1:9">
      <c r="A66" s="46">
        <v>36218</v>
      </c>
      <c r="C66" s="41" t="s">
        <v>14</v>
      </c>
      <c r="F66" s="41">
        <v>27.7</v>
      </c>
      <c r="G66" s="41">
        <v>28.2</v>
      </c>
      <c r="H66" s="41">
        <v>23.3</v>
      </c>
      <c r="I66" s="41">
        <v>24</v>
      </c>
    </row>
    <row r="67" spans="1:9">
      <c r="A67" s="46">
        <v>36219</v>
      </c>
      <c r="C67" s="41" t="s">
        <v>59</v>
      </c>
      <c r="F67" s="41">
        <v>26.5</v>
      </c>
      <c r="G67" s="41">
        <v>28.4</v>
      </c>
      <c r="H67" s="41">
        <v>23</v>
      </c>
      <c r="I67" s="41">
        <v>23.9</v>
      </c>
    </row>
    <row r="68" spans="1:9">
      <c r="C68" s="41">
        <f>SUM(C41:C67)</f>
        <v>10.600000000000001</v>
      </c>
      <c r="D68" s="41">
        <f>SUM(D40:D67)</f>
        <v>6.1</v>
      </c>
    </row>
    <row r="69" spans="1:9">
      <c r="C69" s="90">
        <f>C68+D68</f>
        <v>16.700000000000003</v>
      </c>
      <c r="D69" s="90"/>
      <c r="E69" s="41" t="s">
        <v>7</v>
      </c>
      <c r="F69" s="41">
        <f>SUM(F40:F68)</f>
        <v>756.19999999999993</v>
      </c>
      <c r="G69" s="41">
        <f>SUM(G40:G68)</f>
        <v>766.50000000000011</v>
      </c>
      <c r="H69" s="41">
        <f>SUM(H40:H68)</f>
        <v>615.59999999999991</v>
      </c>
      <c r="I69" s="41">
        <f>SUM(I40:I68)</f>
        <v>640.89999999999986</v>
      </c>
    </row>
    <row r="70" spans="1:9">
      <c r="E70" s="41" t="s">
        <v>8</v>
      </c>
      <c r="F70" s="41">
        <f>AVERAGE(F40:F67)</f>
        <v>27.007142857142856</v>
      </c>
      <c r="G70" s="41">
        <f>AVERAGE(G40:G67)</f>
        <v>27.375000000000004</v>
      </c>
      <c r="H70" s="41">
        <f>AVERAGE(H40:H67)</f>
        <v>21.985714285714284</v>
      </c>
      <c r="I70" s="41">
        <f>AVERAGE(I40:I67)</f>
        <v>22.889285714285709</v>
      </c>
    </row>
    <row r="71" spans="1:9">
      <c r="A71" s="46" t="s">
        <v>13</v>
      </c>
      <c r="B71" s="40" t="s">
        <v>10</v>
      </c>
      <c r="C71" s="41">
        <f>C69+C74</f>
        <v>17.200000000000003</v>
      </c>
      <c r="D71" s="41" t="s">
        <v>32</v>
      </c>
      <c r="E71" s="41" t="s">
        <v>11</v>
      </c>
      <c r="F71" s="41">
        <f>MAX(F40:F67)</f>
        <v>27.8</v>
      </c>
      <c r="G71" s="41">
        <f>MAX(G40:G67)</f>
        <v>28.4</v>
      </c>
      <c r="H71" s="41">
        <f>MAX(H40:H67)</f>
        <v>23.5</v>
      </c>
      <c r="I71" s="41">
        <f>MAX(I40:I67)</f>
        <v>24</v>
      </c>
    </row>
    <row r="72" spans="1:9">
      <c r="C72" s="41">
        <f>(C71/25.4)</f>
        <v>0.67716535433070879</v>
      </c>
      <c r="D72" s="41" t="s">
        <v>33</v>
      </c>
      <c r="E72" s="41" t="s">
        <v>12</v>
      </c>
      <c r="F72" s="41">
        <f>MIN(F40:F67)</f>
        <v>25.7</v>
      </c>
      <c r="G72" s="41">
        <f>MIN(G40:G67)</f>
        <v>25.8</v>
      </c>
      <c r="H72" s="41">
        <f>MIN(H40:H67)</f>
        <v>20.5</v>
      </c>
      <c r="I72" s="41">
        <f>MIN(I40:I67)</f>
        <v>20.6</v>
      </c>
    </row>
    <row r="74" spans="1:9">
      <c r="A74" s="46">
        <v>36220</v>
      </c>
      <c r="C74" s="41">
        <v>0.5</v>
      </c>
      <c r="D74" s="41" t="s">
        <v>14</v>
      </c>
      <c r="F74" s="41">
        <v>28</v>
      </c>
      <c r="G74" s="41">
        <v>28.8</v>
      </c>
      <c r="H74" s="41">
        <v>21.9</v>
      </c>
      <c r="I74" s="41">
        <v>22.8</v>
      </c>
    </row>
    <row r="75" spans="1:9">
      <c r="A75" s="46">
        <v>36221</v>
      </c>
      <c r="C75" s="41">
        <v>0.4</v>
      </c>
      <c r="F75" s="41">
        <v>27.2</v>
      </c>
      <c r="G75" s="41">
        <v>28</v>
      </c>
      <c r="H75" s="41">
        <v>22.3</v>
      </c>
      <c r="I75" s="41">
        <v>24.3</v>
      </c>
    </row>
    <row r="76" spans="1:9">
      <c r="A76" s="46">
        <v>36222</v>
      </c>
      <c r="C76" s="41">
        <v>0.5</v>
      </c>
      <c r="F76" s="41">
        <v>27.4</v>
      </c>
      <c r="G76" s="41">
        <v>28</v>
      </c>
      <c r="H76" s="41">
        <v>23.4</v>
      </c>
      <c r="I76" s="41">
        <v>21.7</v>
      </c>
    </row>
    <row r="77" spans="1:9">
      <c r="A77" s="46">
        <v>36223</v>
      </c>
      <c r="F77" s="41">
        <v>26.5</v>
      </c>
      <c r="G77" s="41">
        <v>28.2</v>
      </c>
      <c r="H77" s="41">
        <v>22</v>
      </c>
      <c r="I77" s="41">
        <v>24.1</v>
      </c>
    </row>
    <row r="78" spans="1:9">
      <c r="A78" s="46">
        <v>36224</v>
      </c>
      <c r="C78" s="41" t="s">
        <v>14</v>
      </c>
      <c r="F78" s="41">
        <v>27.9</v>
      </c>
      <c r="G78" s="41">
        <v>28.2</v>
      </c>
      <c r="H78" s="41">
        <v>22.9</v>
      </c>
      <c r="I78" s="41">
        <v>24.4</v>
      </c>
    </row>
    <row r="79" spans="1:9">
      <c r="A79" s="46">
        <v>36225</v>
      </c>
      <c r="F79" s="41">
        <v>28.2</v>
      </c>
      <c r="G79" s="41">
        <v>28.4</v>
      </c>
      <c r="H79" s="41">
        <v>23.3</v>
      </c>
      <c r="I79" s="41">
        <v>24.5</v>
      </c>
    </row>
    <row r="80" spans="1:9">
      <c r="A80" s="46">
        <v>36226</v>
      </c>
      <c r="F80" s="41">
        <v>27.7</v>
      </c>
      <c r="G80" s="41">
        <v>28.1</v>
      </c>
      <c r="H80" s="41">
        <v>23.3</v>
      </c>
      <c r="I80" s="41">
        <v>24.8</v>
      </c>
    </row>
    <row r="81" spans="1:9">
      <c r="A81" s="46">
        <v>36227</v>
      </c>
      <c r="F81" s="41">
        <v>28.2</v>
      </c>
      <c r="G81" s="41">
        <v>28.1</v>
      </c>
      <c r="H81" s="41">
        <v>23.3</v>
      </c>
      <c r="I81" s="41">
        <v>23.2</v>
      </c>
    </row>
    <row r="82" spans="1:9">
      <c r="A82" s="46">
        <v>36228</v>
      </c>
      <c r="F82" s="41">
        <v>27.2</v>
      </c>
      <c r="G82" s="41">
        <v>27.7</v>
      </c>
      <c r="H82" s="41">
        <v>23.1</v>
      </c>
      <c r="I82" s="41">
        <v>24</v>
      </c>
    </row>
    <row r="83" spans="1:9">
      <c r="A83" s="46">
        <v>36229</v>
      </c>
      <c r="F83" s="41">
        <v>27.4</v>
      </c>
      <c r="G83" s="41">
        <v>28</v>
      </c>
      <c r="H83" s="41">
        <v>23</v>
      </c>
      <c r="I83" s="41">
        <v>24</v>
      </c>
    </row>
    <row r="84" spans="1:9">
      <c r="A84" s="46">
        <v>36230</v>
      </c>
      <c r="F84" s="41">
        <v>27.7</v>
      </c>
      <c r="G84" s="41">
        <v>27.9</v>
      </c>
      <c r="H84" s="41">
        <v>22.5</v>
      </c>
      <c r="I84" s="41">
        <v>24.4</v>
      </c>
    </row>
    <row r="85" spans="1:9">
      <c r="A85" s="46">
        <v>36231</v>
      </c>
      <c r="C85" s="41">
        <v>0.2</v>
      </c>
      <c r="D85" s="41" t="s">
        <v>14</v>
      </c>
      <c r="F85" s="41">
        <v>28</v>
      </c>
      <c r="G85" s="41">
        <v>26.1</v>
      </c>
      <c r="H85" s="41">
        <v>22</v>
      </c>
      <c r="I85" s="41">
        <v>22.2</v>
      </c>
    </row>
    <row r="86" spans="1:9">
      <c r="A86" s="46">
        <v>36232</v>
      </c>
      <c r="C86" s="41">
        <v>1.3</v>
      </c>
      <c r="F86" s="41">
        <v>26</v>
      </c>
      <c r="G86" s="41">
        <v>27.9</v>
      </c>
      <c r="H86" s="41">
        <v>21.2</v>
      </c>
      <c r="I86" s="41">
        <v>23.9</v>
      </c>
    </row>
    <row r="87" spans="1:9">
      <c r="A87" s="46">
        <v>36233</v>
      </c>
      <c r="C87" s="41" t="s">
        <v>14</v>
      </c>
      <c r="D87" s="41" t="s">
        <v>14</v>
      </c>
      <c r="F87" s="41">
        <v>28.2</v>
      </c>
      <c r="G87" s="41">
        <v>26.8</v>
      </c>
      <c r="H87" s="41">
        <v>22.1</v>
      </c>
      <c r="I87" s="41">
        <v>22.8</v>
      </c>
    </row>
    <row r="88" spans="1:9">
      <c r="A88" s="46">
        <v>36234</v>
      </c>
      <c r="C88" s="41">
        <v>1.2</v>
      </c>
      <c r="D88" s="41" t="s">
        <v>14</v>
      </c>
      <c r="F88" s="41">
        <v>25.9</v>
      </c>
      <c r="G88" s="41">
        <v>27.2</v>
      </c>
      <c r="H88" s="41">
        <v>21.3</v>
      </c>
      <c r="I88" s="41">
        <v>23</v>
      </c>
    </row>
    <row r="89" spans="1:9">
      <c r="A89" s="46">
        <v>36235</v>
      </c>
      <c r="C89" s="41">
        <v>18.100000000000001</v>
      </c>
      <c r="F89" s="41">
        <v>26.5</v>
      </c>
      <c r="G89" s="41">
        <v>27.8</v>
      </c>
      <c r="H89" s="41">
        <v>20.5</v>
      </c>
      <c r="I89" s="41">
        <v>23.5</v>
      </c>
    </row>
    <row r="90" spans="1:9">
      <c r="A90" s="46">
        <v>36236</v>
      </c>
      <c r="C90" s="41">
        <v>0.7</v>
      </c>
      <c r="F90" s="41">
        <v>27.3</v>
      </c>
      <c r="G90" s="41">
        <v>28.2</v>
      </c>
      <c r="H90" s="41">
        <v>21.9</v>
      </c>
      <c r="I90" s="41">
        <v>24</v>
      </c>
    </row>
    <row r="91" spans="1:9">
      <c r="A91" s="46">
        <v>36237</v>
      </c>
      <c r="F91" s="41">
        <v>27</v>
      </c>
      <c r="G91" s="41">
        <v>28.1</v>
      </c>
      <c r="H91" s="41">
        <v>22.8</v>
      </c>
      <c r="I91" s="41">
        <v>23.9</v>
      </c>
    </row>
    <row r="92" spans="1:9">
      <c r="A92" s="46">
        <v>36238</v>
      </c>
      <c r="C92" s="41">
        <v>12</v>
      </c>
      <c r="D92" s="41" t="s">
        <v>14</v>
      </c>
      <c r="F92" s="41">
        <v>27.5</v>
      </c>
      <c r="G92" s="41">
        <v>27.6</v>
      </c>
      <c r="H92" s="41">
        <v>20</v>
      </c>
      <c r="I92" s="41">
        <v>20</v>
      </c>
    </row>
    <row r="93" spans="1:9">
      <c r="A93" s="46">
        <v>36239</v>
      </c>
      <c r="C93" s="41" t="s">
        <v>14</v>
      </c>
      <c r="D93" s="41" t="s">
        <v>14</v>
      </c>
      <c r="F93" s="41">
        <v>27.2</v>
      </c>
      <c r="G93" s="41">
        <v>27.9</v>
      </c>
      <c r="H93" s="41">
        <v>22.6</v>
      </c>
      <c r="I93" s="41">
        <v>21.2</v>
      </c>
    </row>
    <row r="94" spans="1:9">
      <c r="A94" s="46">
        <v>36240</v>
      </c>
      <c r="C94" s="41">
        <v>1.2</v>
      </c>
      <c r="D94" s="41" t="s">
        <v>14</v>
      </c>
      <c r="F94" s="41">
        <v>27.3</v>
      </c>
      <c r="G94" s="41">
        <v>27.5</v>
      </c>
      <c r="H94" s="41">
        <v>21.9</v>
      </c>
      <c r="I94" s="41">
        <v>23.3</v>
      </c>
    </row>
    <row r="95" spans="1:9">
      <c r="A95" s="46">
        <v>36241</v>
      </c>
      <c r="C95" s="41">
        <v>0.9</v>
      </c>
      <c r="F95" s="41">
        <v>27.4</v>
      </c>
      <c r="G95" s="41">
        <v>27.6</v>
      </c>
      <c r="H95" s="41">
        <v>22</v>
      </c>
      <c r="I95" s="41">
        <v>22.5</v>
      </c>
    </row>
    <row r="96" spans="1:9">
      <c r="A96" s="46">
        <v>36242</v>
      </c>
      <c r="F96" s="41">
        <v>27</v>
      </c>
      <c r="G96" s="41">
        <v>27.4</v>
      </c>
      <c r="H96" s="41">
        <v>22.7</v>
      </c>
      <c r="I96" s="41">
        <v>23.7</v>
      </c>
    </row>
    <row r="97" spans="1:9">
      <c r="A97" s="46">
        <v>36243</v>
      </c>
      <c r="C97" s="41" t="s">
        <v>14</v>
      </c>
      <c r="F97" s="41">
        <v>26.9</v>
      </c>
      <c r="G97" s="41">
        <v>27.9</v>
      </c>
      <c r="H97" s="41">
        <v>22.7</v>
      </c>
      <c r="I97" s="41">
        <v>23.9</v>
      </c>
    </row>
    <row r="98" spans="1:9">
      <c r="A98" s="46">
        <v>36244</v>
      </c>
      <c r="C98" s="41" t="s">
        <v>14</v>
      </c>
      <c r="F98" s="41">
        <v>27</v>
      </c>
      <c r="G98" s="41">
        <v>27.8</v>
      </c>
      <c r="H98" s="41">
        <v>23</v>
      </c>
      <c r="I98" s="41">
        <v>24</v>
      </c>
    </row>
    <row r="99" spans="1:9">
      <c r="A99" s="46">
        <v>36245</v>
      </c>
      <c r="F99" s="41">
        <v>26.7</v>
      </c>
      <c r="G99" s="41">
        <v>27.7</v>
      </c>
      <c r="H99" s="41">
        <v>22.4</v>
      </c>
      <c r="I99" s="41">
        <v>23.8</v>
      </c>
    </row>
    <row r="100" spans="1:9">
      <c r="A100" s="46">
        <v>36246</v>
      </c>
      <c r="C100" s="41" t="s">
        <v>14</v>
      </c>
      <c r="D100" s="41">
        <v>15</v>
      </c>
      <c r="F100" s="41">
        <v>27.7</v>
      </c>
      <c r="G100" s="41">
        <v>26.5</v>
      </c>
      <c r="H100" s="41">
        <v>23.3</v>
      </c>
      <c r="I100" s="41">
        <v>20.2</v>
      </c>
    </row>
    <row r="101" spans="1:9">
      <c r="A101" s="46">
        <v>36247</v>
      </c>
      <c r="C101" s="41">
        <v>3.5</v>
      </c>
      <c r="F101" s="41">
        <v>24.9</v>
      </c>
      <c r="G101" s="41">
        <v>27.9</v>
      </c>
      <c r="H101" s="41">
        <v>20.9</v>
      </c>
      <c r="I101" s="41">
        <v>23.9</v>
      </c>
    </row>
    <row r="102" spans="1:9">
      <c r="A102" s="46">
        <v>36248</v>
      </c>
      <c r="C102" s="41">
        <v>0.1</v>
      </c>
      <c r="F102" s="41">
        <v>28.2</v>
      </c>
      <c r="G102" s="41">
        <v>28</v>
      </c>
      <c r="H102" s="41">
        <v>22.8</v>
      </c>
      <c r="I102" s="41">
        <v>24</v>
      </c>
    </row>
    <row r="103" spans="1:9">
      <c r="A103" s="46">
        <v>36249</v>
      </c>
      <c r="C103" s="41" t="s">
        <v>14</v>
      </c>
      <c r="D103" s="41">
        <v>0</v>
      </c>
      <c r="F103" s="41">
        <v>28.7</v>
      </c>
      <c r="G103" s="41">
        <v>28.4</v>
      </c>
      <c r="H103" s="41">
        <v>22.1</v>
      </c>
      <c r="I103" s="41">
        <v>23.7</v>
      </c>
    </row>
    <row r="104" spans="1:9">
      <c r="A104" s="46">
        <v>36250</v>
      </c>
      <c r="C104" s="41">
        <v>0.5</v>
      </c>
      <c r="F104" s="41">
        <v>26.8</v>
      </c>
      <c r="G104" s="41">
        <v>26.7</v>
      </c>
      <c r="H104" s="41">
        <v>21.4</v>
      </c>
      <c r="I104" s="41">
        <v>22.2</v>
      </c>
    </row>
    <row r="105" spans="1:9">
      <c r="C105" s="41">
        <f>SUM(C75:C104)</f>
        <v>40.600000000000009</v>
      </c>
      <c r="D105" s="41">
        <f>SUM(D74:D104)</f>
        <v>15</v>
      </c>
    </row>
    <row r="106" spans="1:9">
      <c r="C106" s="90">
        <f>C105+D105</f>
        <v>55.600000000000009</v>
      </c>
      <c r="D106" s="90"/>
      <c r="E106" s="41" t="s">
        <v>7</v>
      </c>
      <c r="F106" s="41">
        <f>SUM(F74:F105)</f>
        <v>845.6</v>
      </c>
      <c r="G106" s="41">
        <f>SUM(G74:G105)</f>
        <v>860.4</v>
      </c>
      <c r="H106" s="41">
        <f>SUM(H74:H105)</f>
        <v>690.59999999999991</v>
      </c>
      <c r="I106" s="41">
        <f>SUM(I74:I105)</f>
        <v>721.90000000000009</v>
      </c>
    </row>
    <row r="107" spans="1:9">
      <c r="E107" s="41" t="s">
        <v>8</v>
      </c>
      <c r="F107" s="41">
        <f>AVERAGE(F74:F104)</f>
        <v>27.27741935483871</v>
      </c>
      <c r="G107" s="41">
        <f>AVERAGE(G74:G104)</f>
        <v>27.754838709677419</v>
      </c>
      <c r="H107" s="41">
        <f>AVERAGE(H74:H104)</f>
        <v>22.277419354838706</v>
      </c>
      <c r="I107" s="41">
        <f>AVERAGE(I74:I104)</f>
        <v>23.28709677419355</v>
      </c>
    </row>
    <row r="108" spans="1:9">
      <c r="A108" s="46" t="s">
        <v>15</v>
      </c>
      <c r="B108" s="40" t="s">
        <v>10</v>
      </c>
      <c r="C108" s="41">
        <f>C106+SUM(C112)</f>
        <v>55.600000000000009</v>
      </c>
      <c r="D108" s="41" t="s">
        <v>32</v>
      </c>
      <c r="E108" s="41" t="s">
        <v>11</v>
      </c>
      <c r="F108" s="41">
        <f>MAX(F74:F104)</f>
        <v>28.7</v>
      </c>
      <c r="G108" s="41">
        <f>MAX(G74:G104)</f>
        <v>28.8</v>
      </c>
      <c r="H108" s="41">
        <f>MAX(H74:H104)</f>
        <v>23.4</v>
      </c>
      <c r="I108" s="41">
        <f>MAX(I74:I104)</f>
        <v>24.8</v>
      </c>
    </row>
    <row r="109" spans="1:9">
      <c r="C109" s="41">
        <f>(C108/25.4)</f>
        <v>2.1889763779527565</v>
      </c>
      <c r="D109" s="41" t="s">
        <v>33</v>
      </c>
      <c r="E109" s="41" t="s">
        <v>12</v>
      </c>
      <c r="F109" s="41">
        <f>MIN(F74:F104)</f>
        <v>24.9</v>
      </c>
      <c r="G109" s="41">
        <f>MIN(G74:G104)</f>
        <v>26.1</v>
      </c>
      <c r="H109" s="41">
        <f>MIN(H74:H104)</f>
        <v>20</v>
      </c>
      <c r="I109" s="41">
        <f>MIN(I74:I104)</f>
        <v>20</v>
      </c>
    </row>
    <row r="112" spans="1:9">
      <c r="A112" s="46">
        <v>36251</v>
      </c>
      <c r="F112" s="41">
        <v>26.3</v>
      </c>
      <c r="G112" s="41">
        <v>26.8</v>
      </c>
      <c r="H112" s="41">
        <v>22.5</v>
      </c>
      <c r="I112" s="41">
        <v>23.3</v>
      </c>
    </row>
    <row r="113" spans="1:9">
      <c r="A113" s="46">
        <v>36252</v>
      </c>
      <c r="F113" s="41">
        <v>25.7</v>
      </c>
      <c r="G113" s="41">
        <v>27.2</v>
      </c>
      <c r="H113" s="41">
        <v>22.4</v>
      </c>
      <c r="I113" s="41">
        <v>23.3</v>
      </c>
    </row>
    <row r="114" spans="1:9">
      <c r="A114" s="46">
        <v>36253</v>
      </c>
      <c r="C114" s="41">
        <v>0.2</v>
      </c>
      <c r="F114" s="41">
        <v>27.2</v>
      </c>
      <c r="G114" s="41">
        <v>27.5</v>
      </c>
      <c r="H114" s="41">
        <v>20.8</v>
      </c>
      <c r="I114" s="41">
        <v>22.6</v>
      </c>
    </row>
    <row r="115" spans="1:9">
      <c r="A115" s="46">
        <v>36254</v>
      </c>
      <c r="F115" s="41">
        <v>27.5</v>
      </c>
      <c r="G115" s="41">
        <v>27.3</v>
      </c>
      <c r="H115" s="41">
        <v>21</v>
      </c>
      <c r="I115" s="41">
        <v>22.9</v>
      </c>
    </row>
    <row r="116" spans="1:9">
      <c r="A116" s="46">
        <v>36255</v>
      </c>
      <c r="F116" s="41">
        <v>27.9</v>
      </c>
      <c r="G116" s="41">
        <v>27.5</v>
      </c>
      <c r="H116" s="41">
        <v>21.6</v>
      </c>
      <c r="I116" s="41">
        <v>24</v>
      </c>
    </row>
    <row r="117" spans="1:9">
      <c r="A117" s="46">
        <v>36256</v>
      </c>
      <c r="C117" s="41">
        <v>8.4</v>
      </c>
      <c r="F117" s="41">
        <v>27.3</v>
      </c>
      <c r="G117" s="41">
        <v>28</v>
      </c>
      <c r="H117" s="41">
        <v>22.6</v>
      </c>
      <c r="I117" s="41">
        <v>20.6</v>
      </c>
    </row>
    <row r="118" spans="1:9">
      <c r="A118" s="46">
        <v>36257</v>
      </c>
      <c r="F118" s="41">
        <v>27.5</v>
      </c>
      <c r="G118" s="41">
        <v>28.6</v>
      </c>
      <c r="H118" s="41">
        <v>23.5</v>
      </c>
      <c r="I118" s="41">
        <v>24.2</v>
      </c>
    </row>
    <row r="119" spans="1:9">
      <c r="A119" s="46">
        <v>36258</v>
      </c>
      <c r="F119" s="41">
        <v>28</v>
      </c>
      <c r="G119" s="41">
        <v>28.4</v>
      </c>
      <c r="H119" s="41">
        <v>23.5</v>
      </c>
      <c r="I119" s="41">
        <v>24.8</v>
      </c>
    </row>
    <row r="120" spans="1:9">
      <c r="A120" s="46">
        <v>36259</v>
      </c>
      <c r="F120" s="41">
        <v>28.3</v>
      </c>
      <c r="G120" s="41">
        <v>28.3</v>
      </c>
      <c r="H120" s="41">
        <v>23.5</v>
      </c>
      <c r="I120" s="41">
        <v>24.3</v>
      </c>
    </row>
    <row r="121" spans="1:9">
      <c r="A121" s="46">
        <v>36260</v>
      </c>
      <c r="F121" s="41">
        <v>28.2</v>
      </c>
      <c r="G121" s="41">
        <v>28.2</v>
      </c>
      <c r="H121" s="41">
        <v>23</v>
      </c>
      <c r="I121" s="41">
        <v>24</v>
      </c>
    </row>
    <row r="122" spans="1:9">
      <c r="A122" s="46">
        <v>36261</v>
      </c>
      <c r="C122" s="41" t="s">
        <v>14</v>
      </c>
      <c r="F122" s="41">
        <v>27.7</v>
      </c>
      <c r="G122" s="41">
        <v>28.2</v>
      </c>
      <c r="H122" s="41">
        <v>22.9</v>
      </c>
      <c r="I122" s="41">
        <v>24.5</v>
      </c>
    </row>
    <row r="123" spans="1:9">
      <c r="A123" s="46">
        <v>36262</v>
      </c>
      <c r="F123" s="41">
        <v>28</v>
      </c>
      <c r="G123" s="41">
        <v>28</v>
      </c>
      <c r="H123" s="41">
        <v>23.5</v>
      </c>
      <c r="I123" s="41">
        <v>23.8</v>
      </c>
    </row>
    <row r="124" spans="1:9">
      <c r="A124" s="46">
        <v>36263</v>
      </c>
      <c r="F124" s="41">
        <v>28</v>
      </c>
      <c r="G124" s="41">
        <v>28.2</v>
      </c>
      <c r="H124" s="41">
        <v>23.3</v>
      </c>
      <c r="I124" s="41">
        <v>24.2</v>
      </c>
    </row>
    <row r="125" spans="1:9">
      <c r="A125" s="46">
        <v>36264</v>
      </c>
      <c r="D125" s="41">
        <v>4.0999999999999996</v>
      </c>
      <c r="F125" s="41">
        <v>28.5</v>
      </c>
      <c r="G125" s="41">
        <v>28</v>
      </c>
      <c r="H125" s="41">
        <v>23.4</v>
      </c>
      <c r="I125" s="41">
        <v>22</v>
      </c>
    </row>
    <row r="126" spans="1:9">
      <c r="A126" s="46">
        <v>36265</v>
      </c>
      <c r="C126" s="41">
        <v>0.3</v>
      </c>
      <c r="F126" s="41">
        <v>28.2</v>
      </c>
      <c r="G126" s="41">
        <v>28.4</v>
      </c>
      <c r="H126" s="41">
        <v>22.6</v>
      </c>
      <c r="I126" s="41">
        <v>24.2</v>
      </c>
    </row>
    <row r="127" spans="1:9">
      <c r="A127" s="46">
        <v>36266</v>
      </c>
      <c r="D127" s="41" t="s">
        <v>14</v>
      </c>
      <c r="F127" s="41">
        <v>28.2</v>
      </c>
      <c r="G127" s="41">
        <v>28.3</v>
      </c>
      <c r="H127" s="41">
        <v>23.8</v>
      </c>
      <c r="I127" s="41">
        <v>24.9</v>
      </c>
    </row>
    <row r="128" spans="1:9">
      <c r="A128" s="46">
        <v>36267</v>
      </c>
      <c r="C128" s="41">
        <v>18.399999999999999</v>
      </c>
      <c r="D128" s="41">
        <v>2</v>
      </c>
      <c r="F128" s="41">
        <v>27</v>
      </c>
      <c r="G128" s="41">
        <v>29</v>
      </c>
      <c r="H128" s="41">
        <v>21.7</v>
      </c>
      <c r="I128" s="41">
        <v>23</v>
      </c>
    </row>
    <row r="129" spans="1:9">
      <c r="A129" s="46">
        <v>36268</v>
      </c>
      <c r="F129" s="41">
        <v>29.2</v>
      </c>
      <c r="G129" s="41">
        <v>27.8</v>
      </c>
      <c r="H129" s="41">
        <v>21.8</v>
      </c>
      <c r="I129" s="41">
        <v>25.2</v>
      </c>
    </row>
    <row r="130" spans="1:9">
      <c r="A130" s="46">
        <v>36269</v>
      </c>
      <c r="F130" s="41">
        <v>28.6</v>
      </c>
      <c r="G130" s="41">
        <v>30.3</v>
      </c>
      <c r="H130" s="41">
        <v>22.9</v>
      </c>
      <c r="I130" s="41">
        <v>25.9</v>
      </c>
    </row>
    <row r="131" spans="1:9">
      <c r="A131" s="46">
        <v>36270</v>
      </c>
      <c r="F131" s="41">
        <v>30</v>
      </c>
      <c r="G131" s="41">
        <v>32</v>
      </c>
      <c r="H131" s="41">
        <v>23</v>
      </c>
      <c r="I131" s="41">
        <v>25.3</v>
      </c>
    </row>
    <row r="132" spans="1:9">
      <c r="A132" s="46">
        <v>36271</v>
      </c>
      <c r="F132" s="41">
        <v>31.3</v>
      </c>
      <c r="G132" s="41">
        <v>31.2</v>
      </c>
      <c r="H132" s="41">
        <v>23.3</v>
      </c>
      <c r="I132" s="41">
        <v>26</v>
      </c>
    </row>
    <row r="133" spans="1:9">
      <c r="A133" s="46">
        <v>36272</v>
      </c>
      <c r="D133" s="41">
        <v>1.3</v>
      </c>
      <c r="F133" s="41">
        <v>30.2</v>
      </c>
      <c r="G133" s="41">
        <v>29</v>
      </c>
      <c r="H133" s="41">
        <v>23.1</v>
      </c>
      <c r="I133" s="41">
        <v>25.3</v>
      </c>
    </row>
    <row r="134" spans="1:9">
      <c r="A134" s="46">
        <v>36273</v>
      </c>
      <c r="F134" s="41">
        <v>28.4</v>
      </c>
      <c r="G134" s="41">
        <v>28.9</v>
      </c>
      <c r="H134" s="41">
        <v>23.2</v>
      </c>
      <c r="I134" s="41">
        <v>25.4</v>
      </c>
    </row>
    <row r="135" spans="1:9">
      <c r="A135" s="46">
        <v>36274</v>
      </c>
      <c r="F135" s="41">
        <v>28.6</v>
      </c>
      <c r="G135" s="41">
        <v>28.9</v>
      </c>
      <c r="H135" s="41">
        <v>23.5</v>
      </c>
      <c r="I135" s="41">
        <v>25</v>
      </c>
    </row>
    <row r="136" spans="1:9">
      <c r="A136" s="46">
        <v>36275</v>
      </c>
      <c r="F136" s="41">
        <v>28.9</v>
      </c>
      <c r="G136" s="41">
        <v>29</v>
      </c>
      <c r="H136" s="41">
        <v>23.9</v>
      </c>
      <c r="I136" s="41">
        <v>25.3</v>
      </c>
    </row>
    <row r="137" spans="1:9">
      <c r="A137" s="46">
        <v>36276</v>
      </c>
      <c r="F137" s="41">
        <v>28.4</v>
      </c>
      <c r="G137" s="41">
        <v>29</v>
      </c>
      <c r="H137" s="41">
        <v>22.3</v>
      </c>
      <c r="I137" s="41">
        <v>25.3</v>
      </c>
    </row>
    <row r="138" spans="1:9">
      <c r="A138" s="46">
        <v>36277</v>
      </c>
      <c r="C138" s="41">
        <v>0.2</v>
      </c>
      <c r="F138" s="41">
        <v>28.8</v>
      </c>
      <c r="G138" s="41">
        <v>29.1</v>
      </c>
      <c r="H138" s="41">
        <v>23.7</v>
      </c>
      <c r="I138" s="41">
        <v>25.1</v>
      </c>
    </row>
    <row r="139" spans="1:9">
      <c r="A139" s="46">
        <v>36278</v>
      </c>
      <c r="F139" s="41">
        <v>28.9</v>
      </c>
      <c r="G139" s="41">
        <v>29</v>
      </c>
      <c r="H139" s="41">
        <v>24.2</v>
      </c>
      <c r="I139" s="41">
        <v>25.2</v>
      </c>
    </row>
    <row r="140" spans="1:9">
      <c r="A140" s="46">
        <v>36279</v>
      </c>
      <c r="C140" s="41">
        <v>1.3</v>
      </c>
      <c r="F140" s="41">
        <v>29</v>
      </c>
      <c r="G140" s="41">
        <v>28.6</v>
      </c>
      <c r="H140" s="41">
        <v>21.5</v>
      </c>
      <c r="I140" s="41">
        <v>23</v>
      </c>
    </row>
    <row r="141" spans="1:9">
      <c r="A141" s="46">
        <v>36280</v>
      </c>
      <c r="C141" s="41">
        <v>2.2999999999999998</v>
      </c>
      <c r="F141" s="41">
        <v>28.5</v>
      </c>
      <c r="G141" s="41">
        <v>29</v>
      </c>
      <c r="H141" s="41">
        <v>22</v>
      </c>
      <c r="I141" s="41">
        <v>24.9</v>
      </c>
    </row>
    <row r="142" spans="1:9">
      <c r="C142" s="41">
        <f>SUM(C113:C141)</f>
        <v>31.099999999999998</v>
      </c>
      <c r="D142" s="41">
        <f>SUM(D112:D141)</f>
        <v>7.3999999999999995</v>
      </c>
    </row>
    <row r="143" spans="1:9">
      <c r="C143" s="90">
        <f>C142+D142</f>
        <v>38.5</v>
      </c>
      <c r="D143" s="90"/>
      <c r="E143" s="41" t="s">
        <v>7</v>
      </c>
      <c r="F143" s="41">
        <f>SUM(F112:F142)</f>
        <v>848.29999999999984</v>
      </c>
      <c r="G143" s="41">
        <f>SUM(G112:G142)</f>
        <v>857.7</v>
      </c>
      <c r="H143" s="41">
        <f>SUM(H112:H142)</f>
        <v>684.00000000000011</v>
      </c>
      <c r="I143" s="41">
        <f>SUM(I112:I142)</f>
        <v>727.49999999999989</v>
      </c>
    </row>
    <row r="144" spans="1:9">
      <c r="E144" s="41" t="s">
        <v>8</v>
      </c>
      <c r="F144" s="41">
        <f>AVERAGE(F112:F141)</f>
        <v>28.27666666666666</v>
      </c>
      <c r="G144" s="41">
        <f>AVERAGE(G112:G141)</f>
        <v>28.59</v>
      </c>
      <c r="H144" s="41">
        <f>AVERAGE(H112:H141)</f>
        <v>22.800000000000004</v>
      </c>
      <c r="I144" s="41">
        <f>AVERAGE(I112:I141)</f>
        <v>24.249999999999996</v>
      </c>
    </row>
    <row r="145" spans="1:9">
      <c r="A145" s="46" t="s">
        <v>16</v>
      </c>
      <c r="B145" s="40" t="s">
        <v>10</v>
      </c>
      <c r="C145" s="41">
        <f>C143+C148</f>
        <v>42</v>
      </c>
      <c r="D145" s="41" t="s">
        <v>32</v>
      </c>
      <c r="E145" s="41" t="s">
        <v>11</v>
      </c>
      <c r="F145" s="41">
        <f>MAX(F112:F141)</f>
        <v>31.3</v>
      </c>
      <c r="G145" s="41">
        <f>MAX(G112:G141)</f>
        <v>32</v>
      </c>
      <c r="H145" s="41">
        <f>MAX(H112:H141)</f>
        <v>24.2</v>
      </c>
      <c r="I145" s="41">
        <f>MAX(I112:I141)</f>
        <v>26</v>
      </c>
    </row>
    <row r="146" spans="1:9">
      <c r="C146" s="41">
        <f>(C145/25.4)</f>
        <v>1.6535433070866143</v>
      </c>
      <c r="D146" s="41" t="s">
        <v>33</v>
      </c>
      <c r="E146" s="41" t="s">
        <v>12</v>
      </c>
      <c r="F146" s="41">
        <f>MIN(F112:F141)</f>
        <v>25.7</v>
      </c>
      <c r="G146" s="41">
        <f>MIN(G112:G141)</f>
        <v>26.8</v>
      </c>
      <c r="H146" s="41">
        <f>MIN(H112:H141)</f>
        <v>20.8</v>
      </c>
      <c r="I146" s="41">
        <f>MIN(I112:I141)</f>
        <v>20.6</v>
      </c>
    </row>
    <row r="148" spans="1:9">
      <c r="A148" s="46">
        <v>36281</v>
      </c>
      <c r="C148" s="41">
        <v>3.5</v>
      </c>
      <c r="F148" s="41">
        <v>28.4</v>
      </c>
      <c r="G148" s="41">
        <v>28.7</v>
      </c>
      <c r="H148" s="41">
        <v>21.9</v>
      </c>
      <c r="I148" s="41">
        <v>25.2</v>
      </c>
    </row>
    <row r="149" spans="1:9">
      <c r="A149" s="46">
        <v>36282</v>
      </c>
      <c r="C149" s="41">
        <v>11.4</v>
      </c>
      <c r="D149" s="41" t="s">
        <v>14</v>
      </c>
      <c r="F149" s="41">
        <v>28.6</v>
      </c>
      <c r="G149" s="41">
        <v>28</v>
      </c>
      <c r="H149" s="41">
        <v>21.3</v>
      </c>
      <c r="I149" s="41">
        <v>24.8</v>
      </c>
    </row>
    <row r="150" spans="1:9">
      <c r="A150" s="46">
        <v>36283</v>
      </c>
      <c r="C150" s="41">
        <v>0.4</v>
      </c>
      <c r="F150" s="41">
        <v>28</v>
      </c>
      <c r="G150" s="41">
        <v>28.9</v>
      </c>
      <c r="H150" s="41">
        <v>23.2</v>
      </c>
      <c r="I150" s="41">
        <v>25.2</v>
      </c>
    </row>
    <row r="151" spans="1:9">
      <c r="A151" s="46">
        <v>36284</v>
      </c>
      <c r="C151" s="41" t="s">
        <v>14</v>
      </c>
      <c r="D151" s="41" t="s">
        <v>14</v>
      </c>
      <c r="F151" s="41">
        <v>28.7</v>
      </c>
      <c r="G151" s="41">
        <v>28.9</v>
      </c>
      <c r="H151" s="41">
        <v>23.9</v>
      </c>
      <c r="I151" s="41">
        <v>23</v>
      </c>
    </row>
    <row r="152" spans="1:9">
      <c r="A152" s="46">
        <v>36285</v>
      </c>
      <c r="C152" s="41">
        <v>1.6</v>
      </c>
      <c r="D152" s="41">
        <v>2.6</v>
      </c>
      <c r="F152" s="41">
        <v>28.2</v>
      </c>
      <c r="G152" s="41">
        <v>27.7</v>
      </c>
      <c r="H152" s="41">
        <v>22.5</v>
      </c>
      <c r="I152" s="41">
        <v>22.3</v>
      </c>
    </row>
    <row r="153" spans="1:9">
      <c r="A153" s="46">
        <v>36286</v>
      </c>
      <c r="F153" s="41">
        <v>28</v>
      </c>
      <c r="G153" s="41">
        <v>28.9</v>
      </c>
      <c r="H153" s="41">
        <v>24</v>
      </c>
      <c r="I153" s="41">
        <v>23.6</v>
      </c>
    </row>
    <row r="154" spans="1:9">
      <c r="A154" s="46">
        <v>36287</v>
      </c>
      <c r="F154" s="41">
        <v>28</v>
      </c>
      <c r="G154" s="41">
        <v>29.3</v>
      </c>
      <c r="H154" s="41">
        <v>23.6</v>
      </c>
      <c r="I154" s="41">
        <v>25.3</v>
      </c>
    </row>
    <row r="155" spans="1:9">
      <c r="A155" s="46">
        <v>36288</v>
      </c>
      <c r="D155" s="41">
        <v>0.7</v>
      </c>
      <c r="F155" s="41">
        <v>28.3</v>
      </c>
      <c r="G155" s="41">
        <v>28.7</v>
      </c>
      <c r="H155" s="41">
        <v>24.6</v>
      </c>
      <c r="I155" s="41">
        <v>24.3</v>
      </c>
    </row>
    <row r="156" spans="1:9">
      <c r="A156" s="46">
        <v>36289</v>
      </c>
      <c r="C156" s="41">
        <v>1.5</v>
      </c>
      <c r="F156" s="41">
        <v>29.1</v>
      </c>
      <c r="G156" s="41">
        <v>29.2</v>
      </c>
      <c r="H156" s="41">
        <v>24.2</v>
      </c>
      <c r="I156" s="41">
        <v>26.7</v>
      </c>
    </row>
    <row r="157" spans="1:9">
      <c r="A157" s="46">
        <v>36290</v>
      </c>
      <c r="C157" s="41">
        <v>1.6</v>
      </c>
      <c r="D157" s="41">
        <v>0.1</v>
      </c>
      <c r="F157" s="41">
        <v>29</v>
      </c>
      <c r="G157" s="41">
        <v>28.6</v>
      </c>
      <c r="H157" s="41">
        <v>22.9</v>
      </c>
      <c r="I157" s="41">
        <v>23</v>
      </c>
    </row>
    <row r="158" spans="1:9">
      <c r="A158" s="46">
        <v>36291</v>
      </c>
      <c r="C158" s="41">
        <v>13.4</v>
      </c>
      <c r="D158" s="41" t="s">
        <v>14</v>
      </c>
      <c r="F158" s="41">
        <v>28.2</v>
      </c>
      <c r="G158" s="41">
        <v>28.3</v>
      </c>
      <c r="H158" s="41">
        <v>22.7</v>
      </c>
      <c r="I158" s="41">
        <v>23.9</v>
      </c>
    </row>
    <row r="159" spans="1:9">
      <c r="A159" s="46">
        <v>36292</v>
      </c>
      <c r="C159" s="41">
        <v>0.4</v>
      </c>
      <c r="F159" s="41">
        <v>28.4</v>
      </c>
      <c r="G159" s="41">
        <v>30</v>
      </c>
      <c r="H159" s="41">
        <v>23.5</v>
      </c>
      <c r="I159" s="41">
        <v>25.5</v>
      </c>
    </row>
    <row r="160" spans="1:9">
      <c r="A160" s="46">
        <v>36293</v>
      </c>
      <c r="F160" s="41">
        <v>29.8</v>
      </c>
      <c r="G160" s="41">
        <v>29.7</v>
      </c>
      <c r="H160" s="41">
        <v>24.4</v>
      </c>
      <c r="I160" s="41">
        <v>25.5</v>
      </c>
    </row>
    <row r="161" spans="1:9">
      <c r="A161" s="46">
        <v>36294</v>
      </c>
      <c r="F161" s="41">
        <v>29.2</v>
      </c>
      <c r="G161" s="41">
        <v>29.8</v>
      </c>
      <c r="H161" s="41">
        <v>25.4</v>
      </c>
      <c r="I161" s="41">
        <v>25.3</v>
      </c>
    </row>
    <row r="162" spans="1:9">
      <c r="A162" s="46">
        <v>36295</v>
      </c>
      <c r="F162" s="41">
        <v>29.2</v>
      </c>
      <c r="G162" s="41">
        <v>29.2</v>
      </c>
      <c r="H162" s="41">
        <v>24.8</v>
      </c>
      <c r="I162" s="41">
        <v>25.4</v>
      </c>
    </row>
    <row r="163" spans="1:9">
      <c r="A163" s="46">
        <v>36296</v>
      </c>
      <c r="F163" s="41">
        <v>29.1</v>
      </c>
      <c r="G163" s="41">
        <v>29.2</v>
      </c>
      <c r="H163" s="41">
        <v>24.7</v>
      </c>
      <c r="I163" s="41">
        <v>25.6</v>
      </c>
    </row>
    <row r="164" spans="1:9">
      <c r="A164" s="46">
        <v>36297</v>
      </c>
      <c r="F164" s="41">
        <v>29</v>
      </c>
      <c r="G164" s="41">
        <v>29</v>
      </c>
      <c r="H164" s="41">
        <v>24.5</v>
      </c>
      <c r="I164" s="41">
        <v>25.8</v>
      </c>
    </row>
    <row r="165" spans="1:9">
      <c r="A165" s="46">
        <v>36298</v>
      </c>
      <c r="F165" s="41">
        <v>28.8</v>
      </c>
      <c r="G165" s="41">
        <v>29.4</v>
      </c>
      <c r="H165" s="41">
        <v>24.7</v>
      </c>
      <c r="I165" s="41">
        <v>25.6</v>
      </c>
    </row>
    <row r="166" spans="1:9">
      <c r="A166" s="46">
        <v>36299</v>
      </c>
      <c r="F166" s="41">
        <v>28.8</v>
      </c>
      <c r="G166" s="41">
        <v>29.7</v>
      </c>
      <c r="H166" s="41">
        <v>24.6</v>
      </c>
      <c r="I166" s="41">
        <v>25.5</v>
      </c>
    </row>
    <row r="167" spans="1:9">
      <c r="A167" s="46">
        <v>36300</v>
      </c>
      <c r="F167" s="41">
        <v>29.5</v>
      </c>
      <c r="G167" s="41">
        <v>29.8</v>
      </c>
      <c r="H167" s="41">
        <v>24.3</v>
      </c>
      <c r="I167" s="41">
        <v>25.3</v>
      </c>
    </row>
    <row r="168" spans="1:9">
      <c r="A168" s="46">
        <v>36301</v>
      </c>
      <c r="D168" s="41" t="s">
        <v>14</v>
      </c>
      <c r="F168" s="41">
        <v>29.2</v>
      </c>
      <c r="G168" s="41">
        <v>29.6</v>
      </c>
      <c r="H168" s="41">
        <v>24.2</v>
      </c>
      <c r="I168" s="41">
        <v>25.6</v>
      </c>
    </row>
    <row r="169" spans="1:9">
      <c r="A169" s="46">
        <v>36302</v>
      </c>
      <c r="D169" s="41">
        <v>0.5</v>
      </c>
      <c r="F169" s="41">
        <v>29.1</v>
      </c>
      <c r="G169" s="41">
        <v>29.1</v>
      </c>
      <c r="H169" s="41">
        <v>21.9</v>
      </c>
      <c r="I169" s="41">
        <v>23.7</v>
      </c>
    </row>
    <row r="170" spans="1:9">
      <c r="A170" s="46">
        <v>36303</v>
      </c>
      <c r="C170" s="41">
        <v>4.9000000000000004</v>
      </c>
      <c r="F170" s="41">
        <v>29</v>
      </c>
      <c r="G170" s="41">
        <v>29.3</v>
      </c>
      <c r="H170" s="41">
        <v>21.5</v>
      </c>
      <c r="I170" s="41">
        <v>23.7</v>
      </c>
    </row>
    <row r="171" spans="1:9">
      <c r="A171" s="46">
        <v>36304</v>
      </c>
      <c r="F171" s="41">
        <v>29.2</v>
      </c>
      <c r="G171" s="41">
        <v>29.9</v>
      </c>
      <c r="H171" s="41">
        <v>24</v>
      </c>
      <c r="I171" s="41">
        <v>25.9</v>
      </c>
    </row>
    <row r="172" spans="1:9">
      <c r="A172" s="46">
        <v>36305</v>
      </c>
      <c r="F172" s="41">
        <v>30.4</v>
      </c>
      <c r="G172" s="41">
        <v>29.4</v>
      </c>
      <c r="H172" s="41">
        <v>23.9</v>
      </c>
      <c r="I172" s="41">
        <v>25.9</v>
      </c>
    </row>
    <row r="173" spans="1:9">
      <c r="A173" s="46">
        <v>36306</v>
      </c>
      <c r="F173" s="41">
        <v>29.3</v>
      </c>
      <c r="G173" s="41">
        <v>29.5</v>
      </c>
      <c r="H173" s="41">
        <v>23.4</v>
      </c>
      <c r="I173" s="41">
        <v>25.6</v>
      </c>
    </row>
    <row r="174" spans="1:9">
      <c r="A174" s="46">
        <v>36307</v>
      </c>
      <c r="C174" s="41">
        <v>1.6</v>
      </c>
      <c r="D174" s="41" t="s">
        <v>14</v>
      </c>
      <c r="F174" s="41">
        <v>29.3</v>
      </c>
      <c r="G174" s="41">
        <v>29.5</v>
      </c>
      <c r="H174" s="41">
        <v>24.4</v>
      </c>
      <c r="I174" s="41">
        <v>24.7</v>
      </c>
    </row>
    <row r="175" spans="1:9">
      <c r="A175" s="46">
        <v>36308</v>
      </c>
      <c r="C175" s="41">
        <v>3.7</v>
      </c>
      <c r="F175" s="41">
        <v>29.4</v>
      </c>
      <c r="G175" s="41">
        <v>29.9</v>
      </c>
      <c r="H175" s="41">
        <v>22.7</v>
      </c>
      <c r="I175" s="41">
        <v>25.6</v>
      </c>
    </row>
    <row r="176" spans="1:9">
      <c r="A176" s="46">
        <v>36309</v>
      </c>
      <c r="F176" s="41">
        <v>29.9</v>
      </c>
      <c r="G176" s="41">
        <v>30.2</v>
      </c>
      <c r="H176" s="41">
        <v>24.7</v>
      </c>
      <c r="I176" s="41">
        <v>26.1</v>
      </c>
    </row>
    <row r="177" spans="1:9">
      <c r="A177" s="46">
        <v>36310</v>
      </c>
      <c r="C177" s="41">
        <v>0.5</v>
      </c>
      <c r="D177" s="41" t="s">
        <v>14</v>
      </c>
      <c r="F177" s="41">
        <v>29.2</v>
      </c>
      <c r="G177" s="41">
        <v>30.3</v>
      </c>
      <c r="H177" s="41">
        <v>24.3</v>
      </c>
      <c r="I177" s="41">
        <v>25.2</v>
      </c>
    </row>
    <row r="178" spans="1:9">
      <c r="A178" s="46">
        <v>36311</v>
      </c>
      <c r="C178" s="41">
        <v>4.0999999999999996</v>
      </c>
      <c r="F178" s="41">
        <v>29.2</v>
      </c>
      <c r="G178" s="41">
        <v>31</v>
      </c>
      <c r="H178" s="41">
        <v>23.9</v>
      </c>
      <c r="I178" s="41">
        <v>26.7</v>
      </c>
    </row>
    <row r="179" spans="1:9">
      <c r="C179" s="41">
        <f>SUM(C149:C178)</f>
        <v>45.1</v>
      </c>
      <c r="D179" s="41">
        <f>SUM(D148:D178)</f>
        <v>3.9</v>
      </c>
    </row>
    <row r="180" spans="1:9">
      <c r="C180" s="90">
        <f>C179+D179</f>
        <v>49</v>
      </c>
      <c r="D180" s="90"/>
      <c r="E180" s="41" t="s">
        <v>7</v>
      </c>
      <c r="F180" s="41">
        <f>SUM(F148:F179)</f>
        <v>897.5</v>
      </c>
      <c r="G180" s="41">
        <f>SUM(G148:G179)</f>
        <v>908.69999999999993</v>
      </c>
      <c r="H180" s="41">
        <f>SUM(H148:H179)</f>
        <v>734.59999999999991</v>
      </c>
      <c r="I180" s="41">
        <f>SUM(I148:I179)</f>
        <v>775.50000000000034</v>
      </c>
    </row>
    <row r="181" spans="1:9">
      <c r="E181" s="41" t="s">
        <v>8</v>
      </c>
      <c r="F181" s="41">
        <f>AVERAGE(F148:F178)</f>
        <v>28.951612903225808</v>
      </c>
      <c r="G181" s="41">
        <f>AVERAGE(G148:G178)</f>
        <v>29.312903225806448</v>
      </c>
      <c r="H181" s="41">
        <f>AVERAGE(H148:H178)</f>
        <v>23.696774193548386</v>
      </c>
      <c r="I181" s="41">
        <f>AVERAGE(I148:I178)</f>
        <v>25.016129032258075</v>
      </c>
    </row>
    <row r="182" spans="1:9">
      <c r="A182" s="46" t="s">
        <v>17</v>
      </c>
      <c r="B182" s="40" t="s">
        <v>10</v>
      </c>
      <c r="C182" s="41">
        <f>C180+C185</f>
        <v>56</v>
      </c>
      <c r="D182" s="41" t="s">
        <v>32</v>
      </c>
      <c r="E182" s="41" t="s">
        <v>11</v>
      </c>
      <c r="F182" s="41">
        <f>MAX(F148:F178)</f>
        <v>30.4</v>
      </c>
      <c r="G182" s="41">
        <f>MAX(G148:G178)</f>
        <v>31</v>
      </c>
      <c r="H182" s="41">
        <f>MAX(H148:H178)</f>
        <v>25.4</v>
      </c>
      <c r="I182" s="41">
        <f>MAX(I148:I178)</f>
        <v>26.7</v>
      </c>
    </row>
    <row r="183" spans="1:9">
      <c r="C183" s="41">
        <f>(C182/25.4)</f>
        <v>2.204724409448819</v>
      </c>
      <c r="D183" s="41" t="s">
        <v>33</v>
      </c>
      <c r="E183" s="41" t="s">
        <v>12</v>
      </c>
      <c r="F183" s="41">
        <f>MIN(F148:F178)</f>
        <v>28</v>
      </c>
      <c r="G183" s="41">
        <f>MIN(G148:G178)</f>
        <v>27.7</v>
      </c>
      <c r="H183" s="41">
        <f>MIN(H148:H178)</f>
        <v>21.3</v>
      </c>
      <c r="I183" s="41">
        <f>MIN(I148:I178)</f>
        <v>22.3</v>
      </c>
    </row>
    <row r="185" spans="1:9">
      <c r="A185" s="46">
        <v>36312</v>
      </c>
      <c r="C185" s="41">
        <v>7</v>
      </c>
      <c r="F185" s="41">
        <v>30.3</v>
      </c>
      <c r="G185" s="41">
        <v>29.7</v>
      </c>
      <c r="H185" s="41">
        <v>23</v>
      </c>
      <c r="I185" s="41">
        <v>26</v>
      </c>
    </row>
    <row r="186" spans="1:9">
      <c r="A186" s="46">
        <v>36313</v>
      </c>
      <c r="D186" s="41" t="s">
        <v>14</v>
      </c>
      <c r="F186" s="41">
        <v>29</v>
      </c>
      <c r="G186" s="41">
        <v>29.9</v>
      </c>
      <c r="H186" s="41">
        <v>25.2</v>
      </c>
      <c r="I186" s="41">
        <v>25.9</v>
      </c>
    </row>
    <row r="187" spans="1:9">
      <c r="A187" s="46">
        <v>36314</v>
      </c>
      <c r="C187" s="41" t="s">
        <v>14</v>
      </c>
      <c r="F187" s="41">
        <v>29.4</v>
      </c>
      <c r="G187" s="41">
        <v>29.7</v>
      </c>
      <c r="H187" s="41">
        <v>25.2</v>
      </c>
      <c r="I187" s="41">
        <v>26</v>
      </c>
    </row>
    <row r="188" spans="1:9">
      <c r="A188" s="46">
        <v>36315</v>
      </c>
      <c r="C188" s="41">
        <v>15.6</v>
      </c>
      <c r="F188" s="41">
        <v>29.6</v>
      </c>
      <c r="G188" s="41">
        <v>29.5</v>
      </c>
      <c r="H188" s="41">
        <v>22.6</v>
      </c>
      <c r="I188" s="41">
        <v>24.2</v>
      </c>
    </row>
    <row r="189" spans="1:9">
      <c r="A189" s="46">
        <v>36316</v>
      </c>
      <c r="F189" s="41">
        <v>29.4</v>
      </c>
      <c r="G189" s="41">
        <v>29.5</v>
      </c>
      <c r="H189" s="41">
        <v>25</v>
      </c>
      <c r="I189" s="41">
        <v>25.7</v>
      </c>
    </row>
    <row r="190" spans="1:9">
      <c r="A190" s="46">
        <v>36317</v>
      </c>
      <c r="C190" s="41">
        <v>1.3</v>
      </c>
      <c r="F190" s="41">
        <v>29.4</v>
      </c>
      <c r="G190" s="41">
        <v>31</v>
      </c>
      <c r="H190" s="41">
        <v>23.3</v>
      </c>
      <c r="I190" s="41">
        <v>25.2</v>
      </c>
    </row>
    <row r="191" spans="1:9">
      <c r="A191" s="46">
        <v>36318</v>
      </c>
      <c r="D191" s="41">
        <v>3.6</v>
      </c>
      <c r="F191" s="41">
        <v>29.2</v>
      </c>
      <c r="G191" s="41">
        <v>29.3</v>
      </c>
      <c r="H191" s="41">
        <v>24.4</v>
      </c>
      <c r="I191" s="41">
        <v>24.1</v>
      </c>
    </row>
    <row r="192" spans="1:9">
      <c r="A192" s="46">
        <v>36319</v>
      </c>
      <c r="F192" s="41">
        <v>29.2</v>
      </c>
      <c r="G192" s="41">
        <v>29.9</v>
      </c>
      <c r="H192" s="41">
        <v>24.4</v>
      </c>
      <c r="I192" s="41">
        <v>25.4</v>
      </c>
    </row>
    <row r="193" spans="1:9">
      <c r="A193" s="46">
        <v>36320</v>
      </c>
      <c r="F193" s="41">
        <v>29.4</v>
      </c>
      <c r="G193" s="41">
        <v>30</v>
      </c>
      <c r="H193" s="41">
        <v>24.2</v>
      </c>
      <c r="I193" s="41">
        <v>24.2</v>
      </c>
    </row>
    <row r="194" spans="1:9">
      <c r="A194" s="46">
        <v>36321</v>
      </c>
      <c r="C194" s="41">
        <v>4.5</v>
      </c>
      <c r="F194" s="41">
        <v>28.3</v>
      </c>
      <c r="G194" s="41">
        <v>30</v>
      </c>
      <c r="H194" s="41">
        <v>23</v>
      </c>
      <c r="I194" s="41">
        <v>25.4</v>
      </c>
    </row>
    <row r="195" spans="1:9">
      <c r="A195" s="46">
        <v>36322</v>
      </c>
      <c r="C195" s="41">
        <v>8.1999999999999993</v>
      </c>
      <c r="F195" s="41">
        <v>27.6</v>
      </c>
      <c r="G195" s="41">
        <v>29.2</v>
      </c>
      <c r="H195" s="41">
        <v>23.6</v>
      </c>
      <c r="I195" s="41">
        <v>25.8</v>
      </c>
    </row>
    <row r="196" spans="1:9">
      <c r="A196" s="46">
        <v>36323</v>
      </c>
      <c r="C196" s="41">
        <v>0.7</v>
      </c>
      <c r="F196" s="41">
        <v>29.2</v>
      </c>
      <c r="G196" s="41">
        <v>29.2</v>
      </c>
      <c r="H196" s="41">
        <v>22.4</v>
      </c>
      <c r="I196" s="41">
        <v>24.7</v>
      </c>
    </row>
    <row r="197" spans="1:9">
      <c r="A197" s="46">
        <v>36324</v>
      </c>
      <c r="C197" s="41" t="s">
        <v>14</v>
      </c>
      <c r="F197" s="41">
        <v>28.9</v>
      </c>
      <c r="G197" s="41">
        <v>30</v>
      </c>
      <c r="H197" s="41">
        <v>24.7</v>
      </c>
      <c r="I197" s="41">
        <v>26.2</v>
      </c>
    </row>
    <row r="198" spans="1:9">
      <c r="A198" s="46">
        <v>36325</v>
      </c>
      <c r="F198" s="41">
        <v>29.7</v>
      </c>
      <c r="G198" s="41">
        <v>30</v>
      </c>
      <c r="H198" s="41">
        <v>24.8</v>
      </c>
      <c r="I198" s="41">
        <v>26.2</v>
      </c>
    </row>
    <row r="199" spans="1:9">
      <c r="A199" s="46">
        <v>36326</v>
      </c>
      <c r="F199" s="41">
        <v>30.1</v>
      </c>
      <c r="G199" s="41">
        <v>30.7</v>
      </c>
      <c r="H199" s="41">
        <v>25.3</v>
      </c>
      <c r="I199" s="41">
        <v>25.6</v>
      </c>
    </row>
    <row r="200" spans="1:9">
      <c r="A200" s="46">
        <v>36327</v>
      </c>
      <c r="C200" s="41" t="s">
        <v>14</v>
      </c>
      <c r="D200" s="41">
        <v>2.4</v>
      </c>
      <c r="F200" s="41">
        <v>29.5</v>
      </c>
      <c r="G200" s="41">
        <v>29.6</v>
      </c>
      <c r="H200" s="41">
        <v>26</v>
      </c>
      <c r="I200" s="41">
        <v>23</v>
      </c>
    </row>
    <row r="201" spans="1:9">
      <c r="A201" s="46">
        <v>36328</v>
      </c>
      <c r="C201" s="41">
        <v>0.9</v>
      </c>
      <c r="F201" s="41">
        <v>29.9</v>
      </c>
      <c r="G201" s="41">
        <v>29.9</v>
      </c>
      <c r="H201" s="41">
        <v>23.2</v>
      </c>
      <c r="I201" s="41">
        <v>26.1</v>
      </c>
    </row>
    <row r="202" spans="1:9">
      <c r="A202" s="46">
        <v>36329</v>
      </c>
      <c r="F202" s="41">
        <v>29.6</v>
      </c>
      <c r="G202" s="41">
        <v>29.8</v>
      </c>
      <c r="H202" s="41">
        <v>23.4</v>
      </c>
      <c r="I202" s="41">
        <v>25.5</v>
      </c>
    </row>
    <row r="203" spans="1:9">
      <c r="A203" s="46">
        <v>36330</v>
      </c>
      <c r="F203" s="41">
        <v>29.5</v>
      </c>
      <c r="G203" s="41">
        <v>29.9</v>
      </c>
      <c r="H203" s="41">
        <v>24.4</v>
      </c>
      <c r="I203" s="41">
        <v>26</v>
      </c>
    </row>
    <row r="204" spans="1:9">
      <c r="A204" s="46">
        <v>36331</v>
      </c>
      <c r="C204" s="41">
        <v>3.4</v>
      </c>
      <c r="D204" s="41" t="s">
        <v>14</v>
      </c>
      <c r="F204" s="41">
        <v>29.7</v>
      </c>
      <c r="G204" s="41">
        <v>29</v>
      </c>
      <c r="H204" s="41">
        <v>24.1</v>
      </c>
      <c r="I204" s="41">
        <v>26</v>
      </c>
    </row>
    <row r="205" spans="1:9">
      <c r="A205" s="46">
        <v>36332</v>
      </c>
      <c r="C205" s="41" t="s">
        <v>14</v>
      </c>
      <c r="F205" s="41">
        <v>29.7</v>
      </c>
      <c r="G205" s="41">
        <v>29.9</v>
      </c>
      <c r="H205" s="41">
        <v>25.3</v>
      </c>
      <c r="I205" s="41">
        <v>26.9</v>
      </c>
    </row>
    <row r="206" spans="1:9">
      <c r="A206" s="46">
        <v>36333</v>
      </c>
      <c r="F206" s="41">
        <v>29.4</v>
      </c>
      <c r="G206" s="41">
        <v>29.9</v>
      </c>
      <c r="H206" s="41">
        <v>25.4</v>
      </c>
      <c r="I206" s="41">
        <v>25.3</v>
      </c>
    </row>
    <row r="207" spans="1:9">
      <c r="A207" s="46">
        <v>36334</v>
      </c>
      <c r="F207" s="41">
        <v>29.5</v>
      </c>
      <c r="G207" s="41">
        <v>30.2</v>
      </c>
      <c r="H207" s="41">
        <v>25.1</v>
      </c>
      <c r="I207" s="41">
        <v>25.9</v>
      </c>
    </row>
    <row r="208" spans="1:9">
      <c r="A208" s="46">
        <v>36335</v>
      </c>
      <c r="F208" s="41">
        <v>29.9</v>
      </c>
      <c r="G208" s="41">
        <v>29.9</v>
      </c>
      <c r="H208" s="41">
        <v>25.2</v>
      </c>
      <c r="I208" s="41">
        <v>26.2</v>
      </c>
    </row>
    <row r="209" spans="1:9">
      <c r="A209" s="46">
        <v>36336</v>
      </c>
      <c r="C209" s="41" t="s">
        <v>14</v>
      </c>
      <c r="F209" s="41">
        <v>29.7</v>
      </c>
      <c r="G209" s="41">
        <v>29.8</v>
      </c>
      <c r="H209" s="41">
        <v>24</v>
      </c>
      <c r="I209" s="41">
        <v>26.3</v>
      </c>
    </row>
    <row r="210" spans="1:9">
      <c r="A210" s="46">
        <v>36337</v>
      </c>
      <c r="C210" s="41">
        <v>0.4</v>
      </c>
      <c r="D210" s="41" t="s">
        <v>14</v>
      </c>
      <c r="F210" s="41">
        <v>29.4</v>
      </c>
      <c r="G210" s="41">
        <v>29.9</v>
      </c>
      <c r="H210" s="41">
        <v>23.6</v>
      </c>
      <c r="I210" s="41">
        <v>25.6</v>
      </c>
    </row>
    <row r="211" spans="1:9">
      <c r="A211" s="46">
        <v>36338</v>
      </c>
      <c r="C211" s="41" t="s">
        <v>14</v>
      </c>
      <c r="F211" s="41">
        <v>29.8</v>
      </c>
      <c r="G211" s="41">
        <v>30.1</v>
      </c>
      <c r="H211" s="41">
        <v>24.3</v>
      </c>
      <c r="I211" s="41">
        <v>26.2</v>
      </c>
    </row>
    <row r="212" spans="1:9">
      <c r="A212" s="46">
        <v>36339</v>
      </c>
      <c r="C212" s="41">
        <v>5.2</v>
      </c>
      <c r="D212" s="41" t="s">
        <v>14</v>
      </c>
      <c r="F212" s="41">
        <v>29.5</v>
      </c>
      <c r="G212" s="41">
        <v>95.5</v>
      </c>
      <c r="H212" s="41">
        <v>21.7</v>
      </c>
      <c r="I212" s="41">
        <v>25.1</v>
      </c>
    </row>
    <row r="213" spans="1:9">
      <c r="A213" s="46">
        <v>36340</v>
      </c>
      <c r="C213" s="41" t="s">
        <v>14</v>
      </c>
      <c r="F213" s="41">
        <v>29.2</v>
      </c>
      <c r="G213" s="41">
        <v>30.1</v>
      </c>
      <c r="H213" s="41">
        <v>24.7</v>
      </c>
      <c r="I213" s="41">
        <v>25.1</v>
      </c>
    </row>
    <row r="214" spans="1:9">
      <c r="A214" s="46">
        <v>36341</v>
      </c>
      <c r="F214" s="41">
        <v>29.8</v>
      </c>
      <c r="G214" s="41">
        <v>30.1</v>
      </c>
      <c r="H214" s="41">
        <v>25.5</v>
      </c>
      <c r="I214" s="41">
        <v>26.5</v>
      </c>
    </row>
    <row r="215" spans="1:9">
      <c r="C215" s="41">
        <f>SUM(C186:C214)</f>
        <v>40.199999999999996</v>
      </c>
      <c r="D215" s="41">
        <f>SUM(D185:D214)</f>
        <v>6</v>
      </c>
    </row>
    <row r="216" spans="1:9">
      <c r="C216" s="90">
        <f>C215+D215</f>
        <v>46.199999999999996</v>
      </c>
      <c r="D216" s="90"/>
      <c r="E216" s="41" t="s">
        <v>7</v>
      </c>
      <c r="F216" s="41">
        <f>SUM(F185:F215)</f>
        <v>882.8</v>
      </c>
      <c r="G216" s="41">
        <f>SUM(G185:G215)</f>
        <v>961.19999999999993</v>
      </c>
      <c r="H216" s="41">
        <f>SUM(H185:H215)</f>
        <v>727.00000000000011</v>
      </c>
      <c r="I216" s="41">
        <f>SUM(I185:I215)</f>
        <v>766.30000000000007</v>
      </c>
    </row>
    <row r="217" spans="1:9">
      <c r="E217" s="41" t="s">
        <v>8</v>
      </c>
      <c r="F217" s="41">
        <f>AVERAGE(F185:F214)</f>
        <v>29.426666666666666</v>
      </c>
      <c r="G217" s="41">
        <f>AVERAGE(G185:G214)</f>
        <v>32.04</v>
      </c>
      <c r="H217" s="41">
        <f>AVERAGE(H185:H214)</f>
        <v>24.233333333333338</v>
      </c>
      <c r="I217" s="41">
        <f>AVERAGE(I185:I214)</f>
        <v>25.543333333333337</v>
      </c>
    </row>
    <row r="218" spans="1:9">
      <c r="A218" s="46" t="s">
        <v>18</v>
      </c>
      <c r="B218" s="40" t="s">
        <v>10</v>
      </c>
      <c r="C218" s="41">
        <f>C216+C221</f>
        <v>46.3</v>
      </c>
      <c r="D218" s="41" t="s">
        <v>32</v>
      </c>
      <c r="E218" s="41" t="s">
        <v>11</v>
      </c>
      <c r="F218" s="41">
        <f>MAX(F185:F214)</f>
        <v>30.3</v>
      </c>
      <c r="G218" s="41">
        <f>MAX(G185:G214)</f>
        <v>95.5</v>
      </c>
      <c r="H218" s="41">
        <f>MAX(H185:H214)</f>
        <v>26</v>
      </c>
      <c r="I218" s="41">
        <f>MAX(I185:I214)</f>
        <v>26.9</v>
      </c>
    </row>
    <row r="219" spans="1:9">
      <c r="C219" s="41">
        <f>(C218/25.4)</f>
        <v>1.8228346456692914</v>
      </c>
      <c r="D219" s="41" t="s">
        <v>33</v>
      </c>
      <c r="E219" s="41" t="s">
        <v>12</v>
      </c>
      <c r="F219" s="41">
        <f>MIN(F185:F214)</f>
        <v>27.6</v>
      </c>
      <c r="G219" s="41">
        <f>MIN(G185:G214)</f>
        <v>29</v>
      </c>
      <c r="H219" s="41">
        <f>MIN(H185:H214)</f>
        <v>21.7</v>
      </c>
      <c r="I219" s="41">
        <f>MIN(I185:I214)</f>
        <v>23</v>
      </c>
    </row>
    <row r="221" spans="1:9">
      <c r="A221" s="46">
        <v>36342</v>
      </c>
      <c r="C221" s="41">
        <v>0.1</v>
      </c>
      <c r="F221" s="41">
        <v>30</v>
      </c>
      <c r="G221" s="41">
        <v>30.4</v>
      </c>
      <c r="H221" s="41">
        <v>24.8</v>
      </c>
      <c r="I221" s="41">
        <v>26.1</v>
      </c>
    </row>
    <row r="222" spans="1:9">
      <c r="A222" s="46">
        <v>36343</v>
      </c>
      <c r="C222" s="41">
        <v>1.8</v>
      </c>
      <c r="F222" s="41">
        <v>30</v>
      </c>
      <c r="G222" s="41">
        <v>29.9</v>
      </c>
      <c r="H222" s="41">
        <v>22.7</v>
      </c>
      <c r="I222" s="41">
        <v>26.2</v>
      </c>
    </row>
    <row r="223" spans="1:9">
      <c r="A223" s="46">
        <v>36344</v>
      </c>
      <c r="F223" s="41">
        <v>29.5</v>
      </c>
      <c r="G223" s="41">
        <v>29.9</v>
      </c>
      <c r="H223" s="41">
        <v>24.7</v>
      </c>
      <c r="I223" s="41">
        <v>23.3</v>
      </c>
    </row>
    <row r="224" spans="1:9">
      <c r="A224" s="46">
        <v>36345</v>
      </c>
      <c r="C224" s="41">
        <v>10.8</v>
      </c>
      <c r="D224" s="41">
        <v>7.7</v>
      </c>
      <c r="F224" s="41">
        <v>29.6</v>
      </c>
      <c r="G224" s="41">
        <v>29.1</v>
      </c>
      <c r="H224" s="41">
        <v>21.8</v>
      </c>
      <c r="I224" s="41">
        <v>21.1</v>
      </c>
    </row>
    <row r="225" spans="1:9">
      <c r="A225" s="46">
        <v>36346</v>
      </c>
      <c r="C225" s="41">
        <v>3.4</v>
      </c>
      <c r="D225" s="41" t="s">
        <v>14</v>
      </c>
      <c r="F225" s="41">
        <v>29.5</v>
      </c>
      <c r="G225" s="41">
        <v>28.8</v>
      </c>
      <c r="H225" s="41">
        <v>21.7</v>
      </c>
      <c r="I225" s="41">
        <v>23.2</v>
      </c>
    </row>
    <row r="226" spans="1:9">
      <c r="A226" s="46">
        <v>36347</v>
      </c>
      <c r="F226" s="41">
        <v>29.4</v>
      </c>
      <c r="G226" s="41">
        <v>30</v>
      </c>
      <c r="H226" s="41">
        <v>25.3</v>
      </c>
      <c r="I226" s="41">
        <v>26.4</v>
      </c>
    </row>
    <row r="227" spans="1:9">
      <c r="A227" s="46">
        <v>36348</v>
      </c>
      <c r="C227" s="41">
        <v>0.4</v>
      </c>
      <c r="F227" s="41">
        <v>30.1</v>
      </c>
      <c r="G227" s="41">
        <v>30.1</v>
      </c>
      <c r="H227" s="41">
        <v>23.5</v>
      </c>
      <c r="I227" s="41">
        <v>25.8</v>
      </c>
    </row>
    <row r="228" spans="1:9">
      <c r="A228" s="46">
        <v>36349</v>
      </c>
      <c r="C228" s="41" t="s">
        <v>14</v>
      </c>
      <c r="D228" s="41">
        <v>0</v>
      </c>
      <c r="F228" s="41">
        <v>29.5</v>
      </c>
      <c r="G228" s="41">
        <v>30</v>
      </c>
      <c r="H228" s="41">
        <v>24.7</v>
      </c>
      <c r="I228" s="41">
        <v>25.8</v>
      </c>
    </row>
    <row r="229" spans="1:9">
      <c r="A229" s="46">
        <v>36350</v>
      </c>
      <c r="C229" s="41" t="s">
        <v>14</v>
      </c>
      <c r="D229" s="41">
        <v>0</v>
      </c>
      <c r="F229" s="41">
        <v>29.6</v>
      </c>
      <c r="G229" s="41">
        <v>30.2</v>
      </c>
      <c r="H229" s="41">
        <v>25.4</v>
      </c>
      <c r="I229" s="41">
        <v>26.4</v>
      </c>
    </row>
    <row r="230" spans="1:9">
      <c r="A230" s="46">
        <v>36351</v>
      </c>
      <c r="C230" s="41">
        <v>0</v>
      </c>
      <c r="D230" s="41">
        <v>0</v>
      </c>
      <c r="F230" s="41">
        <v>29.6</v>
      </c>
      <c r="G230" s="41">
        <v>30.4</v>
      </c>
      <c r="H230" s="41">
        <v>25.1</v>
      </c>
      <c r="I230" s="41">
        <v>26.1</v>
      </c>
    </row>
    <row r="231" spans="1:9">
      <c r="A231" s="46">
        <v>36352</v>
      </c>
      <c r="C231" s="41">
        <v>2</v>
      </c>
      <c r="D231" s="41">
        <v>0</v>
      </c>
      <c r="F231" s="41">
        <v>29.9</v>
      </c>
      <c r="G231" s="41">
        <v>29.6</v>
      </c>
      <c r="H231" s="41">
        <v>23.4</v>
      </c>
      <c r="I231" s="41">
        <v>24.3</v>
      </c>
    </row>
    <row r="232" spans="1:9">
      <c r="A232" s="46">
        <v>36353</v>
      </c>
      <c r="C232" s="41">
        <v>1</v>
      </c>
      <c r="D232" s="41">
        <v>0.4</v>
      </c>
      <c r="F232" s="41">
        <v>29.6</v>
      </c>
      <c r="G232" s="41">
        <v>29.8</v>
      </c>
      <c r="H232" s="41">
        <v>23.2</v>
      </c>
      <c r="I232" s="41">
        <v>24.1</v>
      </c>
    </row>
    <row r="233" spans="1:9">
      <c r="A233" s="46">
        <v>36354</v>
      </c>
      <c r="C233" s="41" t="s">
        <v>14</v>
      </c>
      <c r="D233" s="41">
        <v>0</v>
      </c>
      <c r="F233" s="41">
        <v>29.6</v>
      </c>
      <c r="G233" s="41">
        <v>30</v>
      </c>
      <c r="H233" s="41">
        <v>25.1</v>
      </c>
      <c r="I233" s="41">
        <v>26.3</v>
      </c>
    </row>
    <row r="234" spans="1:9">
      <c r="A234" s="46">
        <v>36355</v>
      </c>
      <c r="C234" s="41" t="s">
        <v>14</v>
      </c>
      <c r="D234" s="41">
        <v>0</v>
      </c>
      <c r="F234" s="41">
        <v>29.7</v>
      </c>
      <c r="G234" s="41">
        <v>30.3</v>
      </c>
      <c r="H234" s="41">
        <v>24.9</v>
      </c>
      <c r="I234" s="41">
        <v>26.1</v>
      </c>
    </row>
    <row r="235" spans="1:9">
      <c r="A235" s="46">
        <v>36356</v>
      </c>
      <c r="C235" s="41">
        <v>0.2</v>
      </c>
      <c r="D235" s="41">
        <v>0.9</v>
      </c>
      <c r="F235" s="41">
        <v>29.8</v>
      </c>
      <c r="G235" s="41">
        <v>29</v>
      </c>
      <c r="H235" s="41">
        <v>24.8</v>
      </c>
      <c r="I235" s="41">
        <v>23.6</v>
      </c>
    </row>
    <row r="236" spans="1:9">
      <c r="A236" s="46">
        <v>36357</v>
      </c>
      <c r="C236" s="41">
        <v>1</v>
      </c>
      <c r="D236" s="41" t="s">
        <v>14</v>
      </c>
      <c r="F236" s="41">
        <v>27.2</v>
      </c>
      <c r="G236" s="41">
        <v>29.8</v>
      </c>
      <c r="H236" s="41">
        <v>23.4</v>
      </c>
      <c r="I236" s="41">
        <v>25</v>
      </c>
    </row>
    <row r="237" spans="1:9">
      <c r="A237" s="46">
        <v>36358</v>
      </c>
      <c r="C237" s="41">
        <v>0.1</v>
      </c>
      <c r="D237" s="41" t="s">
        <v>14</v>
      </c>
      <c r="F237" s="41">
        <v>29.9</v>
      </c>
      <c r="G237" s="41">
        <v>30.1</v>
      </c>
      <c r="H237" s="41">
        <v>24.4</v>
      </c>
      <c r="I237" s="41">
        <v>25.6</v>
      </c>
    </row>
    <row r="238" spans="1:9">
      <c r="A238" s="46">
        <v>36359</v>
      </c>
      <c r="C238" s="41">
        <v>0.7</v>
      </c>
      <c r="D238" s="41">
        <v>0</v>
      </c>
      <c r="F238" s="41">
        <v>29.9</v>
      </c>
      <c r="G238" s="41">
        <v>29.7</v>
      </c>
      <c r="H238" s="41">
        <v>23.3</v>
      </c>
      <c r="I238" s="41">
        <v>26.2</v>
      </c>
    </row>
    <row r="239" spans="1:9">
      <c r="A239" s="46">
        <v>36360</v>
      </c>
      <c r="C239" s="41">
        <v>1.3</v>
      </c>
      <c r="D239" s="41">
        <v>0</v>
      </c>
      <c r="F239" s="41">
        <v>29.2</v>
      </c>
      <c r="G239" s="41">
        <v>29.4</v>
      </c>
      <c r="H239" s="41">
        <v>23.4</v>
      </c>
      <c r="I239" s="41">
        <v>23.2</v>
      </c>
    </row>
    <row r="240" spans="1:9">
      <c r="A240" s="46">
        <v>36361</v>
      </c>
      <c r="C240" s="41">
        <v>63.3</v>
      </c>
      <c r="D240" s="41">
        <v>0</v>
      </c>
      <c r="F240" s="41">
        <v>28.7</v>
      </c>
      <c r="G240" s="41">
        <v>29</v>
      </c>
      <c r="H240" s="41">
        <v>21.5</v>
      </c>
      <c r="I240" s="41">
        <v>24.9</v>
      </c>
    </row>
    <row r="241" spans="1:9">
      <c r="A241" s="46">
        <v>36362</v>
      </c>
      <c r="C241" s="41">
        <v>0</v>
      </c>
      <c r="D241" s="41">
        <v>0</v>
      </c>
      <c r="F241" s="41">
        <v>28.8</v>
      </c>
      <c r="G241" s="41">
        <v>29.7</v>
      </c>
      <c r="H241" s="41">
        <v>25.3</v>
      </c>
      <c r="I241" s="41">
        <v>26.2</v>
      </c>
    </row>
    <row r="242" spans="1:9">
      <c r="A242" s="46">
        <v>36363</v>
      </c>
      <c r="C242" s="41">
        <v>28.5</v>
      </c>
      <c r="D242" s="41">
        <v>2</v>
      </c>
      <c r="F242" s="41">
        <v>29.5</v>
      </c>
      <c r="G242" s="41">
        <v>27.2</v>
      </c>
      <c r="H242" s="41">
        <v>22</v>
      </c>
      <c r="I242" s="41">
        <v>23</v>
      </c>
    </row>
    <row r="243" spans="1:9">
      <c r="A243" s="46">
        <v>36364</v>
      </c>
      <c r="C243" s="41">
        <v>1.4</v>
      </c>
      <c r="D243" s="41">
        <v>3.9</v>
      </c>
      <c r="F243" s="41">
        <v>28</v>
      </c>
      <c r="G243" s="41">
        <v>29.2</v>
      </c>
      <c r="H243" s="41">
        <v>23.4</v>
      </c>
      <c r="I243" s="41">
        <v>23.6</v>
      </c>
    </row>
    <row r="244" spans="1:9">
      <c r="A244" s="46">
        <v>36365</v>
      </c>
      <c r="C244" s="41">
        <v>0</v>
      </c>
      <c r="D244" s="41" t="s">
        <v>14</v>
      </c>
      <c r="F244" s="41">
        <v>29.1</v>
      </c>
      <c r="G244" s="41">
        <v>29.7</v>
      </c>
      <c r="H244" s="41">
        <v>25.3</v>
      </c>
      <c r="I244" s="41">
        <v>26.3</v>
      </c>
    </row>
    <row r="245" spans="1:9">
      <c r="A245" s="46">
        <v>36366</v>
      </c>
      <c r="C245" s="41">
        <v>0</v>
      </c>
      <c r="D245" s="41">
        <v>0</v>
      </c>
      <c r="F245" s="41">
        <v>29.2</v>
      </c>
      <c r="G245" s="41">
        <v>29.7</v>
      </c>
      <c r="H245" s="41">
        <v>24.9</v>
      </c>
      <c r="I245" s="41">
        <v>25.8</v>
      </c>
    </row>
    <row r="246" spans="1:9">
      <c r="A246" s="46">
        <v>36367</v>
      </c>
      <c r="C246" s="41">
        <v>0</v>
      </c>
      <c r="D246" s="41">
        <v>0</v>
      </c>
      <c r="F246" s="41">
        <v>29.3</v>
      </c>
      <c r="G246" s="41">
        <v>29.6</v>
      </c>
      <c r="H246" s="41">
        <v>24.7</v>
      </c>
      <c r="I246" s="41">
        <v>26.2</v>
      </c>
    </row>
    <row r="247" spans="1:9">
      <c r="A247" s="46">
        <v>36368</v>
      </c>
      <c r="C247" s="41" t="s">
        <v>14</v>
      </c>
      <c r="D247" s="41">
        <v>0</v>
      </c>
      <c r="F247" s="41">
        <v>29.8</v>
      </c>
      <c r="G247" s="41">
        <v>29.9</v>
      </c>
      <c r="H247" s="41">
        <v>25.2</v>
      </c>
      <c r="I247" s="41">
        <v>25.7</v>
      </c>
    </row>
    <row r="248" spans="1:9">
      <c r="A248" s="46">
        <v>36369</v>
      </c>
      <c r="C248" s="41">
        <v>0</v>
      </c>
      <c r="D248" s="41">
        <v>0</v>
      </c>
      <c r="F248" s="41">
        <v>29.5</v>
      </c>
      <c r="G248" s="41">
        <v>29.7</v>
      </c>
      <c r="H248" s="41">
        <v>24.9</v>
      </c>
      <c r="I248" s="41">
        <v>26.1</v>
      </c>
    </row>
    <row r="249" spans="1:9">
      <c r="A249" s="46">
        <v>36370</v>
      </c>
      <c r="C249" s="41">
        <v>0.2</v>
      </c>
      <c r="D249" s="41">
        <v>0</v>
      </c>
      <c r="F249" s="41">
        <v>29.5</v>
      </c>
      <c r="G249" s="41">
        <v>29.2</v>
      </c>
      <c r="H249" s="41">
        <v>23.7</v>
      </c>
      <c r="I249" s="41">
        <v>25.9</v>
      </c>
    </row>
    <row r="250" spans="1:9">
      <c r="A250" s="46">
        <v>36371</v>
      </c>
      <c r="C250" s="41">
        <v>0.9</v>
      </c>
      <c r="D250" s="41">
        <v>0.1</v>
      </c>
      <c r="F250" s="41">
        <v>29.3</v>
      </c>
      <c r="G250" s="41">
        <v>29.7</v>
      </c>
      <c r="H250" s="41">
        <v>22.6</v>
      </c>
      <c r="I250" s="41">
        <v>25</v>
      </c>
    </row>
    <row r="251" spans="1:9">
      <c r="A251" s="46">
        <v>36372</v>
      </c>
      <c r="C251" s="41">
        <v>0</v>
      </c>
      <c r="F251" s="41">
        <v>29.7</v>
      </c>
      <c r="G251" s="41">
        <v>29.8</v>
      </c>
      <c r="H251" s="41">
        <v>25.2</v>
      </c>
      <c r="I251" s="41">
        <v>26.2</v>
      </c>
    </row>
    <row r="252" spans="1:9">
      <c r="C252" s="41">
        <f>SUM(C222:C251)</f>
        <v>117.00000000000001</v>
      </c>
      <c r="D252" s="41">
        <f>SUM(D221:D251)</f>
        <v>15</v>
      </c>
    </row>
    <row r="253" spans="1:9">
      <c r="C253" s="90">
        <f>C252+D252</f>
        <v>132</v>
      </c>
      <c r="D253" s="90"/>
      <c r="E253" s="41" t="s">
        <v>7</v>
      </c>
      <c r="F253" s="41">
        <f>SUM(F221:F252)</f>
        <v>912</v>
      </c>
      <c r="G253" s="41">
        <f>SUM(G221:G252)</f>
        <v>918.90000000000032</v>
      </c>
      <c r="H253" s="41">
        <f>SUM(H221:H252)</f>
        <v>744.3</v>
      </c>
      <c r="I253" s="41">
        <f>SUM(I221:I252)</f>
        <v>779.70000000000016</v>
      </c>
    </row>
    <row r="254" spans="1:9">
      <c r="E254" s="41" t="s">
        <v>8</v>
      </c>
      <c r="F254" s="41">
        <f>AVERAGE(F221:F251)</f>
        <v>29.419354838709676</v>
      </c>
      <c r="G254" s="41">
        <f>AVERAGE(G221:G251)</f>
        <v>29.641935483870977</v>
      </c>
      <c r="H254" s="41">
        <f>AVERAGE(H221:H251)</f>
        <v>24.009677419354837</v>
      </c>
      <c r="I254" s="41">
        <f>AVERAGE(I221:I251)</f>
        <v>25.151612903225811</v>
      </c>
    </row>
    <row r="255" spans="1:9">
      <c r="A255" s="46" t="s">
        <v>19</v>
      </c>
      <c r="B255" s="40" t="s">
        <v>10</v>
      </c>
      <c r="C255" s="41">
        <f>C253+SUM(C258)</f>
        <v>132</v>
      </c>
      <c r="D255" s="41" t="s">
        <v>32</v>
      </c>
      <c r="E255" s="41" t="s">
        <v>11</v>
      </c>
      <c r="F255" s="41">
        <f>MAX(F221:F251)</f>
        <v>30.1</v>
      </c>
      <c r="G255" s="41">
        <f>MAX(G221:G251)</f>
        <v>30.4</v>
      </c>
      <c r="H255" s="41">
        <f>MAX(H221:H251)</f>
        <v>25.4</v>
      </c>
      <c r="I255" s="41">
        <f>MAX(I221:I251)</f>
        <v>26.4</v>
      </c>
    </row>
    <row r="256" spans="1:9">
      <c r="C256" s="41">
        <f>(C255/25.4)</f>
        <v>5.1968503937007879</v>
      </c>
      <c r="D256" s="41" t="s">
        <v>33</v>
      </c>
      <c r="E256" s="41" t="s">
        <v>12</v>
      </c>
      <c r="F256" s="41">
        <f>MIN(F221:F251)</f>
        <v>27.2</v>
      </c>
      <c r="G256" s="41">
        <f>MIN(G221:G251)</f>
        <v>27.2</v>
      </c>
      <c r="H256" s="41">
        <f>MIN(H221:H251)</f>
        <v>21.5</v>
      </c>
      <c r="I256" s="41">
        <f>MIN(I221:I251)</f>
        <v>21.1</v>
      </c>
    </row>
    <row r="258" spans="1:9">
      <c r="A258" s="46">
        <v>36373</v>
      </c>
      <c r="D258" s="41" t="s">
        <v>14</v>
      </c>
      <c r="F258" s="41">
        <v>29.8</v>
      </c>
      <c r="G258" s="41">
        <v>29.9</v>
      </c>
      <c r="H258" s="41">
        <v>24.3</v>
      </c>
      <c r="I258" s="41">
        <v>26.3</v>
      </c>
    </row>
    <row r="259" spans="1:9">
      <c r="A259" s="46">
        <v>36374</v>
      </c>
      <c r="D259" s="41" t="s">
        <v>14</v>
      </c>
      <c r="F259" s="41">
        <v>29.4</v>
      </c>
      <c r="G259" s="41">
        <v>29.3</v>
      </c>
      <c r="H259" s="41">
        <v>25.5</v>
      </c>
      <c r="I259" s="41">
        <v>25.2</v>
      </c>
    </row>
    <row r="260" spans="1:9">
      <c r="A260" s="46">
        <v>36375</v>
      </c>
      <c r="C260" s="41" t="s">
        <v>14</v>
      </c>
      <c r="F260" s="41">
        <v>28.3</v>
      </c>
      <c r="G260" s="41">
        <v>29.8</v>
      </c>
      <c r="H260" s="41">
        <v>24.4</v>
      </c>
      <c r="I260" s="41">
        <v>25.9</v>
      </c>
    </row>
    <row r="261" spans="1:9">
      <c r="A261" s="46">
        <v>36376</v>
      </c>
      <c r="C261" s="41">
        <v>3.1</v>
      </c>
      <c r="D261" s="41">
        <v>0.2</v>
      </c>
      <c r="F261" s="41">
        <v>29.4</v>
      </c>
      <c r="G261" s="41">
        <v>29.8</v>
      </c>
      <c r="H261" s="41">
        <v>24.3</v>
      </c>
      <c r="I261" s="41">
        <v>25.3</v>
      </c>
    </row>
    <row r="262" spans="1:9">
      <c r="A262" s="46">
        <v>36377</v>
      </c>
      <c r="C262" s="41">
        <v>0.9</v>
      </c>
      <c r="F262" s="41">
        <v>29.6</v>
      </c>
      <c r="G262" s="41">
        <v>29.7</v>
      </c>
      <c r="H262" s="41">
        <v>23.9</v>
      </c>
      <c r="I262" s="41">
        <v>26.2</v>
      </c>
    </row>
    <row r="263" spans="1:9">
      <c r="A263" s="46">
        <v>36378</v>
      </c>
      <c r="C263" s="41" t="s">
        <v>14</v>
      </c>
      <c r="F263" s="41">
        <v>29.1</v>
      </c>
      <c r="G263" s="41">
        <v>29.6</v>
      </c>
      <c r="H263" s="41">
        <v>23.6</v>
      </c>
      <c r="I263" s="41">
        <v>25.8</v>
      </c>
    </row>
    <row r="264" spans="1:9">
      <c r="A264" s="46">
        <v>36379</v>
      </c>
      <c r="C264" s="41">
        <v>16</v>
      </c>
      <c r="F264" s="41">
        <v>29.3</v>
      </c>
      <c r="G264" s="41">
        <v>29.4</v>
      </c>
      <c r="H264" s="41">
        <v>21.4</v>
      </c>
      <c r="I264" s="41">
        <v>25.4</v>
      </c>
    </row>
    <row r="265" spans="1:9">
      <c r="A265" s="46">
        <v>36380</v>
      </c>
      <c r="F265" s="41">
        <v>29.1</v>
      </c>
      <c r="G265" s="41">
        <v>29.6</v>
      </c>
      <c r="H265" s="41">
        <v>25.1</v>
      </c>
      <c r="I265" s="41">
        <v>25.2</v>
      </c>
    </row>
    <row r="266" spans="1:9">
      <c r="A266" s="46">
        <v>36381</v>
      </c>
      <c r="F266" s="41">
        <v>29.6</v>
      </c>
      <c r="G266" s="41">
        <v>29.4</v>
      </c>
      <c r="H266" s="41">
        <v>25</v>
      </c>
      <c r="I266" s="41">
        <v>25.4</v>
      </c>
    </row>
    <row r="267" spans="1:9">
      <c r="A267" s="46">
        <v>36382</v>
      </c>
      <c r="C267" s="41">
        <v>10.7</v>
      </c>
      <c r="D267" s="41" t="s">
        <v>14</v>
      </c>
      <c r="F267" s="41">
        <v>29.6</v>
      </c>
      <c r="G267" s="41">
        <v>29.8</v>
      </c>
      <c r="H267" s="41">
        <v>22.2</v>
      </c>
      <c r="I267" s="41">
        <v>25.1</v>
      </c>
    </row>
    <row r="268" spans="1:9">
      <c r="A268" s="46">
        <v>36383</v>
      </c>
      <c r="C268" s="41" t="s">
        <v>14</v>
      </c>
      <c r="F268" s="41">
        <v>28.6</v>
      </c>
      <c r="G268" s="41">
        <v>29.7</v>
      </c>
      <c r="H268" s="41">
        <v>24.1</v>
      </c>
      <c r="I268" s="41">
        <v>26.2</v>
      </c>
    </row>
    <row r="269" spans="1:9">
      <c r="A269" s="46">
        <v>36384</v>
      </c>
      <c r="F269" s="41">
        <v>28.8</v>
      </c>
      <c r="G269" s="41">
        <v>29.9</v>
      </c>
      <c r="H269" s="41">
        <v>25</v>
      </c>
      <c r="I269" s="41">
        <v>25.9</v>
      </c>
    </row>
    <row r="270" spans="1:9">
      <c r="A270" s="46">
        <v>36385</v>
      </c>
      <c r="C270" s="41" t="s">
        <v>14</v>
      </c>
      <c r="D270" s="41" t="s">
        <v>14</v>
      </c>
      <c r="F270" s="41">
        <v>29.4</v>
      </c>
      <c r="G270" s="41">
        <v>29.8</v>
      </c>
      <c r="H270" s="41">
        <v>24.8</v>
      </c>
      <c r="I270" s="41">
        <v>26</v>
      </c>
    </row>
    <row r="271" spans="1:9">
      <c r="A271" s="46">
        <v>36386</v>
      </c>
      <c r="C271" s="41" t="s">
        <v>14</v>
      </c>
      <c r="D271" s="41" t="s">
        <v>14</v>
      </c>
      <c r="F271" s="41">
        <v>29.6</v>
      </c>
      <c r="G271" s="41">
        <v>29.6</v>
      </c>
      <c r="H271" s="41">
        <v>24.5</v>
      </c>
      <c r="I271" s="41">
        <v>25</v>
      </c>
    </row>
    <row r="272" spans="1:9">
      <c r="A272" s="46">
        <v>36387</v>
      </c>
      <c r="D272" s="41" t="s">
        <v>14</v>
      </c>
      <c r="F272" s="41">
        <v>29.5</v>
      </c>
      <c r="G272" s="41">
        <v>29.5</v>
      </c>
      <c r="H272" s="41">
        <v>24.8</v>
      </c>
      <c r="I272" s="41">
        <v>24.8</v>
      </c>
    </row>
    <row r="273" spans="1:9">
      <c r="A273" s="46">
        <v>36388</v>
      </c>
      <c r="C273" s="41">
        <v>1.2</v>
      </c>
      <c r="F273" s="41">
        <v>29.2</v>
      </c>
      <c r="G273" s="41">
        <v>30.2</v>
      </c>
      <c r="H273" s="41">
        <v>23.1</v>
      </c>
      <c r="I273" s="41">
        <v>25</v>
      </c>
    </row>
    <row r="274" spans="1:9">
      <c r="A274" s="46">
        <v>36389</v>
      </c>
      <c r="C274" s="41">
        <v>5.3</v>
      </c>
      <c r="D274" s="41">
        <v>7.7</v>
      </c>
      <c r="F274" s="41">
        <v>29.7</v>
      </c>
      <c r="G274" s="41">
        <v>27.2</v>
      </c>
      <c r="H274" s="41">
        <v>26.5</v>
      </c>
      <c r="I274" s="41">
        <v>21.9</v>
      </c>
    </row>
    <row r="275" spans="1:9">
      <c r="A275" s="46">
        <v>36390</v>
      </c>
      <c r="C275" s="41">
        <v>14.1</v>
      </c>
      <c r="F275" s="41">
        <v>27.2</v>
      </c>
      <c r="G275" s="41">
        <v>29.5</v>
      </c>
      <c r="H275" s="41">
        <v>21.5</v>
      </c>
      <c r="I275" s="41">
        <v>25.8</v>
      </c>
    </row>
    <row r="276" spans="1:9">
      <c r="A276" s="46">
        <v>36391</v>
      </c>
      <c r="F276" s="41">
        <v>29.4</v>
      </c>
      <c r="G276" s="41">
        <v>29.4</v>
      </c>
      <c r="H276" s="41">
        <v>24.9</v>
      </c>
      <c r="I276" s="41">
        <v>25.2</v>
      </c>
    </row>
    <row r="277" spans="1:9">
      <c r="A277" s="46">
        <v>36392</v>
      </c>
      <c r="C277" s="41">
        <v>1.3</v>
      </c>
      <c r="F277" s="41">
        <v>29.1</v>
      </c>
      <c r="G277" s="41">
        <v>29.3</v>
      </c>
      <c r="H277" s="41">
        <v>24</v>
      </c>
      <c r="I277" s="41">
        <v>25.6</v>
      </c>
    </row>
    <row r="278" spans="1:9">
      <c r="A278" s="46">
        <v>36393</v>
      </c>
      <c r="C278" s="41">
        <v>0.7</v>
      </c>
      <c r="D278" s="41" t="s">
        <v>14</v>
      </c>
      <c r="F278" s="41">
        <v>29.2</v>
      </c>
      <c r="G278" s="41">
        <v>29.4</v>
      </c>
      <c r="H278" s="41">
        <v>24.2</v>
      </c>
      <c r="I278" s="41">
        <v>24.8</v>
      </c>
    </row>
    <row r="279" spans="1:9">
      <c r="A279" s="46">
        <v>36394</v>
      </c>
      <c r="C279" s="41" t="s">
        <v>14</v>
      </c>
      <c r="F279" s="41">
        <v>30</v>
      </c>
      <c r="G279" s="41">
        <v>30</v>
      </c>
      <c r="H279" s="41">
        <v>25</v>
      </c>
      <c r="I279" s="41">
        <v>26</v>
      </c>
    </row>
    <row r="280" spans="1:9">
      <c r="A280" s="46">
        <v>36395</v>
      </c>
      <c r="C280" s="41">
        <v>8.9</v>
      </c>
      <c r="D280" s="41">
        <v>2</v>
      </c>
      <c r="F280" s="41">
        <v>28.7</v>
      </c>
      <c r="G280" s="41">
        <v>29</v>
      </c>
      <c r="H280" s="41">
        <v>22.8</v>
      </c>
      <c r="I280" s="41">
        <v>23.5</v>
      </c>
    </row>
    <row r="281" spans="1:9">
      <c r="A281" s="46">
        <v>36396</v>
      </c>
      <c r="C281" s="41" t="s">
        <v>14</v>
      </c>
      <c r="D281" s="41">
        <v>0.1</v>
      </c>
      <c r="F281" s="41">
        <v>29.4</v>
      </c>
      <c r="G281" s="41">
        <v>29.5</v>
      </c>
      <c r="H281" s="41">
        <v>24.7</v>
      </c>
      <c r="I281" s="41">
        <v>23.9</v>
      </c>
    </row>
    <row r="282" spans="1:9">
      <c r="A282" s="46">
        <v>36397</v>
      </c>
      <c r="C282" s="41">
        <v>0.1</v>
      </c>
      <c r="D282" s="41">
        <v>0.1</v>
      </c>
      <c r="F282" s="41">
        <v>28.8</v>
      </c>
      <c r="G282" s="41">
        <v>29.4</v>
      </c>
      <c r="H282" s="41">
        <v>24</v>
      </c>
      <c r="I282" s="41">
        <v>23.3</v>
      </c>
    </row>
    <row r="283" spans="1:9">
      <c r="A283" s="46">
        <v>36398</v>
      </c>
      <c r="C283" s="41">
        <v>4</v>
      </c>
      <c r="F283" s="41">
        <v>29.4</v>
      </c>
      <c r="G283" s="41">
        <v>29</v>
      </c>
      <c r="H283" s="41">
        <v>23.2</v>
      </c>
      <c r="I283" s="41">
        <v>25.3</v>
      </c>
    </row>
    <row r="284" spans="1:9">
      <c r="A284" s="46">
        <v>36399</v>
      </c>
      <c r="C284" s="41" t="s">
        <v>14</v>
      </c>
      <c r="D284" s="41">
        <v>0</v>
      </c>
      <c r="F284" s="41">
        <v>29.2</v>
      </c>
      <c r="G284" s="41">
        <v>29</v>
      </c>
      <c r="H284" s="41">
        <v>24</v>
      </c>
      <c r="I284" s="41">
        <v>26</v>
      </c>
    </row>
    <row r="285" spans="1:9">
      <c r="A285" s="46">
        <v>36400</v>
      </c>
      <c r="C285" s="41">
        <v>1.3</v>
      </c>
      <c r="D285" s="41">
        <v>0</v>
      </c>
      <c r="F285" s="41">
        <v>28.7</v>
      </c>
      <c r="G285" s="41">
        <v>29.5</v>
      </c>
      <c r="H285" s="41">
        <v>22.2</v>
      </c>
      <c r="I285" s="41">
        <v>26</v>
      </c>
    </row>
    <row r="286" spans="1:9">
      <c r="A286" s="46">
        <v>36401</v>
      </c>
      <c r="C286" s="41">
        <v>0.2</v>
      </c>
      <c r="F286" s="41">
        <v>29.2</v>
      </c>
      <c r="G286" s="41">
        <v>29.5</v>
      </c>
      <c r="H286" s="41">
        <v>24</v>
      </c>
      <c r="I286" s="41">
        <v>24.6</v>
      </c>
    </row>
    <row r="287" spans="1:9">
      <c r="A287" s="46">
        <v>36402</v>
      </c>
      <c r="C287" s="41">
        <v>5.2</v>
      </c>
      <c r="F287" s="41">
        <v>29.4</v>
      </c>
      <c r="G287" s="41">
        <v>29.8</v>
      </c>
      <c r="H287" s="41">
        <v>21.4</v>
      </c>
      <c r="I287" s="41">
        <v>25.9</v>
      </c>
    </row>
    <row r="288" spans="1:9">
      <c r="A288" s="46">
        <v>36403</v>
      </c>
      <c r="C288" s="41">
        <v>0.4</v>
      </c>
      <c r="F288" s="41">
        <v>29</v>
      </c>
      <c r="G288" s="41">
        <v>29.8</v>
      </c>
      <c r="H288" s="41">
        <v>24.4</v>
      </c>
      <c r="I288" s="41">
        <v>25.9</v>
      </c>
    </row>
    <row r="289" spans="1:9">
      <c r="C289" s="41">
        <f>SUM(C259:C288)</f>
        <v>73.400000000000006</v>
      </c>
      <c r="D289" s="41">
        <f>SUM(D258:D288)</f>
        <v>10.1</v>
      </c>
    </row>
    <row r="290" spans="1:9">
      <c r="C290" s="90">
        <f>C289+D289</f>
        <v>83.5</v>
      </c>
      <c r="D290" s="90"/>
      <c r="E290" s="41" t="s">
        <v>7</v>
      </c>
      <c r="F290" s="41">
        <f>SUM(F258:F289)</f>
        <v>904.70000000000016</v>
      </c>
      <c r="G290" s="41">
        <f>SUM(G258:G289)</f>
        <v>914.29999999999984</v>
      </c>
      <c r="H290" s="41">
        <f>SUM(H258:H289)</f>
        <v>742.8</v>
      </c>
      <c r="I290" s="41">
        <f>SUM(I258:I289)</f>
        <v>782.39999999999986</v>
      </c>
    </row>
    <row r="291" spans="1:9">
      <c r="E291" s="41" t="s">
        <v>8</v>
      </c>
      <c r="F291" s="41">
        <f>AVERAGE(F258:F288)</f>
        <v>29.183870967741942</v>
      </c>
      <c r="G291" s="41">
        <f>AVERAGE(G258:G288)</f>
        <v>29.493548387096769</v>
      </c>
      <c r="H291" s="41">
        <f>AVERAGE(H258:H288)</f>
        <v>23.961290322580645</v>
      </c>
      <c r="I291" s="41">
        <f>AVERAGE(I258:I288)</f>
        <v>25.238709677419351</v>
      </c>
    </row>
    <row r="292" spans="1:9">
      <c r="A292" s="46" t="s">
        <v>20</v>
      </c>
      <c r="B292" s="40" t="s">
        <v>10</v>
      </c>
      <c r="C292" s="41">
        <f>C290+C295</f>
        <v>85.1</v>
      </c>
      <c r="D292" s="41" t="s">
        <v>32</v>
      </c>
      <c r="E292" s="41" t="s">
        <v>11</v>
      </c>
      <c r="F292" s="41">
        <f>MAX(F258:F288)</f>
        <v>30</v>
      </c>
      <c r="G292" s="41">
        <f>MAX(G258:G288)</f>
        <v>30.2</v>
      </c>
      <c r="H292" s="41">
        <f>MAX(H258:H288)</f>
        <v>26.5</v>
      </c>
      <c r="I292" s="41">
        <f>MAX(I258:I288)</f>
        <v>26.3</v>
      </c>
    </row>
    <row r="293" spans="1:9">
      <c r="C293" s="41">
        <f>(C292/25.4)</f>
        <v>3.3503937007874014</v>
      </c>
      <c r="D293" s="41" t="s">
        <v>33</v>
      </c>
      <c r="E293" s="41" t="s">
        <v>12</v>
      </c>
      <c r="F293" s="41">
        <f>MIN(F258:F288)</f>
        <v>27.2</v>
      </c>
      <c r="G293" s="41">
        <f>MIN(G258:G288)</f>
        <v>27.2</v>
      </c>
      <c r="H293" s="41">
        <f>MIN(H258:H288)</f>
        <v>21.4</v>
      </c>
      <c r="I293" s="41">
        <f>MIN(I258:I288)</f>
        <v>21.9</v>
      </c>
    </row>
    <row r="295" spans="1:9">
      <c r="A295" s="46">
        <v>36404</v>
      </c>
      <c r="C295" s="41">
        <v>1.6</v>
      </c>
      <c r="F295" s="41">
        <v>29.7</v>
      </c>
      <c r="G295" s="41">
        <v>29.9</v>
      </c>
      <c r="H295" s="41">
        <v>22.7</v>
      </c>
      <c r="I295" s="41">
        <v>25.5</v>
      </c>
    </row>
    <row r="296" spans="1:9">
      <c r="A296" s="46">
        <v>36405</v>
      </c>
      <c r="C296" s="41">
        <v>1.5</v>
      </c>
      <c r="F296" s="41">
        <v>29.4</v>
      </c>
      <c r="G296" s="41">
        <v>29.8</v>
      </c>
      <c r="H296" s="41">
        <v>24.4</v>
      </c>
      <c r="I296" s="41">
        <v>26</v>
      </c>
    </row>
    <row r="297" spans="1:9">
      <c r="A297" s="46">
        <v>36406</v>
      </c>
      <c r="C297" s="41">
        <v>1</v>
      </c>
      <c r="F297" s="41">
        <v>29.7</v>
      </c>
      <c r="G297" s="41">
        <v>30</v>
      </c>
      <c r="H297" s="41">
        <v>24.4</v>
      </c>
      <c r="I297" s="41">
        <v>25.1</v>
      </c>
    </row>
    <row r="298" spans="1:9">
      <c r="A298" s="46">
        <v>36407</v>
      </c>
      <c r="C298" s="41">
        <v>2.1</v>
      </c>
      <c r="D298" s="41">
        <v>17.100000000000001</v>
      </c>
      <c r="F298" s="41">
        <v>29.2</v>
      </c>
      <c r="G298" s="41">
        <v>29.7</v>
      </c>
      <c r="H298" s="41">
        <v>23.4</v>
      </c>
      <c r="I298" s="41">
        <v>22</v>
      </c>
    </row>
    <row r="299" spans="1:9">
      <c r="A299" s="46">
        <v>36408</v>
      </c>
      <c r="C299" s="41">
        <v>4.0999999999999996</v>
      </c>
      <c r="D299" s="41">
        <v>3</v>
      </c>
      <c r="F299" s="41">
        <v>27.2</v>
      </c>
      <c r="G299" s="41">
        <v>30</v>
      </c>
      <c r="H299" s="41">
        <v>22.2</v>
      </c>
      <c r="I299" s="41">
        <v>25.6</v>
      </c>
    </row>
    <row r="300" spans="1:9">
      <c r="A300" s="46">
        <v>36409</v>
      </c>
      <c r="C300" s="41">
        <v>1.8</v>
      </c>
      <c r="F300" s="41">
        <v>29.8</v>
      </c>
      <c r="G300" s="41">
        <v>29.8</v>
      </c>
      <c r="H300" s="41">
        <v>23.8</v>
      </c>
      <c r="I300" s="41">
        <v>26</v>
      </c>
    </row>
    <row r="301" spans="1:9">
      <c r="A301" s="46">
        <v>36410</v>
      </c>
      <c r="C301" s="41" t="s">
        <v>14</v>
      </c>
      <c r="F301" s="41">
        <v>29.5</v>
      </c>
      <c r="G301" s="41">
        <v>29.7</v>
      </c>
      <c r="H301" s="41">
        <v>24.5</v>
      </c>
      <c r="I301" s="41">
        <v>26</v>
      </c>
    </row>
    <row r="302" spans="1:9">
      <c r="A302" s="46">
        <v>36411</v>
      </c>
      <c r="F302" s="41">
        <v>29.5</v>
      </c>
      <c r="G302" s="41">
        <v>30</v>
      </c>
      <c r="H302" s="41">
        <v>24.4</v>
      </c>
      <c r="I302" s="41">
        <v>26.1</v>
      </c>
    </row>
    <row r="303" spans="1:9">
      <c r="A303" s="46">
        <v>36412</v>
      </c>
      <c r="C303" s="41">
        <v>6.6</v>
      </c>
      <c r="F303" s="41">
        <v>29.7</v>
      </c>
      <c r="G303" s="41">
        <v>29.9</v>
      </c>
      <c r="H303" s="41">
        <v>22.6</v>
      </c>
      <c r="I303" s="41">
        <v>26.1</v>
      </c>
    </row>
    <row r="304" spans="1:9">
      <c r="A304" s="46">
        <v>36413</v>
      </c>
      <c r="C304" s="41">
        <v>0.5</v>
      </c>
      <c r="D304" s="41">
        <v>33.1</v>
      </c>
      <c r="F304" s="41">
        <v>29.7</v>
      </c>
      <c r="G304" s="41">
        <v>27</v>
      </c>
      <c r="H304" s="41">
        <v>25</v>
      </c>
      <c r="I304" s="41">
        <v>21</v>
      </c>
    </row>
    <row r="305" spans="1:9">
      <c r="A305" s="46">
        <v>36414</v>
      </c>
      <c r="C305" s="41">
        <v>1.2</v>
      </c>
      <c r="D305" s="41" t="s">
        <v>14</v>
      </c>
      <c r="F305" s="41">
        <v>27.7</v>
      </c>
      <c r="G305" s="41">
        <v>29.6</v>
      </c>
      <c r="H305" s="41">
        <v>22.5</v>
      </c>
      <c r="I305" s="41">
        <v>25.9</v>
      </c>
    </row>
    <row r="306" spans="1:9">
      <c r="A306" s="46">
        <v>36415</v>
      </c>
      <c r="F306" s="41">
        <v>29.2</v>
      </c>
      <c r="G306" s="41">
        <v>29.9</v>
      </c>
      <c r="H306" s="41">
        <v>25.5</v>
      </c>
      <c r="I306" s="41">
        <v>26.7</v>
      </c>
    </row>
    <row r="307" spans="1:9">
      <c r="A307" s="46">
        <v>36416</v>
      </c>
      <c r="C307" s="41">
        <v>2.2999999999999998</v>
      </c>
      <c r="F307" s="41">
        <v>29.6</v>
      </c>
      <c r="G307" s="41">
        <v>30</v>
      </c>
      <c r="H307" s="41">
        <v>23.9</v>
      </c>
      <c r="I307" s="41">
        <v>25.8</v>
      </c>
    </row>
    <row r="308" spans="1:9">
      <c r="A308" s="46">
        <v>36417</v>
      </c>
      <c r="C308" s="41">
        <v>6.7</v>
      </c>
      <c r="F308" s="41">
        <v>29.5</v>
      </c>
      <c r="G308" s="41">
        <v>29.9</v>
      </c>
      <c r="H308" s="41">
        <v>22.9</v>
      </c>
      <c r="I308" s="41">
        <v>25.5</v>
      </c>
    </row>
    <row r="309" spans="1:9">
      <c r="A309" s="46">
        <v>36418</v>
      </c>
      <c r="F309" s="41">
        <v>29.4</v>
      </c>
      <c r="G309" s="41">
        <v>30</v>
      </c>
      <c r="H309" s="41">
        <v>25</v>
      </c>
      <c r="I309" s="41">
        <v>25.7</v>
      </c>
    </row>
    <row r="310" spans="1:9">
      <c r="A310" s="46">
        <v>36419</v>
      </c>
      <c r="C310" s="41">
        <v>0</v>
      </c>
      <c r="F310" s="41">
        <v>29</v>
      </c>
      <c r="G310" s="41">
        <v>30.6</v>
      </c>
      <c r="H310" s="41">
        <v>23.7</v>
      </c>
      <c r="I310" s="41">
        <v>26.3</v>
      </c>
    </row>
    <row r="311" spans="1:9">
      <c r="A311" s="46">
        <v>36420</v>
      </c>
      <c r="C311" s="41">
        <v>9.8000000000000007</v>
      </c>
      <c r="D311" s="41">
        <v>7.8</v>
      </c>
      <c r="F311" s="41">
        <v>30</v>
      </c>
      <c r="G311" s="41">
        <v>30.4</v>
      </c>
      <c r="H311" s="41">
        <v>23.1</v>
      </c>
      <c r="I311" s="41">
        <v>24.3</v>
      </c>
    </row>
    <row r="312" spans="1:9">
      <c r="A312" s="46">
        <v>36421</v>
      </c>
      <c r="C312" s="41">
        <v>3.4</v>
      </c>
      <c r="F312" s="41">
        <v>29.9</v>
      </c>
      <c r="G312" s="41">
        <v>30.2</v>
      </c>
      <c r="H312" s="41">
        <v>23.3</v>
      </c>
      <c r="I312" s="41">
        <v>25.3</v>
      </c>
    </row>
    <row r="313" spans="1:9">
      <c r="A313" s="46">
        <v>36422</v>
      </c>
      <c r="F313" s="41">
        <v>28.7</v>
      </c>
      <c r="G313" s="41">
        <v>29.8</v>
      </c>
      <c r="H313" s="41">
        <v>24.5</v>
      </c>
      <c r="I313" s="41">
        <v>26.7</v>
      </c>
    </row>
    <row r="314" spans="1:9">
      <c r="A314" s="46">
        <v>36423</v>
      </c>
      <c r="C314" s="41">
        <v>0</v>
      </c>
      <c r="D314" s="41">
        <v>0</v>
      </c>
      <c r="F314" s="41">
        <v>29.5</v>
      </c>
      <c r="G314" s="41">
        <v>30.2</v>
      </c>
      <c r="H314" s="41">
        <v>24.4</v>
      </c>
      <c r="I314" s="41">
        <v>26.4</v>
      </c>
    </row>
    <row r="315" spans="1:9">
      <c r="A315" s="46">
        <v>36424</v>
      </c>
      <c r="F315" s="41">
        <v>29.8</v>
      </c>
      <c r="G315" s="41">
        <v>29.8</v>
      </c>
      <c r="H315" s="41">
        <v>24.2</v>
      </c>
      <c r="I315" s="41">
        <v>26.1</v>
      </c>
    </row>
    <row r="316" spans="1:9">
      <c r="A316" s="46">
        <v>36425</v>
      </c>
      <c r="C316" s="41">
        <v>0</v>
      </c>
      <c r="F316" s="41">
        <v>29.7</v>
      </c>
      <c r="G316" s="41">
        <v>29.8</v>
      </c>
      <c r="H316" s="41">
        <v>24.9</v>
      </c>
      <c r="I316" s="41">
        <v>26.3</v>
      </c>
    </row>
    <row r="317" spans="1:9">
      <c r="A317" s="46">
        <v>36426</v>
      </c>
      <c r="C317" s="41">
        <v>29.8</v>
      </c>
      <c r="F317" s="41">
        <v>30</v>
      </c>
      <c r="G317" s="41">
        <v>29.5</v>
      </c>
      <c r="H317" s="41">
        <v>22.9</v>
      </c>
      <c r="I317" s="41">
        <v>25.6</v>
      </c>
    </row>
    <row r="318" spans="1:9">
      <c r="A318" s="46">
        <v>36427</v>
      </c>
      <c r="C318" s="41">
        <v>3.1</v>
      </c>
      <c r="F318" s="41">
        <v>29.5</v>
      </c>
      <c r="G318" s="41">
        <v>29.6</v>
      </c>
      <c r="H318" s="41">
        <v>24.1</v>
      </c>
      <c r="I318" s="41">
        <v>26.1</v>
      </c>
    </row>
    <row r="319" spans="1:9">
      <c r="A319" s="46">
        <v>36428</v>
      </c>
      <c r="C319" s="41">
        <v>7.6</v>
      </c>
      <c r="D319" s="41">
        <v>4.0999999999999996</v>
      </c>
      <c r="F319" s="41">
        <v>29.3</v>
      </c>
      <c r="G319" s="41">
        <v>27.2</v>
      </c>
      <c r="H319" s="41">
        <v>23.7</v>
      </c>
      <c r="I319" s="41">
        <v>23.7</v>
      </c>
    </row>
    <row r="320" spans="1:9">
      <c r="A320" s="46">
        <v>36429</v>
      </c>
      <c r="C320" s="41">
        <v>0</v>
      </c>
      <c r="D320" s="41" t="s">
        <v>14</v>
      </c>
      <c r="F320" s="41">
        <v>27.5</v>
      </c>
      <c r="G320" s="41">
        <v>28.7</v>
      </c>
      <c r="H320" s="41">
        <v>24</v>
      </c>
      <c r="I320" s="41">
        <v>25</v>
      </c>
    </row>
    <row r="321" spans="1:9">
      <c r="A321" s="46">
        <v>36430</v>
      </c>
      <c r="C321" s="41" t="s">
        <v>14</v>
      </c>
      <c r="D321" s="41">
        <v>3.1</v>
      </c>
      <c r="F321" s="41">
        <v>28.5</v>
      </c>
      <c r="G321" s="41">
        <v>27.7</v>
      </c>
      <c r="H321" s="41">
        <v>24.4</v>
      </c>
      <c r="I321" s="41">
        <v>22.4</v>
      </c>
    </row>
    <row r="322" spans="1:9">
      <c r="A322" s="46">
        <v>36431</v>
      </c>
      <c r="F322" s="41">
        <v>28</v>
      </c>
      <c r="G322" s="41">
        <v>29.9</v>
      </c>
      <c r="H322" s="41">
        <v>24.9</v>
      </c>
      <c r="I322" s="41">
        <v>26.1</v>
      </c>
    </row>
    <row r="323" spans="1:9">
      <c r="A323" s="46">
        <v>36432</v>
      </c>
      <c r="C323" s="41" t="s">
        <v>14</v>
      </c>
      <c r="D323" s="41" t="s">
        <v>14</v>
      </c>
      <c r="F323" s="41">
        <v>29.8</v>
      </c>
      <c r="G323" s="41">
        <v>29.5</v>
      </c>
      <c r="H323" s="41">
        <v>23.4</v>
      </c>
      <c r="I323" s="41">
        <v>24.8</v>
      </c>
    </row>
    <row r="324" spans="1:9">
      <c r="A324" s="46">
        <v>36433</v>
      </c>
      <c r="C324" s="41">
        <v>9.1</v>
      </c>
      <c r="D324" s="41">
        <v>21.7</v>
      </c>
      <c r="F324" s="41">
        <v>29.5</v>
      </c>
      <c r="G324" s="41">
        <v>28</v>
      </c>
      <c r="H324" s="41">
        <v>21.8</v>
      </c>
      <c r="I324" s="41">
        <v>23</v>
      </c>
    </row>
    <row r="325" spans="1:9">
      <c r="C325" s="41">
        <f>SUM(C296:C324)</f>
        <v>90.59999999999998</v>
      </c>
      <c r="D325" s="41">
        <f>SUM(D295:D324)</f>
        <v>89.899999999999991</v>
      </c>
    </row>
    <row r="326" spans="1:9">
      <c r="C326" s="90">
        <f>C325+D325</f>
        <v>180.49999999999997</v>
      </c>
      <c r="D326" s="90"/>
      <c r="E326" s="41" t="s">
        <v>7</v>
      </c>
      <c r="F326" s="41">
        <f>SUM(F295:F325)</f>
        <v>877.49999999999989</v>
      </c>
      <c r="G326" s="41">
        <f>SUM(G295:G325)</f>
        <v>886.1</v>
      </c>
      <c r="H326" s="41">
        <f>SUM(H295:H325)</f>
        <v>714.49999999999989</v>
      </c>
      <c r="I326" s="41">
        <f>SUM(I295:I325)</f>
        <v>757.09999999999991</v>
      </c>
    </row>
    <row r="327" spans="1:9">
      <c r="E327" s="41" t="s">
        <v>8</v>
      </c>
      <c r="F327" s="41">
        <f>AVERAGE(F295:F324)</f>
        <v>29.249999999999996</v>
      </c>
      <c r="G327" s="41">
        <f>AVERAGE(G295:G324)</f>
        <v>29.536666666666669</v>
      </c>
      <c r="H327" s="41">
        <f>AVERAGE(H295:H324)</f>
        <v>23.816666666666663</v>
      </c>
      <c r="I327" s="41">
        <f>AVERAGE(I295:I324)</f>
        <v>25.236666666666665</v>
      </c>
    </row>
    <row r="328" spans="1:9">
      <c r="A328" s="46" t="s">
        <v>21</v>
      </c>
      <c r="B328" s="40" t="s">
        <v>10</v>
      </c>
      <c r="C328" s="41">
        <f>C326+C331</f>
        <v>181.19999999999996</v>
      </c>
      <c r="D328" s="41" t="s">
        <v>32</v>
      </c>
      <c r="E328" s="41" t="s">
        <v>11</v>
      </c>
      <c r="F328" s="41">
        <f>MAX(F295:F324)</f>
        <v>30</v>
      </c>
      <c r="G328" s="41">
        <f>MAX(G295:G324)</f>
        <v>30.6</v>
      </c>
      <c r="H328" s="41">
        <f>MAX(H295:H324)</f>
        <v>25.5</v>
      </c>
      <c r="I328" s="41">
        <f>MAX(I295:I324)</f>
        <v>26.7</v>
      </c>
    </row>
    <row r="329" spans="1:9">
      <c r="C329" s="41">
        <f>(C328/25.4)</f>
        <v>7.1338582677165343</v>
      </c>
      <c r="D329" s="41" t="s">
        <v>33</v>
      </c>
      <c r="E329" s="41" t="s">
        <v>12</v>
      </c>
      <c r="F329" s="41">
        <f>MIN(F295:F324)</f>
        <v>27.2</v>
      </c>
      <c r="G329" s="41">
        <f>MIN(G295:G324)</f>
        <v>27</v>
      </c>
      <c r="H329" s="41">
        <f>MIN(H295:H324)</f>
        <v>21.8</v>
      </c>
      <c r="I329" s="41">
        <f>MIN(I295:I324)</f>
        <v>21</v>
      </c>
    </row>
    <row r="331" spans="1:9">
      <c r="A331" s="46">
        <v>36434</v>
      </c>
      <c r="C331" s="41">
        <v>0.7</v>
      </c>
      <c r="D331" s="41">
        <v>0</v>
      </c>
      <c r="F331" s="41">
        <v>28.1</v>
      </c>
      <c r="G331" s="41">
        <v>31.9</v>
      </c>
      <c r="H331" s="41">
        <v>23.9</v>
      </c>
      <c r="I331" s="41">
        <v>26.3</v>
      </c>
    </row>
    <row r="332" spans="1:9">
      <c r="A332" s="46">
        <v>36435</v>
      </c>
      <c r="C332" s="41">
        <v>26.2</v>
      </c>
      <c r="D332" s="41">
        <v>0</v>
      </c>
      <c r="F332" s="41">
        <v>31.2</v>
      </c>
      <c r="G332" s="41">
        <v>29.4</v>
      </c>
      <c r="H332" s="41">
        <v>23</v>
      </c>
      <c r="I332" s="41">
        <v>25.9</v>
      </c>
    </row>
    <row r="333" spans="1:9">
      <c r="A333" s="46">
        <v>36436</v>
      </c>
      <c r="D333" s="41">
        <v>0.1</v>
      </c>
      <c r="F333" s="41">
        <v>29.2</v>
      </c>
      <c r="G333" s="41">
        <v>28.9</v>
      </c>
      <c r="H333" s="41">
        <v>23.4</v>
      </c>
      <c r="I333" s="41">
        <v>25.4</v>
      </c>
    </row>
    <row r="334" spans="1:9">
      <c r="A334" s="46">
        <v>36437</v>
      </c>
      <c r="C334" s="41">
        <v>0.1</v>
      </c>
      <c r="D334" s="41">
        <v>0</v>
      </c>
      <c r="F334" s="41">
        <v>28.4</v>
      </c>
      <c r="G334" s="41">
        <v>28</v>
      </c>
      <c r="H334" s="41">
        <v>23.4</v>
      </c>
      <c r="I334" s="41">
        <v>24.7</v>
      </c>
    </row>
    <row r="335" spans="1:9">
      <c r="A335" s="46">
        <v>36438</v>
      </c>
      <c r="C335" s="41">
        <v>6.8</v>
      </c>
      <c r="D335" s="41">
        <v>0</v>
      </c>
      <c r="F335" s="41">
        <v>27.3</v>
      </c>
      <c r="G335" s="41">
        <v>28</v>
      </c>
      <c r="H335" s="41">
        <v>23.8</v>
      </c>
      <c r="I335" s="41">
        <v>24.4</v>
      </c>
    </row>
    <row r="336" spans="1:9">
      <c r="A336" s="46">
        <v>36439</v>
      </c>
      <c r="C336" s="41">
        <v>8.3000000000000007</v>
      </c>
      <c r="D336" s="41">
        <v>0</v>
      </c>
      <c r="F336" s="41">
        <v>27.7</v>
      </c>
      <c r="G336" s="41">
        <v>29.1</v>
      </c>
      <c r="H336" s="41">
        <v>22.7</v>
      </c>
      <c r="I336" s="41">
        <v>25</v>
      </c>
    </row>
    <row r="337" spans="1:9">
      <c r="A337" s="46">
        <v>36440</v>
      </c>
      <c r="C337" s="41">
        <v>0.3</v>
      </c>
      <c r="D337" s="41">
        <v>0</v>
      </c>
      <c r="F337" s="41">
        <v>28.7</v>
      </c>
      <c r="G337" s="41">
        <v>30.5</v>
      </c>
      <c r="H337" s="41">
        <v>24.4</v>
      </c>
      <c r="I337" s="41">
        <v>26.4</v>
      </c>
    </row>
    <row r="338" spans="1:9">
      <c r="A338" s="46">
        <v>36441</v>
      </c>
      <c r="C338" s="41">
        <v>0.1</v>
      </c>
      <c r="D338" s="41">
        <v>0</v>
      </c>
      <c r="F338" s="41">
        <v>29.1</v>
      </c>
      <c r="G338" s="41">
        <v>30.5</v>
      </c>
      <c r="H338" s="41">
        <v>24.6</v>
      </c>
      <c r="I338" s="41">
        <v>26.4</v>
      </c>
    </row>
    <row r="339" spans="1:9">
      <c r="A339" s="46">
        <v>36442</v>
      </c>
      <c r="C339" s="41">
        <v>1</v>
      </c>
      <c r="D339" s="41">
        <v>0</v>
      </c>
      <c r="F339" s="41">
        <v>30.2</v>
      </c>
      <c r="G339" s="41">
        <v>30.2</v>
      </c>
      <c r="H339" s="41">
        <v>24.3</v>
      </c>
      <c r="I339" s="41">
        <v>25</v>
      </c>
    </row>
    <row r="340" spans="1:9">
      <c r="A340" s="46">
        <v>36443</v>
      </c>
      <c r="C340" s="41">
        <v>13</v>
      </c>
      <c r="D340" s="41">
        <v>0.1</v>
      </c>
      <c r="F340" s="41">
        <v>29.3</v>
      </c>
      <c r="G340" s="41">
        <v>29.1</v>
      </c>
      <c r="H340" s="41">
        <v>22.1</v>
      </c>
      <c r="I340" s="41">
        <v>23.7</v>
      </c>
    </row>
    <row r="341" spans="1:9">
      <c r="A341" s="46">
        <v>36444</v>
      </c>
      <c r="C341" s="41">
        <v>0.9</v>
      </c>
      <c r="D341" s="41" t="s">
        <v>14</v>
      </c>
      <c r="F341" s="41">
        <v>28.3</v>
      </c>
      <c r="G341" s="41">
        <v>29.8</v>
      </c>
      <c r="H341" s="41">
        <v>24.2</v>
      </c>
      <c r="I341" s="41">
        <v>25.8</v>
      </c>
    </row>
    <row r="342" spans="1:9">
      <c r="A342" s="46">
        <v>36445</v>
      </c>
      <c r="C342" s="41">
        <v>0</v>
      </c>
      <c r="D342" s="41">
        <v>0</v>
      </c>
      <c r="F342" s="41">
        <v>29.2</v>
      </c>
      <c r="G342" s="41">
        <v>29.2</v>
      </c>
      <c r="H342" s="41">
        <v>25.1</v>
      </c>
      <c r="I342" s="41">
        <v>26.4</v>
      </c>
    </row>
    <row r="343" spans="1:9">
      <c r="A343" s="46">
        <v>36446</v>
      </c>
      <c r="C343" s="41">
        <v>3.2</v>
      </c>
      <c r="D343" s="41">
        <v>0</v>
      </c>
      <c r="F343" s="41">
        <v>29.1</v>
      </c>
      <c r="G343" s="41">
        <v>29.2</v>
      </c>
      <c r="H343" s="41">
        <v>21.7</v>
      </c>
      <c r="I343" s="41">
        <v>25.9</v>
      </c>
    </row>
    <row r="344" spans="1:9">
      <c r="A344" s="46">
        <v>36447</v>
      </c>
      <c r="C344" s="41">
        <v>0</v>
      </c>
      <c r="D344" s="41" t="s">
        <v>14</v>
      </c>
      <c r="F344" s="41">
        <v>28.8</v>
      </c>
      <c r="G344" s="41">
        <v>29.1</v>
      </c>
      <c r="H344" s="41">
        <v>24.5</v>
      </c>
      <c r="I344" s="41">
        <v>24.4</v>
      </c>
    </row>
    <row r="345" spans="1:9">
      <c r="A345" s="46">
        <v>36448</v>
      </c>
      <c r="C345" s="41">
        <v>0</v>
      </c>
      <c r="D345" s="41">
        <v>0</v>
      </c>
      <c r="F345" s="41">
        <v>28.8</v>
      </c>
      <c r="G345" s="41">
        <v>28.9</v>
      </c>
      <c r="H345" s="41">
        <v>21.9</v>
      </c>
      <c r="I345" s="41">
        <v>25.4</v>
      </c>
    </row>
    <row r="346" spans="1:9">
      <c r="A346" s="46">
        <v>36449</v>
      </c>
      <c r="C346" s="41">
        <v>3.3</v>
      </c>
      <c r="D346" s="41" t="s">
        <v>59</v>
      </c>
      <c r="F346" s="41">
        <v>28.6</v>
      </c>
      <c r="G346" s="41">
        <v>28.5</v>
      </c>
      <c r="H346" s="41">
        <v>24.1</v>
      </c>
      <c r="I346" s="41">
        <v>25.4</v>
      </c>
    </row>
    <row r="347" spans="1:9">
      <c r="A347" s="46">
        <v>36450</v>
      </c>
      <c r="C347" s="41">
        <v>0</v>
      </c>
      <c r="D347" s="41">
        <v>0</v>
      </c>
      <c r="F347" s="41">
        <v>29</v>
      </c>
      <c r="G347" s="41">
        <v>29.2</v>
      </c>
      <c r="H347" s="41">
        <v>24.9</v>
      </c>
      <c r="I347" s="41">
        <v>26.1</v>
      </c>
    </row>
    <row r="348" spans="1:9">
      <c r="A348" s="46">
        <v>36451</v>
      </c>
      <c r="C348" s="41">
        <v>0</v>
      </c>
      <c r="D348" s="41">
        <v>0</v>
      </c>
      <c r="F348" s="41">
        <v>29.8</v>
      </c>
      <c r="G348" s="41">
        <v>28.1</v>
      </c>
      <c r="H348" s="41">
        <v>24.8</v>
      </c>
      <c r="I348" s="41">
        <v>24</v>
      </c>
    </row>
    <row r="349" spans="1:9">
      <c r="A349" s="46">
        <v>36452</v>
      </c>
      <c r="C349" s="41">
        <v>0.6</v>
      </c>
      <c r="D349" s="41" t="s">
        <v>14</v>
      </c>
      <c r="F349" s="41">
        <v>28.5</v>
      </c>
      <c r="G349" s="41">
        <v>29</v>
      </c>
      <c r="H349" s="41">
        <v>23</v>
      </c>
      <c r="I349" s="41">
        <v>25.3</v>
      </c>
    </row>
    <row r="350" spans="1:9">
      <c r="A350" s="46">
        <v>36453</v>
      </c>
      <c r="C350" s="41">
        <v>2.8</v>
      </c>
      <c r="D350" s="41">
        <v>0.1</v>
      </c>
      <c r="F350" s="41">
        <v>29.1</v>
      </c>
      <c r="G350" s="41">
        <v>27.8</v>
      </c>
      <c r="H350" s="41">
        <v>21.6</v>
      </c>
      <c r="I350" s="41">
        <v>22.3</v>
      </c>
    </row>
    <row r="351" spans="1:9">
      <c r="A351" s="46">
        <v>36454</v>
      </c>
      <c r="C351" s="41">
        <v>0</v>
      </c>
      <c r="D351" s="41">
        <v>3.7</v>
      </c>
      <c r="F351" s="41">
        <v>27.2</v>
      </c>
      <c r="G351" s="41">
        <v>28.9</v>
      </c>
      <c r="H351" s="41">
        <v>24.2</v>
      </c>
      <c r="I351" s="41">
        <v>24.3</v>
      </c>
    </row>
    <row r="352" spans="1:9">
      <c r="A352" s="46">
        <v>36455</v>
      </c>
      <c r="C352" s="41">
        <v>3.9</v>
      </c>
      <c r="D352" s="41" t="s">
        <v>14</v>
      </c>
      <c r="F352" s="41">
        <v>27.9</v>
      </c>
      <c r="G352" s="41">
        <v>28</v>
      </c>
      <c r="H352" s="41">
        <v>21.6</v>
      </c>
      <c r="I352" s="41">
        <v>24.4</v>
      </c>
    </row>
    <row r="353" spans="1:9">
      <c r="A353" s="46">
        <v>36456</v>
      </c>
      <c r="C353" s="41">
        <v>5.3</v>
      </c>
      <c r="D353" s="41" t="s">
        <v>14</v>
      </c>
      <c r="F353" s="41">
        <v>26.9</v>
      </c>
      <c r="G353" s="41">
        <v>27.5</v>
      </c>
      <c r="H353" s="41">
        <v>22.2</v>
      </c>
      <c r="I353" s="41">
        <v>21.8</v>
      </c>
    </row>
    <row r="354" spans="1:9">
      <c r="A354" s="46">
        <v>36457</v>
      </c>
      <c r="C354" s="41">
        <v>3.6</v>
      </c>
      <c r="D354" s="41">
        <v>0</v>
      </c>
      <c r="F354" s="41">
        <v>27.9</v>
      </c>
      <c r="G354" s="41">
        <v>28.6</v>
      </c>
      <c r="H354" s="41">
        <v>21.6</v>
      </c>
      <c r="I354" s="41">
        <v>24.7</v>
      </c>
    </row>
    <row r="355" spans="1:9">
      <c r="A355" s="46">
        <v>36458</v>
      </c>
      <c r="C355" s="41">
        <v>10.1</v>
      </c>
      <c r="D355" s="41">
        <v>2.9</v>
      </c>
      <c r="F355" s="41">
        <v>28.4</v>
      </c>
      <c r="G355" s="41">
        <v>28.5</v>
      </c>
      <c r="H355" s="41">
        <v>23</v>
      </c>
      <c r="I355" s="41">
        <v>23.5</v>
      </c>
    </row>
    <row r="356" spans="1:9">
      <c r="A356" s="46">
        <v>36459</v>
      </c>
      <c r="C356" s="41">
        <v>102.7</v>
      </c>
      <c r="D356" s="41">
        <v>1.2</v>
      </c>
      <c r="F356" s="41">
        <v>28.5</v>
      </c>
      <c r="G356" s="41">
        <v>24.7</v>
      </c>
      <c r="H356" s="41">
        <v>20.3</v>
      </c>
      <c r="I356" s="41">
        <v>22.3</v>
      </c>
    </row>
    <row r="357" spans="1:9">
      <c r="A357" s="46">
        <v>36460</v>
      </c>
      <c r="C357" s="41">
        <v>0.2</v>
      </c>
      <c r="D357" s="41" t="s">
        <v>14</v>
      </c>
      <c r="F357" s="41">
        <v>25.8</v>
      </c>
      <c r="G357" s="41">
        <v>25.9</v>
      </c>
      <c r="H357" s="41">
        <v>22.7</v>
      </c>
      <c r="I357" s="41">
        <v>24.7</v>
      </c>
    </row>
    <row r="358" spans="1:9">
      <c r="A358" s="46">
        <v>36461</v>
      </c>
      <c r="C358" s="41">
        <v>1.8</v>
      </c>
      <c r="D358" s="41">
        <v>0</v>
      </c>
      <c r="F358" s="41">
        <v>25.4</v>
      </c>
      <c r="G358" s="41">
        <v>27</v>
      </c>
      <c r="H358" s="41">
        <v>21.9</v>
      </c>
      <c r="I358" s="41">
        <v>23.9</v>
      </c>
    </row>
    <row r="359" spans="1:9">
      <c r="A359" s="46">
        <v>36462</v>
      </c>
      <c r="C359" s="41">
        <v>0</v>
      </c>
      <c r="D359" s="41">
        <v>0</v>
      </c>
      <c r="F359" s="41">
        <v>27.2</v>
      </c>
      <c r="G359" s="41">
        <v>27.5</v>
      </c>
      <c r="H359" s="41">
        <v>24.8</v>
      </c>
      <c r="I359" s="41">
        <v>24</v>
      </c>
    </row>
    <row r="360" spans="1:9">
      <c r="A360" s="46">
        <v>36463</v>
      </c>
      <c r="C360" s="41">
        <v>0</v>
      </c>
      <c r="F360" s="41">
        <v>28.5</v>
      </c>
      <c r="G360" s="41">
        <v>28.6</v>
      </c>
      <c r="H360" s="41">
        <v>23.2</v>
      </c>
      <c r="I360" s="41">
        <v>25.3</v>
      </c>
    </row>
    <row r="361" spans="1:9">
      <c r="A361" s="46">
        <v>36464</v>
      </c>
      <c r="C361" s="41">
        <v>3.8</v>
      </c>
      <c r="F361" s="41">
        <v>28.3</v>
      </c>
      <c r="G361" s="41">
        <v>28.7</v>
      </c>
      <c r="H361" s="41">
        <v>23.5</v>
      </c>
      <c r="I361" s="41">
        <v>25.2</v>
      </c>
    </row>
    <row r="362" spans="1:9">
      <c r="C362" s="41">
        <f>SUM(C332:C361)</f>
        <v>198</v>
      </c>
      <c r="D362" s="41">
        <f>SUM(D331:D361)</f>
        <v>8.1</v>
      </c>
    </row>
    <row r="363" spans="1:9">
      <c r="C363" s="90">
        <f>C362+D362</f>
        <v>206.1</v>
      </c>
      <c r="D363" s="90"/>
      <c r="E363" s="41" t="s">
        <v>7</v>
      </c>
      <c r="F363" s="41">
        <f>SUM(F331:F362)</f>
        <v>880.4</v>
      </c>
      <c r="G363" s="41">
        <f>SUM(G331:G362)</f>
        <v>888.30000000000007</v>
      </c>
      <c r="H363" s="41">
        <f>SUM(H331:H362)</f>
        <v>720.40000000000009</v>
      </c>
      <c r="I363" s="41">
        <f>SUM(I331:I362)</f>
        <v>768.29999999999984</v>
      </c>
    </row>
    <row r="364" spans="1:9">
      <c r="E364" s="41" t="s">
        <v>8</v>
      </c>
      <c r="F364" s="41">
        <f>AVERAGE(F331:F361)</f>
        <v>28.4</v>
      </c>
      <c r="G364" s="41">
        <f>AVERAGE(G331:G361)</f>
        <v>28.654838709677421</v>
      </c>
      <c r="H364" s="41">
        <f>AVERAGE(H331:H361)</f>
        <v>23.238709677419358</v>
      </c>
      <c r="I364" s="41">
        <f>AVERAGE(I331:I361)</f>
        <v>24.78387096774193</v>
      </c>
    </row>
    <row r="365" spans="1:9">
      <c r="A365" s="46" t="s">
        <v>22</v>
      </c>
      <c r="B365" s="40" t="s">
        <v>10</v>
      </c>
      <c r="C365" s="41">
        <f>C363+C368</f>
        <v>206.2</v>
      </c>
      <c r="D365" s="41" t="s">
        <v>32</v>
      </c>
      <c r="E365" s="41" t="s">
        <v>11</v>
      </c>
      <c r="F365" s="41">
        <f>MAX(F331:F361)</f>
        <v>31.2</v>
      </c>
      <c r="G365" s="41">
        <f>MAX(G331:G361)</f>
        <v>31.9</v>
      </c>
      <c r="H365" s="41">
        <f>MAX(H331:H361)</f>
        <v>25.1</v>
      </c>
      <c r="I365" s="41">
        <f>MAX(I331:I361)</f>
        <v>26.4</v>
      </c>
    </row>
    <row r="366" spans="1:9">
      <c r="C366" s="41">
        <f>(C365/25.4)</f>
        <v>8.1181102362204722</v>
      </c>
      <c r="D366" s="41" t="s">
        <v>33</v>
      </c>
      <c r="E366" s="41" t="s">
        <v>12</v>
      </c>
      <c r="F366" s="41">
        <f>MIN(F331:F361)</f>
        <v>25.4</v>
      </c>
      <c r="G366" s="41">
        <f>MIN(G331:G361)</f>
        <v>24.7</v>
      </c>
      <c r="H366" s="41">
        <f>MIN(H331:H361)</f>
        <v>20.3</v>
      </c>
      <c r="I366" s="41">
        <f>MIN(I331:I361)</f>
        <v>21.8</v>
      </c>
    </row>
    <row r="368" spans="1:9">
      <c r="A368" s="46">
        <v>36465</v>
      </c>
      <c r="C368" s="41">
        <v>0.1</v>
      </c>
      <c r="D368" s="41">
        <v>0</v>
      </c>
      <c r="F368" s="41">
        <v>28.2</v>
      </c>
      <c r="G368" s="41">
        <v>28.7</v>
      </c>
      <c r="H368" s="41">
        <v>24.8</v>
      </c>
      <c r="I368" s="41">
        <v>25.3</v>
      </c>
    </row>
    <row r="369" spans="1:9">
      <c r="A369" s="46">
        <v>36466</v>
      </c>
      <c r="C369" s="41">
        <v>0</v>
      </c>
      <c r="D369" s="41">
        <v>0</v>
      </c>
      <c r="F369" s="41">
        <v>28.2</v>
      </c>
      <c r="G369" s="41">
        <v>28.9</v>
      </c>
      <c r="H369" s="41">
        <v>24</v>
      </c>
      <c r="I369" s="41">
        <v>25.5</v>
      </c>
    </row>
    <row r="370" spans="1:9">
      <c r="A370" s="46">
        <v>36467</v>
      </c>
      <c r="C370" s="41">
        <v>0</v>
      </c>
      <c r="D370" s="41" t="s">
        <v>59</v>
      </c>
      <c r="F370" s="41">
        <v>28.5</v>
      </c>
      <c r="G370" s="41">
        <v>28.5</v>
      </c>
      <c r="H370" s="41">
        <v>24.4</v>
      </c>
      <c r="I370" s="41">
        <v>25.1</v>
      </c>
    </row>
    <row r="371" spans="1:9">
      <c r="A371" s="46">
        <v>36468</v>
      </c>
      <c r="C371" s="41">
        <v>0</v>
      </c>
      <c r="D371" s="41">
        <v>0</v>
      </c>
      <c r="F371" s="41">
        <v>28.2</v>
      </c>
      <c r="G371" s="41">
        <v>28.5</v>
      </c>
      <c r="H371" s="41">
        <v>23.2</v>
      </c>
      <c r="I371" s="41">
        <v>24.5</v>
      </c>
    </row>
    <row r="372" spans="1:9">
      <c r="A372" s="46">
        <v>36469</v>
      </c>
      <c r="C372" s="41">
        <v>1.6</v>
      </c>
      <c r="D372" s="41">
        <v>0</v>
      </c>
      <c r="F372" s="41">
        <v>28.3</v>
      </c>
      <c r="G372" s="41">
        <v>28</v>
      </c>
      <c r="H372" s="41">
        <v>20</v>
      </c>
      <c r="I372" s="41">
        <v>22.7</v>
      </c>
    </row>
    <row r="373" spans="1:9">
      <c r="A373" s="46">
        <v>36470</v>
      </c>
      <c r="C373" s="41">
        <v>13.3</v>
      </c>
      <c r="D373" s="41">
        <v>0</v>
      </c>
      <c r="F373" s="41">
        <v>27.5</v>
      </c>
      <c r="G373" s="41">
        <v>28</v>
      </c>
      <c r="H373" s="41">
        <v>21.2</v>
      </c>
      <c r="I373" s="41">
        <v>21.3</v>
      </c>
    </row>
    <row r="374" spans="1:9">
      <c r="A374" s="46">
        <v>36471</v>
      </c>
      <c r="C374" s="41">
        <v>0.3</v>
      </c>
      <c r="D374" s="41">
        <v>0</v>
      </c>
      <c r="F374" s="41">
        <v>27.7</v>
      </c>
      <c r="G374" s="41">
        <v>29.1</v>
      </c>
      <c r="H374" s="41">
        <v>23.4</v>
      </c>
      <c r="I374" s="41">
        <v>25</v>
      </c>
    </row>
    <row r="375" spans="1:9">
      <c r="A375" s="46">
        <v>36472</v>
      </c>
      <c r="C375" s="41">
        <v>3.3</v>
      </c>
      <c r="D375" s="41">
        <v>0</v>
      </c>
      <c r="F375" s="41">
        <v>28.4</v>
      </c>
      <c r="G375" s="41">
        <v>28.9</v>
      </c>
      <c r="H375" s="41">
        <v>23.7</v>
      </c>
      <c r="I375" s="41">
        <v>25.3</v>
      </c>
    </row>
    <row r="376" spans="1:9">
      <c r="A376" s="46">
        <v>36473</v>
      </c>
      <c r="C376" s="41">
        <v>0</v>
      </c>
      <c r="D376" s="41">
        <v>0</v>
      </c>
      <c r="F376" s="41">
        <v>28.8</v>
      </c>
      <c r="G376" s="41">
        <v>28.7</v>
      </c>
      <c r="H376" s="41">
        <v>24.1</v>
      </c>
      <c r="I376" s="41">
        <v>25.5</v>
      </c>
    </row>
    <row r="377" spans="1:9">
      <c r="A377" s="46">
        <v>36474</v>
      </c>
      <c r="C377" s="41">
        <v>0</v>
      </c>
      <c r="D377" s="41">
        <v>0</v>
      </c>
      <c r="F377" s="41">
        <v>28.3</v>
      </c>
      <c r="G377" s="41">
        <v>28.9</v>
      </c>
      <c r="H377" s="41">
        <v>24.4</v>
      </c>
      <c r="I377" s="41">
        <v>25.3</v>
      </c>
    </row>
    <row r="378" spans="1:9">
      <c r="A378" s="46">
        <v>36475</v>
      </c>
      <c r="C378" s="41" t="s">
        <v>59</v>
      </c>
      <c r="D378" s="41" t="s">
        <v>14</v>
      </c>
      <c r="F378" s="41">
        <v>28</v>
      </c>
      <c r="G378" s="41">
        <v>28.3</v>
      </c>
      <c r="H378" s="41">
        <v>24.5</v>
      </c>
      <c r="I378" s="41">
        <v>25.3</v>
      </c>
    </row>
    <row r="379" spans="1:9">
      <c r="A379" s="46">
        <v>36476</v>
      </c>
      <c r="C379" s="41">
        <v>0</v>
      </c>
      <c r="D379" s="41">
        <v>0</v>
      </c>
      <c r="F379" s="41">
        <v>28</v>
      </c>
      <c r="G379" s="41">
        <v>28.9</v>
      </c>
      <c r="H379" s="41">
        <v>24.4</v>
      </c>
      <c r="I379" s="41">
        <v>25.1</v>
      </c>
    </row>
    <row r="380" spans="1:9">
      <c r="A380" s="46">
        <v>36477</v>
      </c>
      <c r="C380" s="41" t="s">
        <v>14</v>
      </c>
      <c r="D380" s="41">
        <v>0</v>
      </c>
      <c r="F380" s="41">
        <v>28.2</v>
      </c>
      <c r="G380" s="41">
        <v>28.1</v>
      </c>
      <c r="H380" s="41">
        <v>24</v>
      </c>
      <c r="I380" s="41">
        <v>24.9</v>
      </c>
    </row>
    <row r="381" spans="1:9">
      <c r="A381" s="46">
        <v>36478</v>
      </c>
      <c r="C381" s="41">
        <v>0</v>
      </c>
      <c r="D381" s="41">
        <v>0</v>
      </c>
      <c r="F381" s="41">
        <v>27.8</v>
      </c>
      <c r="G381" s="41">
        <v>28.2</v>
      </c>
      <c r="H381" s="41">
        <v>24.2</v>
      </c>
      <c r="I381" s="41">
        <v>25</v>
      </c>
    </row>
    <row r="382" spans="1:9">
      <c r="A382" s="46">
        <v>36479</v>
      </c>
      <c r="C382" s="41">
        <v>0</v>
      </c>
      <c r="D382" s="41">
        <v>0</v>
      </c>
      <c r="F382" s="41">
        <v>27.7</v>
      </c>
      <c r="G382" s="41">
        <v>29</v>
      </c>
      <c r="H382" s="41">
        <v>24.4</v>
      </c>
      <c r="I382" s="41">
        <v>25.5</v>
      </c>
    </row>
    <row r="383" spans="1:9">
      <c r="A383" s="46">
        <v>36480</v>
      </c>
      <c r="C383" s="41">
        <v>0</v>
      </c>
      <c r="D383" s="41">
        <v>0</v>
      </c>
      <c r="F383" s="41">
        <v>28.5</v>
      </c>
      <c r="G383" s="41">
        <v>29</v>
      </c>
      <c r="H383" s="41">
        <v>24.2</v>
      </c>
      <c r="I383" s="41">
        <v>25.2</v>
      </c>
    </row>
    <row r="384" spans="1:9">
      <c r="A384" s="46">
        <v>36481</v>
      </c>
      <c r="C384" s="41">
        <v>0</v>
      </c>
      <c r="D384" s="41">
        <v>0</v>
      </c>
      <c r="F384" s="41">
        <v>28.8</v>
      </c>
      <c r="G384" s="41">
        <v>29.2</v>
      </c>
      <c r="H384" s="41">
        <v>24.6</v>
      </c>
      <c r="I384" s="41">
        <v>25.2</v>
      </c>
    </row>
    <row r="385" spans="1:9">
      <c r="A385" s="46">
        <v>36482</v>
      </c>
      <c r="C385" s="41">
        <v>0</v>
      </c>
      <c r="D385" s="41">
        <v>0</v>
      </c>
      <c r="F385" s="41">
        <v>28.3</v>
      </c>
      <c r="G385" s="41">
        <v>28.3</v>
      </c>
      <c r="H385" s="41">
        <v>24.5</v>
      </c>
      <c r="I385" s="41">
        <v>25</v>
      </c>
    </row>
    <row r="386" spans="1:9">
      <c r="A386" s="46">
        <v>36483</v>
      </c>
      <c r="C386" s="41">
        <v>0</v>
      </c>
      <c r="D386" s="41">
        <v>0</v>
      </c>
      <c r="F386" s="41">
        <v>28.2</v>
      </c>
      <c r="G386" s="41">
        <v>28.2</v>
      </c>
      <c r="H386" s="41">
        <v>24.1</v>
      </c>
      <c r="I386" s="41">
        <v>25</v>
      </c>
    </row>
    <row r="387" spans="1:9">
      <c r="A387" s="46">
        <v>36484</v>
      </c>
      <c r="C387" s="41">
        <v>0</v>
      </c>
      <c r="D387" s="41">
        <v>0</v>
      </c>
      <c r="F387" s="41">
        <v>27.9</v>
      </c>
      <c r="G387" s="41">
        <v>28</v>
      </c>
      <c r="H387" s="41">
        <v>23.5</v>
      </c>
      <c r="I387" s="41">
        <v>24.2</v>
      </c>
    </row>
    <row r="388" spans="1:9">
      <c r="A388" s="46">
        <v>36485</v>
      </c>
      <c r="C388" s="41">
        <v>0</v>
      </c>
      <c r="D388" s="41">
        <v>1</v>
      </c>
      <c r="F388" s="41">
        <v>27.6</v>
      </c>
      <c r="G388" s="41">
        <v>26.2</v>
      </c>
      <c r="H388" s="41">
        <v>23.3</v>
      </c>
      <c r="I388" s="41">
        <v>21.2</v>
      </c>
    </row>
    <row r="389" spans="1:9">
      <c r="A389" s="46">
        <v>36486</v>
      </c>
      <c r="C389" s="41">
        <v>0</v>
      </c>
      <c r="D389" s="41" t="s">
        <v>14</v>
      </c>
      <c r="F389" s="41">
        <v>25.7</v>
      </c>
      <c r="G389" s="41">
        <v>27.5</v>
      </c>
      <c r="H389" s="41">
        <v>22.9</v>
      </c>
      <c r="I389" s="41">
        <v>24.2</v>
      </c>
    </row>
    <row r="390" spans="1:9">
      <c r="A390" s="46">
        <v>36487</v>
      </c>
      <c r="C390" s="41">
        <v>0.4</v>
      </c>
      <c r="D390" s="41">
        <v>0</v>
      </c>
      <c r="F390" s="41">
        <v>27.7</v>
      </c>
      <c r="G390" s="41">
        <v>28.2</v>
      </c>
      <c r="H390" s="41">
        <v>23.2</v>
      </c>
      <c r="I390" s="41">
        <v>24.4</v>
      </c>
    </row>
    <row r="391" spans="1:9">
      <c r="A391" s="46">
        <v>36488</v>
      </c>
      <c r="C391" s="41" t="s">
        <v>14</v>
      </c>
      <c r="D391" s="41">
        <v>0</v>
      </c>
      <c r="F391" s="41">
        <v>27.7</v>
      </c>
      <c r="G391" s="41">
        <v>28</v>
      </c>
      <c r="H391" s="41">
        <v>23.6</v>
      </c>
      <c r="I391" s="41">
        <v>24.3</v>
      </c>
    </row>
    <row r="392" spans="1:9">
      <c r="A392" s="46">
        <v>36489</v>
      </c>
      <c r="C392" s="41">
        <v>0</v>
      </c>
      <c r="D392" s="41">
        <v>0</v>
      </c>
      <c r="F392" s="41">
        <v>27.3</v>
      </c>
      <c r="G392" s="41">
        <v>27.9</v>
      </c>
      <c r="H392" s="41">
        <v>23.9</v>
      </c>
      <c r="I392" s="41">
        <v>24.5</v>
      </c>
    </row>
    <row r="393" spans="1:9">
      <c r="A393" s="46">
        <v>36490</v>
      </c>
      <c r="C393" s="41">
        <v>0</v>
      </c>
      <c r="D393" s="41" t="s">
        <v>14</v>
      </c>
      <c r="F393" s="41">
        <v>27.1</v>
      </c>
      <c r="G393" s="41">
        <v>27.5</v>
      </c>
      <c r="H393" s="41">
        <v>22.6</v>
      </c>
      <c r="I393" s="41">
        <v>23.8</v>
      </c>
    </row>
    <row r="394" spans="1:9">
      <c r="A394" s="46">
        <v>36491</v>
      </c>
      <c r="C394" s="41">
        <v>0</v>
      </c>
      <c r="D394" s="41">
        <v>2.1</v>
      </c>
      <c r="F394" s="41">
        <v>27.4</v>
      </c>
      <c r="G394" s="41">
        <v>27.3</v>
      </c>
      <c r="H394" s="41">
        <v>22.5</v>
      </c>
      <c r="I394" s="41">
        <v>21.7</v>
      </c>
    </row>
    <row r="395" spans="1:9">
      <c r="A395" s="46">
        <v>36492</v>
      </c>
      <c r="C395" s="41">
        <v>0.7</v>
      </c>
      <c r="D395" s="41" t="s">
        <v>14</v>
      </c>
      <c r="F395" s="41">
        <v>27</v>
      </c>
      <c r="G395" s="41">
        <v>26.8</v>
      </c>
      <c r="H395" s="41">
        <v>22.3</v>
      </c>
      <c r="I395" s="41">
        <v>23.5</v>
      </c>
    </row>
    <row r="396" spans="1:9">
      <c r="A396" s="46">
        <v>36493</v>
      </c>
      <c r="C396" s="41" t="s">
        <v>14</v>
      </c>
      <c r="D396" s="41" t="s">
        <v>14</v>
      </c>
      <c r="F396" s="41">
        <v>27</v>
      </c>
      <c r="G396" s="41">
        <v>27.4</v>
      </c>
      <c r="H396" s="41">
        <v>23.1</v>
      </c>
      <c r="I396" s="41">
        <v>23.7</v>
      </c>
    </row>
    <row r="397" spans="1:9">
      <c r="A397" s="46">
        <v>36494</v>
      </c>
      <c r="C397" s="41">
        <v>0</v>
      </c>
      <c r="D397" s="41">
        <v>0</v>
      </c>
      <c r="F397" s="41">
        <v>27</v>
      </c>
      <c r="G397" s="41">
        <v>27.9</v>
      </c>
      <c r="H397" s="41">
        <v>21.8</v>
      </c>
      <c r="I397" s="41">
        <v>24.1</v>
      </c>
    </row>
    <row r="398" spans="1:9">
      <c r="C398" s="41">
        <f>SUM(C369:C397)</f>
        <v>19.599999999999998</v>
      </c>
      <c r="D398" s="41">
        <f>SUM(D368:D397)</f>
        <v>3.1</v>
      </c>
    </row>
    <row r="399" spans="1:9">
      <c r="C399" s="90">
        <f>C398+D398</f>
        <v>22.7</v>
      </c>
      <c r="D399" s="90"/>
      <c r="E399" s="41" t="s">
        <v>7</v>
      </c>
      <c r="F399" s="41">
        <f>SUM(F368:F398)</f>
        <v>835.00000000000011</v>
      </c>
      <c r="G399" s="41">
        <f>SUM(G368:G398)</f>
        <v>846.09999999999991</v>
      </c>
      <c r="H399" s="41">
        <f>SUM(H368:H398)</f>
        <v>704.8</v>
      </c>
      <c r="I399" s="41">
        <f>SUM(I368:I398)</f>
        <v>731.30000000000007</v>
      </c>
    </row>
    <row r="400" spans="1:9">
      <c r="E400" s="41" t="s">
        <v>8</v>
      </c>
      <c r="F400" s="41">
        <f>AVERAGE(F368:F397)</f>
        <v>27.833333333333336</v>
      </c>
      <c r="G400" s="41">
        <f>AVERAGE(G368:G397)</f>
        <v>28.20333333333333</v>
      </c>
      <c r="H400" s="41">
        <f>AVERAGE(H368:H397)</f>
        <v>23.493333333333332</v>
      </c>
      <c r="I400" s="41">
        <f>AVERAGE(I368:I397)</f>
        <v>24.376666666666669</v>
      </c>
    </row>
    <row r="401" spans="1:9">
      <c r="A401" s="46" t="s">
        <v>23</v>
      </c>
      <c r="B401" s="40" t="s">
        <v>10</v>
      </c>
      <c r="C401" s="41">
        <f>C399+C404</f>
        <v>22.8</v>
      </c>
      <c r="D401" s="41" t="s">
        <v>32</v>
      </c>
      <c r="E401" s="41" t="s">
        <v>11</v>
      </c>
      <c r="F401" s="41">
        <f>MAX(F368:F397)</f>
        <v>28.8</v>
      </c>
      <c r="G401" s="41">
        <f>MAX(G368:G397)</f>
        <v>29.2</v>
      </c>
      <c r="H401" s="41">
        <f>MAX(H368:H397)</f>
        <v>24.8</v>
      </c>
      <c r="I401" s="41">
        <f>MAX(I368:I397)</f>
        <v>25.5</v>
      </c>
    </row>
    <row r="402" spans="1:9">
      <c r="C402" s="41">
        <f>(C401/25.4)</f>
        <v>0.89763779527559062</v>
      </c>
      <c r="D402" s="41" t="s">
        <v>33</v>
      </c>
      <c r="E402" s="41" t="s">
        <v>12</v>
      </c>
      <c r="F402" s="41">
        <f>MIN(F368:F397)</f>
        <v>25.7</v>
      </c>
      <c r="G402" s="41">
        <f>MIN(G368:G397)</f>
        <v>26.2</v>
      </c>
      <c r="H402" s="41">
        <f>MIN(H368:H397)</f>
        <v>20</v>
      </c>
      <c r="I402" s="41">
        <f>MIN(I368:I397)</f>
        <v>21.2</v>
      </c>
    </row>
    <row r="404" spans="1:9">
      <c r="A404" s="46">
        <v>36495</v>
      </c>
      <c r="C404" s="41">
        <v>0.1</v>
      </c>
      <c r="D404" s="41">
        <v>0</v>
      </c>
      <c r="F404" s="41">
        <v>27.3</v>
      </c>
      <c r="G404" s="41">
        <v>27.8</v>
      </c>
      <c r="H404" s="41">
        <v>22.4</v>
      </c>
      <c r="I404" s="41">
        <v>24.4</v>
      </c>
    </row>
    <row r="405" spans="1:9">
      <c r="A405" s="46">
        <v>36496</v>
      </c>
      <c r="C405" s="41">
        <v>0</v>
      </c>
      <c r="D405" s="41">
        <v>0.5</v>
      </c>
      <c r="F405" s="41">
        <v>27.7</v>
      </c>
      <c r="G405" s="41">
        <v>26.9</v>
      </c>
      <c r="H405" s="41">
        <v>22.4</v>
      </c>
      <c r="I405" s="41">
        <v>23.8</v>
      </c>
    </row>
    <row r="406" spans="1:9">
      <c r="A406" s="46">
        <v>36497</v>
      </c>
      <c r="C406" s="41">
        <v>1.8</v>
      </c>
      <c r="D406" s="41" t="s">
        <v>14</v>
      </c>
      <c r="F406" s="41">
        <v>26.9</v>
      </c>
      <c r="G406" s="41">
        <v>27.3</v>
      </c>
      <c r="H406" s="41">
        <v>21.7</v>
      </c>
      <c r="I406" s="41">
        <v>23</v>
      </c>
    </row>
    <row r="407" spans="1:9">
      <c r="A407" s="46">
        <v>36498</v>
      </c>
      <c r="C407" s="41">
        <v>0.1</v>
      </c>
      <c r="D407" s="41">
        <v>0</v>
      </c>
      <c r="F407" s="41">
        <v>26.9</v>
      </c>
      <c r="G407" s="41">
        <v>27.7</v>
      </c>
      <c r="H407" s="41">
        <v>22.8</v>
      </c>
      <c r="I407" s="41">
        <v>24.2</v>
      </c>
    </row>
    <row r="408" spans="1:9">
      <c r="A408" s="46">
        <v>36499</v>
      </c>
      <c r="C408" s="41">
        <v>1</v>
      </c>
      <c r="D408" s="41" t="s">
        <v>14</v>
      </c>
      <c r="F408" s="41">
        <v>27.3</v>
      </c>
      <c r="G408" s="41">
        <v>27.9</v>
      </c>
      <c r="H408" s="41">
        <v>22</v>
      </c>
      <c r="I408" s="41">
        <v>24.1</v>
      </c>
    </row>
    <row r="409" spans="1:9">
      <c r="A409" s="46">
        <v>36500</v>
      </c>
      <c r="C409" s="41" t="s">
        <v>14</v>
      </c>
      <c r="D409" s="41">
        <v>0</v>
      </c>
      <c r="F409" s="41">
        <v>27.7</v>
      </c>
      <c r="G409" s="41">
        <v>28</v>
      </c>
      <c r="H409" s="41">
        <v>24.1</v>
      </c>
      <c r="I409" s="41">
        <v>24.4</v>
      </c>
    </row>
    <row r="410" spans="1:9">
      <c r="A410" s="46">
        <v>36501</v>
      </c>
      <c r="C410" s="41">
        <v>0.8</v>
      </c>
      <c r="D410" s="41">
        <v>0</v>
      </c>
      <c r="F410" s="41">
        <v>27.9</v>
      </c>
      <c r="G410" s="41">
        <v>27.5</v>
      </c>
      <c r="H410" s="41">
        <v>23.2</v>
      </c>
      <c r="I410" s="41">
        <v>24.1</v>
      </c>
    </row>
    <row r="411" spans="1:9">
      <c r="A411" s="46">
        <v>36502</v>
      </c>
      <c r="C411" s="41" t="s">
        <v>14</v>
      </c>
      <c r="D411" s="41">
        <v>4</v>
      </c>
      <c r="F411" s="41">
        <v>27.3</v>
      </c>
      <c r="G411" s="41">
        <v>27.3</v>
      </c>
      <c r="H411" s="41">
        <v>23.2</v>
      </c>
      <c r="I411" s="41">
        <v>23.8</v>
      </c>
    </row>
    <row r="412" spans="1:9">
      <c r="A412" s="46">
        <v>36503</v>
      </c>
      <c r="C412" s="41" t="s">
        <v>14</v>
      </c>
      <c r="D412" s="41">
        <v>0.8</v>
      </c>
      <c r="F412" s="41">
        <v>27.2</v>
      </c>
      <c r="G412" s="41">
        <v>26.7</v>
      </c>
      <c r="H412" s="41">
        <v>23.3</v>
      </c>
      <c r="I412" s="41">
        <v>22.8</v>
      </c>
    </row>
    <row r="413" spans="1:9">
      <c r="A413" s="46">
        <v>36504</v>
      </c>
      <c r="C413" s="41">
        <v>0.2</v>
      </c>
      <c r="D413" s="41">
        <v>0.3</v>
      </c>
      <c r="F413" s="41">
        <v>26.3</v>
      </c>
      <c r="G413" s="41">
        <v>29.4</v>
      </c>
      <c r="H413" s="41">
        <v>22.4</v>
      </c>
      <c r="I413" s="41">
        <v>23.7</v>
      </c>
    </row>
    <row r="414" spans="1:9">
      <c r="A414" s="46">
        <v>36505</v>
      </c>
      <c r="C414" s="41">
        <v>0</v>
      </c>
      <c r="D414" s="41">
        <v>3</v>
      </c>
      <c r="F414" s="41">
        <v>27.9</v>
      </c>
      <c r="G414" s="41">
        <v>27.8</v>
      </c>
      <c r="H414" s="41">
        <v>23.6</v>
      </c>
      <c r="I414" s="41">
        <v>22.1</v>
      </c>
    </row>
    <row r="415" spans="1:9">
      <c r="A415" s="46">
        <v>36506</v>
      </c>
      <c r="C415" s="41">
        <v>0</v>
      </c>
      <c r="D415" s="41">
        <v>0</v>
      </c>
      <c r="F415" s="41">
        <v>26.4</v>
      </c>
      <c r="G415" s="41">
        <v>27.9</v>
      </c>
      <c r="H415" s="41">
        <v>22.9</v>
      </c>
      <c r="I415" s="41">
        <v>24.4</v>
      </c>
    </row>
    <row r="416" spans="1:9">
      <c r="A416" s="46">
        <v>36507</v>
      </c>
      <c r="C416" s="41">
        <v>3.2</v>
      </c>
      <c r="D416" s="41">
        <v>0.1</v>
      </c>
      <c r="F416" s="41">
        <v>27.1</v>
      </c>
      <c r="G416" s="41">
        <v>27.7</v>
      </c>
      <c r="H416" s="41">
        <v>20.8</v>
      </c>
      <c r="I416" s="41">
        <v>22.8</v>
      </c>
    </row>
    <row r="417" spans="1:9">
      <c r="A417" s="46">
        <v>36508</v>
      </c>
      <c r="C417" s="41">
        <v>4.5999999999999996</v>
      </c>
      <c r="D417" s="41">
        <v>1.6</v>
      </c>
      <c r="F417" s="41">
        <v>27.4</v>
      </c>
      <c r="G417" s="41">
        <v>27.3</v>
      </c>
      <c r="H417" s="41">
        <v>19.600000000000001</v>
      </c>
      <c r="I417" s="41">
        <v>21.2</v>
      </c>
    </row>
    <row r="418" spans="1:9">
      <c r="A418" s="46">
        <v>36509</v>
      </c>
      <c r="C418" s="41">
        <v>3.9</v>
      </c>
      <c r="D418" s="41" t="s">
        <v>14</v>
      </c>
      <c r="F418" s="41">
        <v>27.3</v>
      </c>
      <c r="G418" s="41">
        <v>26.9</v>
      </c>
      <c r="H418" s="41">
        <v>20.8</v>
      </c>
      <c r="I418" s="41">
        <v>22.4</v>
      </c>
    </row>
    <row r="419" spans="1:9">
      <c r="A419" s="46">
        <v>36510</v>
      </c>
      <c r="C419" s="41">
        <v>0.6</v>
      </c>
      <c r="D419" s="41">
        <v>2.2000000000000002</v>
      </c>
      <c r="F419" s="41">
        <v>26.9</v>
      </c>
      <c r="G419" s="41">
        <v>26.1</v>
      </c>
      <c r="H419" s="41">
        <v>22</v>
      </c>
      <c r="I419" s="41">
        <v>21.3</v>
      </c>
    </row>
    <row r="420" spans="1:9">
      <c r="A420" s="46">
        <v>36511</v>
      </c>
      <c r="C420" s="41">
        <v>1.6</v>
      </c>
      <c r="D420" s="41">
        <v>0</v>
      </c>
      <c r="F420" s="41">
        <v>26.4</v>
      </c>
      <c r="G420" s="41">
        <v>28</v>
      </c>
      <c r="H420" s="41">
        <v>19.399999999999999</v>
      </c>
      <c r="I420" s="41">
        <v>24.3</v>
      </c>
    </row>
    <row r="421" spans="1:9">
      <c r="A421" s="46">
        <v>36512</v>
      </c>
      <c r="C421" s="41">
        <v>2.2000000000000002</v>
      </c>
      <c r="D421" s="41">
        <v>0</v>
      </c>
      <c r="F421" s="41">
        <v>27.4</v>
      </c>
      <c r="G421" s="41">
        <v>26.8</v>
      </c>
      <c r="H421" s="41">
        <v>20.399999999999999</v>
      </c>
      <c r="I421" s="41">
        <v>21.3</v>
      </c>
    </row>
    <row r="422" spans="1:9">
      <c r="A422" s="46">
        <v>36513</v>
      </c>
      <c r="C422" s="41" t="s">
        <v>14</v>
      </c>
      <c r="D422" s="41">
        <v>0</v>
      </c>
      <c r="F422" s="41">
        <v>26.9</v>
      </c>
      <c r="G422" s="41">
        <v>27.6</v>
      </c>
      <c r="H422" s="41">
        <v>23.4</v>
      </c>
      <c r="I422" s="41">
        <v>24.2</v>
      </c>
    </row>
    <row r="423" spans="1:9">
      <c r="A423" s="46">
        <v>36514</v>
      </c>
      <c r="C423" s="41">
        <v>10.199999999999999</v>
      </c>
      <c r="D423" s="41">
        <v>0</v>
      </c>
      <c r="F423" s="41">
        <v>27.2</v>
      </c>
      <c r="G423" s="41">
        <v>27.4</v>
      </c>
      <c r="H423" s="41">
        <v>19.5</v>
      </c>
      <c r="I423" s="41">
        <v>24</v>
      </c>
    </row>
    <row r="424" spans="1:9">
      <c r="A424" s="46">
        <v>36515</v>
      </c>
      <c r="C424" s="41">
        <v>0</v>
      </c>
      <c r="D424" s="41">
        <v>0</v>
      </c>
      <c r="F424" s="41">
        <v>27.2</v>
      </c>
      <c r="G424" s="41">
        <v>28.1</v>
      </c>
      <c r="H424" s="41">
        <v>23.3</v>
      </c>
      <c r="I424" s="41">
        <v>24.4</v>
      </c>
    </row>
    <row r="425" spans="1:9">
      <c r="A425" s="46">
        <v>36516</v>
      </c>
      <c r="C425" s="41">
        <v>0.4</v>
      </c>
      <c r="D425" s="41">
        <v>0</v>
      </c>
      <c r="F425" s="41">
        <v>27.4</v>
      </c>
      <c r="G425" s="41">
        <v>27.4</v>
      </c>
      <c r="H425" s="41">
        <v>22.8</v>
      </c>
      <c r="I425" s="41">
        <v>23.9</v>
      </c>
    </row>
    <row r="426" spans="1:9">
      <c r="A426" s="46">
        <v>36517</v>
      </c>
      <c r="C426" s="41">
        <v>0</v>
      </c>
      <c r="D426" s="41">
        <v>0</v>
      </c>
      <c r="F426" s="41">
        <v>26.2</v>
      </c>
      <c r="G426" s="41">
        <v>27.3</v>
      </c>
      <c r="H426" s="41">
        <v>22</v>
      </c>
      <c r="I426" s="41">
        <v>23.5</v>
      </c>
    </row>
    <row r="427" spans="1:9">
      <c r="A427" s="46">
        <v>36518</v>
      </c>
      <c r="C427" s="41">
        <v>0</v>
      </c>
      <c r="D427" s="41" t="s">
        <v>14</v>
      </c>
      <c r="F427" s="41">
        <v>27</v>
      </c>
      <c r="G427" s="41">
        <v>27.6</v>
      </c>
      <c r="H427" s="41">
        <v>21.9</v>
      </c>
      <c r="I427" s="41">
        <v>24.4</v>
      </c>
    </row>
    <row r="428" spans="1:9">
      <c r="A428" s="46">
        <v>36519</v>
      </c>
      <c r="C428" s="41">
        <v>4.2</v>
      </c>
      <c r="D428" s="41" t="s">
        <v>14</v>
      </c>
      <c r="F428" s="41">
        <v>27.2</v>
      </c>
      <c r="G428" s="41">
        <v>27.1</v>
      </c>
      <c r="H428" s="41">
        <v>19.3</v>
      </c>
      <c r="I428" s="41">
        <v>22.9</v>
      </c>
    </row>
    <row r="429" spans="1:9">
      <c r="A429" s="46">
        <v>36520</v>
      </c>
      <c r="C429" s="41">
        <v>5.3</v>
      </c>
      <c r="D429" s="41">
        <v>0</v>
      </c>
      <c r="F429" s="41">
        <v>27</v>
      </c>
      <c r="G429" s="41">
        <v>27</v>
      </c>
      <c r="H429" s="41">
        <v>21</v>
      </c>
      <c r="I429" s="41">
        <v>23.7</v>
      </c>
    </row>
    <row r="430" spans="1:9">
      <c r="A430" s="46">
        <v>36521</v>
      </c>
      <c r="C430" s="41">
        <v>0.5</v>
      </c>
      <c r="D430" s="41" t="s">
        <v>14</v>
      </c>
      <c r="F430" s="41">
        <v>26.1</v>
      </c>
      <c r="G430" s="41">
        <v>27.4</v>
      </c>
      <c r="H430" s="41">
        <v>23.1</v>
      </c>
      <c r="I430" s="41">
        <v>23.9</v>
      </c>
    </row>
    <row r="431" spans="1:9">
      <c r="A431" s="46">
        <v>36522</v>
      </c>
      <c r="C431" s="41">
        <v>16.2</v>
      </c>
      <c r="D431" s="41">
        <v>1.9</v>
      </c>
      <c r="F431" s="41">
        <v>27.3</v>
      </c>
      <c r="G431" s="41">
        <v>26.9</v>
      </c>
      <c r="H431" s="41">
        <v>20.399999999999999</v>
      </c>
      <c r="I431" s="41">
        <v>20.8</v>
      </c>
    </row>
    <row r="432" spans="1:9">
      <c r="A432" s="46">
        <v>36523</v>
      </c>
      <c r="C432" s="41" t="s">
        <v>14</v>
      </c>
      <c r="D432" s="41">
        <v>0</v>
      </c>
      <c r="F432" s="41">
        <v>26.5</v>
      </c>
      <c r="G432" s="41">
        <v>26.4</v>
      </c>
      <c r="H432" s="41">
        <v>21.9</v>
      </c>
      <c r="I432" s="41">
        <v>23.4</v>
      </c>
    </row>
    <row r="433" spans="1:9">
      <c r="A433" s="46">
        <v>36524</v>
      </c>
      <c r="C433" s="41">
        <v>0</v>
      </c>
      <c r="D433" s="41">
        <v>1.3</v>
      </c>
      <c r="F433" s="41">
        <v>26.2</v>
      </c>
      <c r="G433" s="41">
        <v>25.2</v>
      </c>
      <c r="H433" s="41">
        <v>22.4</v>
      </c>
      <c r="I433" s="41">
        <v>21.8</v>
      </c>
    </row>
    <row r="434" spans="1:9">
      <c r="A434" s="46">
        <v>36525</v>
      </c>
      <c r="C434" s="41" t="s">
        <v>14</v>
      </c>
      <c r="D434" s="41">
        <v>5.6</v>
      </c>
      <c r="F434" s="41">
        <v>25</v>
      </c>
      <c r="G434" s="41">
        <v>21.5</v>
      </c>
      <c r="H434" s="41">
        <v>25.7</v>
      </c>
      <c r="I434" s="41">
        <v>20.9</v>
      </c>
    </row>
    <row r="435" spans="1:9">
      <c r="C435" s="41">
        <f>SUM(C405:C434)</f>
        <v>56.8</v>
      </c>
      <c r="D435" s="41">
        <f>SUM(D404:D434)</f>
        <v>21.3</v>
      </c>
    </row>
    <row r="436" spans="1:9">
      <c r="C436" s="90">
        <f>C435+D435</f>
        <v>78.099999999999994</v>
      </c>
      <c r="D436" s="90"/>
      <c r="E436" s="41" t="s">
        <v>7</v>
      </c>
      <c r="F436" s="41">
        <f>SUM(F404:F434)</f>
        <v>836.50000000000011</v>
      </c>
      <c r="G436" s="41">
        <f t="shared" ref="G436:I436" si="0">SUM(G404:G434)</f>
        <v>841.9</v>
      </c>
      <c r="H436" s="41">
        <f t="shared" si="0"/>
        <v>683.69999999999993</v>
      </c>
      <c r="I436" s="41">
        <f t="shared" si="0"/>
        <v>719.89999999999986</v>
      </c>
    </row>
    <row r="437" spans="1:9">
      <c r="E437" s="41" t="s">
        <v>8</v>
      </c>
      <c r="F437" s="41">
        <f>AVERAGE(F404:F434)</f>
        <v>26.983870967741939</v>
      </c>
      <c r="G437" s="41">
        <f t="shared" ref="G437:I437" si="1">AVERAGE(G404:G434)</f>
        <v>27.158064516129031</v>
      </c>
      <c r="H437" s="41">
        <f t="shared" si="1"/>
        <v>22.054838709677416</v>
      </c>
      <c r="I437" s="41">
        <f t="shared" si="1"/>
        <v>23.222580645161287</v>
      </c>
    </row>
    <row r="438" spans="1:9">
      <c r="A438" s="46" t="s">
        <v>24</v>
      </c>
      <c r="B438" s="40" t="s">
        <v>10</v>
      </c>
      <c r="C438" s="41">
        <f>C436+'RR MAX &amp; MIN 2008'!C3</f>
        <v>81.899999999999991</v>
      </c>
      <c r="D438" s="41" t="s">
        <v>32</v>
      </c>
      <c r="E438" s="41" t="s">
        <v>11</v>
      </c>
      <c r="F438" s="41">
        <f>MAX(F404:F434)</f>
        <v>27.9</v>
      </c>
      <c r="G438" s="41">
        <f t="shared" ref="G438:I438" si="2">MAX(G404:G434)</f>
        <v>29.4</v>
      </c>
      <c r="H438" s="41">
        <f t="shared" si="2"/>
        <v>25.7</v>
      </c>
      <c r="I438" s="41">
        <f t="shared" si="2"/>
        <v>24.4</v>
      </c>
    </row>
    <row r="439" spans="1:9">
      <c r="C439" s="41">
        <f>(C438/25.4)</f>
        <v>3.2244094488188977</v>
      </c>
      <c r="D439" s="41" t="s">
        <v>33</v>
      </c>
      <c r="E439" s="41" t="s">
        <v>12</v>
      </c>
      <c r="F439" s="41">
        <f>MIN(F404:F434)</f>
        <v>25</v>
      </c>
      <c r="G439" s="41">
        <f t="shared" ref="G439:I439" si="3">MIN(G404:G434)</f>
        <v>21.5</v>
      </c>
      <c r="H439" s="41">
        <f t="shared" si="3"/>
        <v>19.3</v>
      </c>
      <c r="I439" s="41">
        <f t="shared" si="3"/>
        <v>20.8</v>
      </c>
    </row>
  </sheetData>
  <mergeCells count="15">
    <mergeCell ref="C106:D106"/>
    <mergeCell ref="C1:D1"/>
    <mergeCell ref="F1:G1"/>
    <mergeCell ref="H1:I1"/>
    <mergeCell ref="C35:D35"/>
    <mergeCell ref="C69:D69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42"/>
  <sheetViews>
    <sheetView zoomScale="106" zoomScaleNormal="106" workbookViewId="0">
      <pane xSplit="9" ySplit="2" topLeftCell="J3" activePane="bottomRight" state="frozen"/>
      <selection pane="bottomRight" activeCell="K13" sqref="K13"/>
      <selection pane="bottomLeft" activeCell="E446" sqref="A1:XFD1048576"/>
      <selection pane="topRight" activeCell="E446" sqref="A1:XFD1048576"/>
    </sheetView>
  </sheetViews>
  <sheetFormatPr defaultRowHeight="15"/>
  <cols>
    <col min="1" max="1" width="9.140625" style="46"/>
    <col min="2" max="2" width="9.140625" style="40"/>
    <col min="3" max="9" width="9.140625" style="41"/>
    <col min="10" max="16384" width="9.140625" style="42"/>
  </cols>
  <sheetData>
    <row r="1" spans="1:9">
      <c r="A1" s="40">
        <v>2008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C3" s="41">
        <v>3.8</v>
      </c>
      <c r="D3" s="41">
        <v>0</v>
      </c>
      <c r="F3" s="41">
        <v>25.1</v>
      </c>
      <c r="G3" s="41">
        <v>26.6</v>
      </c>
      <c r="H3" s="41">
        <v>21.4</v>
      </c>
      <c r="I3" s="41">
        <v>24.2</v>
      </c>
    </row>
    <row r="4" spans="1:9">
      <c r="A4" s="46">
        <v>36162</v>
      </c>
      <c r="C4" s="41">
        <v>35.799999999999997</v>
      </c>
      <c r="D4" s="41" t="s">
        <v>14</v>
      </c>
      <c r="F4" s="41">
        <v>26.4</v>
      </c>
      <c r="G4" s="41">
        <v>25.9</v>
      </c>
      <c r="H4" s="41">
        <v>20</v>
      </c>
      <c r="I4" s="41">
        <v>22.4</v>
      </c>
    </row>
    <row r="5" spans="1:9">
      <c r="A5" s="46">
        <v>36163</v>
      </c>
      <c r="C5" s="41">
        <v>0</v>
      </c>
      <c r="D5" s="41" t="s">
        <v>14</v>
      </c>
      <c r="F5" s="41">
        <v>25.8</v>
      </c>
      <c r="G5" s="41">
        <v>26.1</v>
      </c>
      <c r="H5" s="41">
        <v>22</v>
      </c>
      <c r="I5" s="41">
        <v>23</v>
      </c>
    </row>
    <row r="6" spans="1:9">
      <c r="A6" s="46">
        <v>36164</v>
      </c>
      <c r="C6" s="41" t="s">
        <v>14</v>
      </c>
      <c r="D6" s="41">
        <v>0.7</v>
      </c>
      <c r="F6" s="41">
        <v>25.5</v>
      </c>
      <c r="G6" s="41">
        <v>25.2</v>
      </c>
      <c r="H6" s="41">
        <v>21.6</v>
      </c>
      <c r="I6" s="41">
        <v>21.7</v>
      </c>
    </row>
    <row r="7" spans="1:9">
      <c r="A7" s="46">
        <v>36165</v>
      </c>
      <c r="C7" s="41">
        <v>3.7</v>
      </c>
      <c r="D7" s="41">
        <v>0.2</v>
      </c>
      <c r="F7" s="41">
        <v>25.2</v>
      </c>
      <c r="G7" s="41">
        <v>26.9</v>
      </c>
      <c r="H7" s="41">
        <v>19</v>
      </c>
      <c r="I7" s="41">
        <v>21.9</v>
      </c>
    </row>
    <row r="8" spans="1:9">
      <c r="A8" s="46">
        <v>36166</v>
      </c>
      <c r="C8" s="41">
        <v>0</v>
      </c>
      <c r="D8" s="41">
        <v>0</v>
      </c>
      <c r="F8" s="41">
        <v>26.7</v>
      </c>
      <c r="G8" s="41">
        <v>26.7</v>
      </c>
      <c r="H8" s="41">
        <v>21.5</v>
      </c>
      <c r="I8" s="41">
        <v>23</v>
      </c>
    </row>
    <row r="9" spans="1:9">
      <c r="A9" s="46">
        <v>36167</v>
      </c>
      <c r="C9" s="41">
        <v>0.8</v>
      </c>
      <c r="D9" s="41">
        <v>0.8</v>
      </c>
      <c r="F9" s="41">
        <v>25.5</v>
      </c>
      <c r="G9" s="41">
        <v>26.4</v>
      </c>
      <c r="H9" s="41">
        <v>21.6</v>
      </c>
      <c r="I9" s="41">
        <v>21.8</v>
      </c>
    </row>
    <row r="10" spans="1:9">
      <c r="A10" s="46">
        <v>36168</v>
      </c>
      <c r="C10" s="41">
        <v>0</v>
      </c>
      <c r="D10" s="41">
        <v>0</v>
      </c>
      <c r="F10" s="41">
        <v>25.3</v>
      </c>
      <c r="G10" s="41">
        <v>27</v>
      </c>
      <c r="H10" s="41">
        <v>22.4</v>
      </c>
      <c r="I10" s="41">
        <v>23.4</v>
      </c>
    </row>
    <row r="11" spans="1:9">
      <c r="A11" s="46">
        <v>36169</v>
      </c>
      <c r="C11" s="41">
        <v>0</v>
      </c>
      <c r="D11" s="41">
        <v>0</v>
      </c>
      <c r="F11" s="41">
        <v>26.7</v>
      </c>
      <c r="G11" s="41">
        <v>26.6</v>
      </c>
      <c r="H11" s="41">
        <v>20.9</v>
      </c>
      <c r="I11" s="41">
        <v>23.1</v>
      </c>
    </row>
    <row r="12" spans="1:9">
      <c r="A12" s="46">
        <v>36170</v>
      </c>
      <c r="C12" s="41">
        <v>0</v>
      </c>
      <c r="D12" s="41">
        <v>0</v>
      </c>
      <c r="F12" s="41">
        <v>25.9</v>
      </c>
      <c r="G12" s="41">
        <v>26.3</v>
      </c>
      <c r="H12" s="41">
        <v>19.399999999999999</v>
      </c>
      <c r="I12" s="41">
        <v>22.2</v>
      </c>
    </row>
    <row r="13" spans="1:9">
      <c r="A13" s="46">
        <v>36171</v>
      </c>
      <c r="C13" s="41">
        <v>0</v>
      </c>
      <c r="D13" s="41">
        <v>0</v>
      </c>
      <c r="F13" s="41">
        <v>26.5</v>
      </c>
      <c r="G13" s="41">
        <v>26.5</v>
      </c>
      <c r="H13" s="41">
        <v>21</v>
      </c>
      <c r="I13" s="41">
        <v>23</v>
      </c>
    </row>
    <row r="14" spans="1:9">
      <c r="A14" s="46">
        <v>36172</v>
      </c>
      <c r="C14" s="41">
        <v>72.3</v>
      </c>
      <c r="D14" s="41" t="s">
        <v>14</v>
      </c>
      <c r="F14" s="41">
        <v>26.3</v>
      </c>
      <c r="G14" s="41">
        <v>26.6</v>
      </c>
      <c r="H14" s="41">
        <v>19.3</v>
      </c>
      <c r="I14" s="41">
        <v>20.6</v>
      </c>
    </row>
    <row r="15" spans="1:9">
      <c r="A15" s="46">
        <v>36173</v>
      </c>
      <c r="C15" s="41">
        <v>1.7</v>
      </c>
      <c r="D15" s="41" t="s">
        <v>14</v>
      </c>
      <c r="F15" s="41">
        <v>26.4</v>
      </c>
      <c r="G15" s="41">
        <v>26.4</v>
      </c>
      <c r="H15" s="41">
        <v>21.1</v>
      </c>
      <c r="I15" s="41">
        <v>21.9</v>
      </c>
    </row>
    <row r="16" spans="1:9">
      <c r="A16" s="46">
        <v>36174</v>
      </c>
      <c r="C16" s="41">
        <v>1.5</v>
      </c>
      <c r="D16" s="41">
        <v>0</v>
      </c>
      <c r="F16" s="41">
        <v>25.4</v>
      </c>
      <c r="G16" s="41">
        <v>26.9</v>
      </c>
      <c r="H16" s="41">
        <v>21.4</v>
      </c>
      <c r="I16" s="41">
        <v>23.4</v>
      </c>
    </row>
    <row r="17" spans="1:9">
      <c r="A17" s="46">
        <v>36175</v>
      </c>
      <c r="C17" s="41">
        <v>9.9</v>
      </c>
      <c r="D17" s="41">
        <v>0.3</v>
      </c>
      <c r="F17" s="41">
        <v>26.8</v>
      </c>
      <c r="G17" s="41">
        <v>26.4</v>
      </c>
      <c r="H17" s="41">
        <v>20.8</v>
      </c>
      <c r="I17" s="41">
        <v>22.6</v>
      </c>
    </row>
    <row r="18" spans="1:9">
      <c r="A18" s="46">
        <v>36176</v>
      </c>
      <c r="C18" s="41">
        <v>0.4</v>
      </c>
      <c r="D18" s="41" t="s">
        <v>14</v>
      </c>
      <c r="F18" s="41">
        <v>26.5</v>
      </c>
      <c r="G18" s="41">
        <v>26.8</v>
      </c>
      <c r="H18" s="41">
        <v>22.1</v>
      </c>
      <c r="I18" s="41">
        <v>22.7</v>
      </c>
    </row>
    <row r="19" spans="1:9">
      <c r="A19" s="46">
        <v>36177</v>
      </c>
      <c r="C19" s="41">
        <v>0.5</v>
      </c>
      <c r="D19" s="41">
        <v>0</v>
      </c>
      <c r="F19" s="41">
        <v>26.3</v>
      </c>
      <c r="G19" s="41">
        <v>26.8</v>
      </c>
      <c r="H19" s="41">
        <v>21.4</v>
      </c>
      <c r="I19" s="41">
        <v>23.1</v>
      </c>
    </row>
    <row r="20" spans="1:9">
      <c r="A20" s="46">
        <v>36178</v>
      </c>
      <c r="C20" s="41" t="s">
        <v>14</v>
      </c>
      <c r="D20" s="41">
        <v>0.8</v>
      </c>
      <c r="F20" s="41">
        <v>26.2</v>
      </c>
      <c r="G20" s="41">
        <v>26.6</v>
      </c>
      <c r="H20" s="41">
        <v>22.8</v>
      </c>
      <c r="I20" s="41">
        <v>22.3</v>
      </c>
    </row>
    <row r="21" spans="1:9">
      <c r="A21" s="46">
        <v>36179</v>
      </c>
      <c r="C21" s="41">
        <v>2</v>
      </c>
      <c r="D21" s="41">
        <v>0</v>
      </c>
      <c r="F21" s="41">
        <v>26.2</v>
      </c>
      <c r="G21" s="41">
        <v>26.4</v>
      </c>
      <c r="H21" s="41">
        <v>21</v>
      </c>
      <c r="I21" s="41">
        <v>23.2</v>
      </c>
    </row>
    <row r="22" spans="1:9">
      <c r="A22" s="46">
        <v>36180</v>
      </c>
      <c r="C22" s="41">
        <v>5.2</v>
      </c>
      <c r="D22" s="41" t="s">
        <v>14</v>
      </c>
      <c r="F22" s="41">
        <v>26.4</v>
      </c>
      <c r="G22" s="41">
        <v>26.1</v>
      </c>
      <c r="H22" s="41">
        <v>20</v>
      </c>
      <c r="I22" s="41">
        <v>22.1</v>
      </c>
    </row>
    <row r="23" spans="1:9">
      <c r="A23" s="46">
        <v>36181</v>
      </c>
      <c r="C23" s="41">
        <v>5.6</v>
      </c>
      <c r="D23" s="41">
        <v>1.7</v>
      </c>
      <c r="F23" s="41">
        <v>24.7</v>
      </c>
      <c r="G23" s="41">
        <v>24.9</v>
      </c>
      <c r="H23" s="41">
        <v>20.399999999999999</v>
      </c>
      <c r="I23" s="41">
        <v>20.100000000000001</v>
      </c>
    </row>
    <row r="24" spans="1:9">
      <c r="A24" s="46">
        <v>36182</v>
      </c>
      <c r="C24" s="41">
        <v>0.6</v>
      </c>
      <c r="D24" s="41" t="s">
        <v>14</v>
      </c>
      <c r="F24" s="41">
        <v>25.3</v>
      </c>
      <c r="G24" s="41">
        <v>26.5</v>
      </c>
      <c r="H24" s="41">
        <v>21.9</v>
      </c>
      <c r="I24" s="41">
        <v>22.5</v>
      </c>
    </row>
    <row r="25" spans="1:9">
      <c r="A25" s="46">
        <v>36183</v>
      </c>
      <c r="C25" s="41" t="s">
        <v>14</v>
      </c>
      <c r="D25" s="41" t="s">
        <v>14</v>
      </c>
      <c r="F25" s="41">
        <v>25.7</v>
      </c>
      <c r="G25" s="41">
        <v>26.6</v>
      </c>
      <c r="H25" s="41">
        <v>21.5</v>
      </c>
      <c r="I25" s="41">
        <v>21.5</v>
      </c>
    </row>
    <row r="26" spans="1:9">
      <c r="A26" s="46">
        <v>36184</v>
      </c>
      <c r="C26" s="41">
        <v>0.3</v>
      </c>
      <c r="D26" s="41">
        <v>1.7</v>
      </c>
      <c r="F26" s="41">
        <v>24.9</v>
      </c>
      <c r="G26" s="41">
        <v>25.7</v>
      </c>
      <c r="H26" s="41">
        <v>20.399999999999999</v>
      </c>
      <c r="I26" s="41">
        <v>20.3</v>
      </c>
    </row>
    <row r="27" spans="1:9">
      <c r="A27" s="46">
        <v>36185</v>
      </c>
      <c r="C27" s="41">
        <v>0.2</v>
      </c>
      <c r="D27" s="41">
        <v>3.8</v>
      </c>
      <c r="F27" s="41">
        <v>25.7</v>
      </c>
      <c r="G27" s="41">
        <v>26.5</v>
      </c>
      <c r="H27" s="41">
        <v>21.3</v>
      </c>
      <c r="I27" s="41">
        <v>20.7</v>
      </c>
    </row>
    <row r="28" spans="1:9">
      <c r="A28" s="46">
        <v>36186</v>
      </c>
      <c r="C28" s="41" t="s">
        <v>14</v>
      </c>
      <c r="D28" s="41">
        <v>0</v>
      </c>
      <c r="F28" s="41">
        <v>26.2</v>
      </c>
      <c r="G28" s="41">
        <v>26.5</v>
      </c>
      <c r="H28" s="41">
        <v>22.3</v>
      </c>
      <c r="I28" s="41">
        <v>22.4</v>
      </c>
    </row>
    <row r="29" spans="1:9">
      <c r="A29" s="46">
        <v>36187</v>
      </c>
      <c r="C29" s="41" t="s">
        <v>14</v>
      </c>
      <c r="D29" s="41">
        <v>0.7</v>
      </c>
      <c r="F29" s="41">
        <v>26.1</v>
      </c>
      <c r="G29" s="41">
        <v>25.5</v>
      </c>
      <c r="H29" s="41">
        <v>21.8</v>
      </c>
      <c r="I29" s="41">
        <v>21</v>
      </c>
    </row>
    <row r="30" spans="1:9">
      <c r="A30" s="46">
        <v>36188</v>
      </c>
      <c r="C30" s="41">
        <v>2.8</v>
      </c>
      <c r="D30" s="41">
        <v>0</v>
      </c>
      <c r="F30" s="41">
        <v>24.3</v>
      </c>
      <c r="G30" s="41">
        <v>27.2</v>
      </c>
      <c r="H30" s="41">
        <v>19.7</v>
      </c>
      <c r="I30" s="41">
        <v>22.6</v>
      </c>
    </row>
    <row r="31" spans="1:9">
      <c r="A31" s="46">
        <v>36189</v>
      </c>
      <c r="C31" s="41">
        <v>0</v>
      </c>
      <c r="D31" s="41">
        <v>0</v>
      </c>
      <c r="F31" s="41">
        <v>26.7</v>
      </c>
      <c r="G31" s="41">
        <v>27.9</v>
      </c>
      <c r="H31" s="41">
        <v>20</v>
      </c>
      <c r="I31" s="41">
        <v>23.2</v>
      </c>
    </row>
    <row r="32" spans="1:9">
      <c r="A32" s="46">
        <v>36190</v>
      </c>
      <c r="C32" s="41">
        <v>0</v>
      </c>
      <c r="D32" s="41">
        <v>0</v>
      </c>
      <c r="F32" s="41">
        <v>26.9</v>
      </c>
      <c r="G32" s="41">
        <v>26.1</v>
      </c>
      <c r="H32" s="41">
        <v>21.3</v>
      </c>
      <c r="I32" s="41">
        <v>22.5</v>
      </c>
    </row>
    <row r="33" spans="1:9">
      <c r="A33" s="46">
        <v>36191</v>
      </c>
      <c r="C33" s="41">
        <v>0</v>
      </c>
      <c r="D33" s="41" t="s">
        <v>50</v>
      </c>
      <c r="F33" s="41">
        <v>26.1</v>
      </c>
      <c r="G33" s="41">
        <v>25.6</v>
      </c>
      <c r="H33" s="41">
        <v>21.3</v>
      </c>
      <c r="I33" s="41">
        <v>20.3</v>
      </c>
    </row>
    <row r="34" spans="1:9">
      <c r="C34" s="41">
        <f>SUM(C4:C33)</f>
        <v>143.30000000000001</v>
      </c>
      <c r="D34" s="41">
        <f>SUM(D3:D33)</f>
        <v>10.7</v>
      </c>
    </row>
    <row r="35" spans="1:9">
      <c r="C35" s="90">
        <f>C34+D34</f>
        <v>154</v>
      </c>
      <c r="D35" s="90"/>
      <c r="E35" s="41" t="s">
        <v>7</v>
      </c>
      <c r="F35" s="41">
        <f>SUM(F3:F34)</f>
        <v>803.7</v>
      </c>
      <c r="G35" s="41">
        <f>SUM(G3:G34)</f>
        <v>818.2</v>
      </c>
      <c r="H35" s="41">
        <f>SUM(H3:H34)</f>
        <v>652.5999999999998</v>
      </c>
      <c r="I35" s="41">
        <f>SUM(I3:I34)</f>
        <v>688.7</v>
      </c>
    </row>
    <row r="36" spans="1:9">
      <c r="E36" s="41" t="s">
        <v>8</v>
      </c>
      <c r="F36" s="41">
        <f>AVERAGE(F3:F33)</f>
        <v>25.925806451612903</v>
      </c>
      <c r="G36" s="41">
        <f>AVERAGE(G3:G33)</f>
        <v>26.393548387096775</v>
      </c>
      <c r="H36" s="41">
        <f>AVERAGE(H3:H33)</f>
        <v>21.051612903225799</v>
      </c>
      <c r="I36" s="41">
        <f>AVERAGE(I3:I33)</f>
        <v>22.216129032258067</v>
      </c>
    </row>
    <row r="37" spans="1:9">
      <c r="A37" s="46" t="s">
        <v>9</v>
      </c>
      <c r="B37" s="40" t="s">
        <v>10</v>
      </c>
      <c r="C37" s="41">
        <f>C35+C40</f>
        <v>154</v>
      </c>
      <c r="D37" s="41" t="s">
        <v>32</v>
      </c>
      <c r="E37" s="41" t="s">
        <v>11</v>
      </c>
      <c r="F37" s="41">
        <f>MAX(F3:F33)</f>
        <v>26.9</v>
      </c>
      <c r="G37" s="41">
        <f>MAX(G3:G33)</f>
        <v>27.9</v>
      </c>
      <c r="H37" s="41">
        <f>MAX(H3:H33)</f>
        <v>22.8</v>
      </c>
      <c r="I37" s="41">
        <f>MAX(I3:I33)</f>
        <v>24.2</v>
      </c>
    </row>
    <row r="38" spans="1:9">
      <c r="C38" s="41">
        <f>(C37/25.4)</f>
        <v>6.0629921259842527</v>
      </c>
      <c r="D38" s="41" t="s">
        <v>33</v>
      </c>
      <c r="E38" s="41" t="s">
        <v>12</v>
      </c>
      <c r="F38" s="41">
        <f>MIN(F3:F33)</f>
        <v>24.3</v>
      </c>
      <c r="G38" s="41">
        <f>MIN(G3:G33)</f>
        <v>24.9</v>
      </c>
      <c r="H38" s="41">
        <f>MIN(H3:H33)</f>
        <v>19</v>
      </c>
      <c r="I38" s="41">
        <f>MIN(I3:I33)</f>
        <v>20.100000000000001</v>
      </c>
    </row>
    <row r="40" spans="1:9">
      <c r="A40" s="46">
        <v>36192</v>
      </c>
      <c r="C40" s="41">
        <v>0</v>
      </c>
      <c r="D40" s="41">
        <v>0</v>
      </c>
      <c r="F40" s="41">
        <v>25.8</v>
      </c>
      <c r="G40" s="41">
        <v>25.4</v>
      </c>
      <c r="H40" s="41">
        <v>18.8</v>
      </c>
      <c r="I40" s="41">
        <v>18.600000000000001</v>
      </c>
    </row>
    <row r="41" spans="1:9">
      <c r="A41" s="46">
        <v>36193</v>
      </c>
      <c r="C41" s="41">
        <v>0.3</v>
      </c>
      <c r="D41" s="41" t="s">
        <v>14</v>
      </c>
      <c r="F41" s="41">
        <v>25.2</v>
      </c>
      <c r="G41" s="41">
        <v>25.8</v>
      </c>
      <c r="H41" s="41">
        <v>19.399999999999999</v>
      </c>
      <c r="I41" s="41">
        <v>22.2</v>
      </c>
    </row>
    <row r="42" spans="1:9">
      <c r="A42" s="46">
        <v>36194</v>
      </c>
      <c r="C42" s="41">
        <v>1.1000000000000001</v>
      </c>
      <c r="D42" s="41">
        <v>0</v>
      </c>
      <c r="F42" s="41">
        <v>26.1</v>
      </c>
      <c r="G42" s="41">
        <v>26.7</v>
      </c>
      <c r="H42" s="41">
        <v>20.3</v>
      </c>
      <c r="I42" s="41">
        <v>23.2</v>
      </c>
    </row>
    <row r="43" spans="1:9">
      <c r="A43" s="46">
        <v>36195</v>
      </c>
      <c r="C43" s="41">
        <v>6.2</v>
      </c>
      <c r="D43" s="41">
        <v>0</v>
      </c>
      <c r="F43" s="41">
        <v>26.2</v>
      </c>
      <c r="G43" s="41">
        <v>26.2</v>
      </c>
      <c r="H43" s="41">
        <v>19</v>
      </c>
      <c r="I43" s="41">
        <v>22.7</v>
      </c>
    </row>
    <row r="44" spans="1:9">
      <c r="A44" s="46">
        <v>36196</v>
      </c>
      <c r="C44" s="41">
        <v>15.1</v>
      </c>
      <c r="D44" s="41">
        <v>1.4</v>
      </c>
      <c r="F44" s="41">
        <v>25.7</v>
      </c>
      <c r="G44" s="41">
        <v>25.9</v>
      </c>
      <c r="H44" s="41">
        <v>19.7</v>
      </c>
      <c r="I44" s="41">
        <v>20.5</v>
      </c>
    </row>
    <row r="45" spans="1:9">
      <c r="A45" s="46">
        <v>36197</v>
      </c>
      <c r="C45" s="41">
        <v>2</v>
      </c>
      <c r="D45" s="41">
        <v>0</v>
      </c>
      <c r="F45" s="41">
        <v>25.8</v>
      </c>
      <c r="G45" s="41">
        <v>25.8</v>
      </c>
      <c r="H45" s="41">
        <v>20.100000000000001</v>
      </c>
      <c r="I45" s="41">
        <v>22</v>
      </c>
    </row>
    <row r="46" spans="1:9">
      <c r="A46" s="46">
        <v>36198</v>
      </c>
      <c r="C46" s="41">
        <v>0.2</v>
      </c>
      <c r="D46" s="41">
        <v>0</v>
      </c>
      <c r="F46" s="41">
        <v>25.8</v>
      </c>
      <c r="G46" s="41">
        <v>26.4</v>
      </c>
      <c r="H46" s="41">
        <v>21</v>
      </c>
      <c r="I46" s="41">
        <v>22.5</v>
      </c>
    </row>
    <row r="47" spans="1:9">
      <c r="A47" s="46">
        <v>36199</v>
      </c>
      <c r="C47" s="41" t="s">
        <v>14</v>
      </c>
      <c r="D47" s="41" t="s">
        <v>14</v>
      </c>
      <c r="F47" s="41">
        <v>26</v>
      </c>
      <c r="G47" s="41">
        <v>26.3</v>
      </c>
      <c r="H47" s="41">
        <v>21.8</v>
      </c>
      <c r="I47" s="41">
        <v>22.7</v>
      </c>
    </row>
    <row r="48" spans="1:9">
      <c r="A48" s="46">
        <v>36200</v>
      </c>
      <c r="C48" s="41">
        <v>1.7</v>
      </c>
      <c r="D48" s="41">
        <v>0</v>
      </c>
      <c r="F48" s="41">
        <v>25.9</v>
      </c>
      <c r="G48" s="41">
        <v>26.7</v>
      </c>
      <c r="H48" s="41">
        <v>19.5</v>
      </c>
      <c r="I48" s="41">
        <v>22.5</v>
      </c>
    </row>
    <row r="49" spans="1:9">
      <c r="A49" s="46">
        <v>36201</v>
      </c>
      <c r="C49" s="41">
        <v>1.9</v>
      </c>
      <c r="D49" s="41" t="s">
        <v>14</v>
      </c>
      <c r="F49" s="41">
        <v>26.2</v>
      </c>
      <c r="G49" s="41">
        <v>26.4</v>
      </c>
      <c r="H49" s="41">
        <v>19.399999999999999</v>
      </c>
      <c r="I49" s="41">
        <v>20.6</v>
      </c>
    </row>
    <row r="50" spans="1:9">
      <c r="A50" s="46">
        <v>36202</v>
      </c>
      <c r="C50" s="41">
        <v>0</v>
      </c>
      <c r="D50" s="41">
        <v>0</v>
      </c>
      <c r="F50" s="41">
        <v>26.3</v>
      </c>
      <c r="G50" s="41">
        <v>26.1</v>
      </c>
      <c r="H50" s="41">
        <v>22.2</v>
      </c>
      <c r="I50" s="41">
        <v>23.2</v>
      </c>
    </row>
    <row r="51" spans="1:9">
      <c r="A51" s="46">
        <v>36203</v>
      </c>
      <c r="C51" s="41">
        <v>2.4</v>
      </c>
      <c r="D51" s="41">
        <v>0.3</v>
      </c>
      <c r="F51" s="41">
        <v>26.8</v>
      </c>
      <c r="G51" s="41">
        <v>26.4</v>
      </c>
      <c r="H51" s="41">
        <v>20.3</v>
      </c>
      <c r="I51" s="41">
        <v>20.5</v>
      </c>
    </row>
    <row r="52" spans="1:9">
      <c r="A52" s="46">
        <v>36204</v>
      </c>
      <c r="C52" s="41">
        <v>0.2</v>
      </c>
      <c r="D52" s="41">
        <v>11.5</v>
      </c>
      <c r="F52" s="41">
        <v>26.1</v>
      </c>
      <c r="G52" s="41">
        <v>24.7</v>
      </c>
      <c r="H52" s="41">
        <v>21.4</v>
      </c>
      <c r="I52" s="41">
        <v>19.5</v>
      </c>
    </row>
    <row r="53" spans="1:9">
      <c r="A53" s="46">
        <v>36205</v>
      </c>
      <c r="C53" s="41">
        <v>1.2</v>
      </c>
      <c r="D53" s="41" t="s">
        <v>14</v>
      </c>
      <c r="F53" s="41">
        <v>24.1</v>
      </c>
      <c r="G53" s="41">
        <v>26.3</v>
      </c>
      <c r="H53" s="41">
        <v>19.7</v>
      </c>
      <c r="I53" s="41">
        <v>22.9</v>
      </c>
    </row>
    <row r="54" spans="1:9">
      <c r="A54" s="46">
        <v>36206</v>
      </c>
      <c r="C54" s="41">
        <v>2.2000000000000002</v>
      </c>
      <c r="D54" s="41">
        <v>0</v>
      </c>
      <c r="F54" s="41">
        <v>26.4</v>
      </c>
      <c r="G54" s="41">
        <v>26.3</v>
      </c>
      <c r="H54" s="41">
        <v>20.2</v>
      </c>
      <c r="I54" s="41">
        <v>22.8</v>
      </c>
    </row>
    <row r="55" spans="1:9">
      <c r="A55" s="46">
        <v>36207</v>
      </c>
      <c r="C55" s="41">
        <v>0</v>
      </c>
      <c r="D55" s="41">
        <v>0</v>
      </c>
      <c r="F55" s="41">
        <v>25.9</v>
      </c>
      <c r="G55" s="41">
        <v>26.6</v>
      </c>
      <c r="H55" s="41">
        <v>21.9</v>
      </c>
      <c r="I55" s="41">
        <v>22.9</v>
      </c>
    </row>
    <row r="56" spans="1:9">
      <c r="A56" s="46">
        <v>36208</v>
      </c>
      <c r="C56" s="41">
        <v>0</v>
      </c>
      <c r="D56" s="41" t="s">
        <v>14</v>
      </c>
      <c r="F56" s="41">
        <v>26.1</v>
      </c>
      <c r="G56" s="41">
        <v>26.4</v>
      </c>
      <c r="H56" s="41">
        <v>21.2</v>
      </c>
      <c r="I56" s="41">
        <v>22.2</v>
      </c>
    </row>
    <row r="57" spans="1:9">
      <c r="A57" s="46">
        <v>36209</v>
      </c>
      <c r="C57" s="41">
        <v>0</v>
      </c>
      <c r="D57" s="41">
        <v>0</v>
      </c>
      <c r="F57" s="41">
        <v>26.3</v>
      </c>
      <c r="G57" s="41">
        <v>26.5</v>
      </c>
      <c r="H57" s="41">
        <v>22.3</v>
      </c>
      <c r="I57" s="41">
        <v>23</v>
      </c>
    </row>
    <row r="58" spans="1:9">
      <c r="A58" s="46">
        <v>36210</v>
      </c>
      <c r="C58" s="41">
        <v>0</v>
      </c>
      <c r="D58" s="41" t="s">
        <v>14</v>
      </c>
      <c r="F58" s="41">
        <v>25.7</v>
      </c>
      <c r="G58" s="41">
        <v>26.3</v>
      </c>
      <c r="H58" s="41">
        <v>21.2</v>
      </c>
      <c r="I58" s="41">
        <v>21.3</v>
      </c>
    </row>
    <row r="59" spans="1:9">
      <c r="A59" s="46">
        <v>36211</v>
      </c>
      <c r="C59" s="41">
        <v>0.1</v>
      </c>
      <c r="D59" s="41" t="s">
        <v>14</v>
      </c>
      <c r="F59" s="41">
        <v>25.8</v>
      </c>
      <c r="G59" s="41">
        <v>25.5</v>
      </c>
      <c r="H59" s="41">
        <v>21.1</v>
      </c>
      <c r="I59" s="41">
        <v>21.5</v>
      </c>
    </row>
    <row r="60" spans="1:9">
      <c r="A60" s="46">
        <v>36212</v>
      </c>
      <c r="C60" s="41">
        <v>2.5</v>
      </c>
      <c r="D60" s="41">
        <v>5.4</v>
      </c>
      <c r="F60" s="41">
        <v>25.5</v>
      </c>
      <c r="G60" s="41">
        <v>27.2</v>
      </c>
      <c r="H60" s="41">
        <v>19</v>
      </c>
      <c r="I60" s="41">
        <v>18.7</v>
      </c>
    </row>
    <row r="61" spans="1:9">
      <c r="A61" s="46">
        <v>36213</v>
      </c>
      <c r="C61" s="41">
        <v>0</v>
      </c>
      <c r="D61" s="41">
        <v>0</v>
      </c>
      <c r="F61" s="41">
        <v>24.6</v>
      </c>
      <c r="G61" s="41">
        <v>26.2</v>
      </c>
      <c r="H61" s="41">
        <v>20.2</v>
      </c>
      <c r="I61" s="41">
        <v>22.8</v>
      </c>
    </row>
    <row r="62" spans="1:9">
      <c r="A62" s="46">
        <v>36214</v>
      </c>
      <c r="C62" s="41" t="s">
        <v>14</v>
      </c>
      <c r="D62" s="41">
        <v>0</v>
      </c>
      <c r="F62" s="41">
        <v>26.3</v>
      </c>
      <c r="G62" s="41">
        <v>26.6</v>
      </c>
      <c r="H62" s="41">
        <v>21.7</v>
      </c>
      <c r="I62" s="41">
        <v>23.3</v>
      </c>
    </row>
    <row r="63" spans="1:9">
      <c r="A63" s="46">
        <v>38772</v>
      </c>
      <c r="C63" s="41">
        <v>0</v>
      </c>
      <c r="D63" s="41" t="s">
        <v>14</v>
      </c>
      <c r="F63" s="41">
        <v>26.5</v>
      </c>
      <c r="G63" s="41">
        <v>26.7</v>
      </c>
      <c r="H63" s="41">
        <v>21.6</v>
      </c>
      <c r="I63" s="41">
        <v>21.7</v>
      </c>
    </row>
    <row r="64" spans="1:9">
      <c r="A64" s="46">
        <v>36216</v>
      </c>
      <c r="C64" s="41" t="s">
        <v>14</v>
      </c>
      <c r="D64" s="41" t="s">
        <v>14</v>
      </c>
      <c r="F64" s="41">
        <v>26.5</v>
      </c>
      <c r="G64" s="41">
        <v>26.7</v>
      </c>
      <c r="H64" s="41">
        <v>21.2</v>
      </c>
      <c r="I64" s="41">
        <v>22.8</v>
      </c>
    </row>
    <row r="65" spans="1:9">
      <c r="A65" s="46">
        <v>36217</v>
      </c>
      <c r="C65" s="41">
        <v>2.2999999999999998</v>
      </c>
      <c r="D65" s="41">
        <v>0</v>
      </c>
      <c r="F65" s="41">
        <v>26.4</v>
      </c>
      <c r="G65" s="41">
        <v>26.7</v>
      </c>
      <c r="H65" s="41">
        <v>20.6</v>
      </c>
      <c r="I65" s="41">
        <v>22.7</v>
      </c>
    </row>
    <row r="66" spans="1:9">
      <c r="A66" s="46">
        <v>36218</v>
      </c>
      <c r="C66" s="41">
        <v>1.8</v>
      </c>
      <c r="D66" s="41">
        <v>0</v>
      </c>
      <c r="F66" s="41">
        <v>26.3</v>
      </c>
      <c r="G66" s="41">
        <v>26.1</v>
      </c>
      <c r="H66" s="41">
        <v>20</v>
      </c>
      <c r="I66" s="41">
        <v>22.2</v>
      </c>
    </row>
    <row r="67" spans="1:9">
      <c r="A67" s="46">
        <v>39506</v>
      </c>
      <c r="C67" s="41" t="s">
        <v>14</v>
      </c>
      <c r="D67" s="41" t="s">
        <v>14</v>
      </c>
      <c r="F67" s="41">
        <v>25.7</v>
      </c>
      <c r="G67" s="41">
        <v>26.6</v>
      </c>
      <c r="H67" s="41">
        <v>22</v>
      </c>
      <c r="I67" s="41">
        <v>22.6</v>
      </c>
    </row>
    <row r="68" spans="1:9">
      <c r="A68" s="46">
        <v>39507</v>
      </c>
      <c r="C68" s="41">
        <v>1.2</v>
      </c>
      <c r="D68" s="41" t="s">
        <v>14</v>
      </c>
      <c r="F68" s="41">
        <v>25.3</v>
      </c>
      <c r="G68" s="41">
        <v>26.3</v>
      </c>
      <c r="H68" s="41">
        <v>19.899999999999999</v>
      </c>
      <c r="I68" s="41">
        <v>21.2</v>
      </c>
    </row>
    <row r="69" spans="1:9">
      <c r="C69" s="41">
        <f>SUM(C41:C68)</f>
        <v>42.4</v>
      </c>
      <c r="D69" s="41">
        <f>SUM(D40:D68)</f>
        <v>18.600000000000001</v>
      </c>
    </row>
    <row r="70" spans="1:9">
      <c r="C70" s="90">
        <f>C69+D69</f>
        <v>61</v>
      </c>
      <c r="D70" s="90"/>
      <c r="E70" s="41" t="s">
        <v>7</v>
      </c>
      <c r="F70" s="41">
        <f>SUM(F40:F69)</f>
        <v>751.3</v>
      </c>
      <c r="G70" s="41">
        <f>SUM(G40:G69)</f>
        <v>761.8000000000003</v>
      </c>
      <c r="H70" s="41">
        <f>SUM(H40:H69)</f>
        <v>596.70000000000005</v>
      </c>
      <c r="I70" s="41">
        <f>SUM(I40:I69)</f>
        <v>635.30000000000007</v>
      </c>
    </row>
    <row r="71" spans="1:9">
      <c r="E71" s="41" t="s">
        <v>8</v>
      </c>
      <c r="F71" s="41">
        <f>AVERAGE(F40:F68)</f>
        <v>25.906896551724138</v>
      </c>
      <c r="G71" s="41">
        <f>AVERAGE(G40:G68)</f>
        <v>26.268965517241391</v>
      </c>
      <c r="H71" s="41">
        <f>AVERAGE(H40:H68)</f>
        <v>20.57586206896552</v>
      </c>
      <c r="I71" s="41">
        <f>AVERAGE(I40:I68)</f>
        <v>21.906896551724142</v>
      </c>
    </row>
    <row r="72" spans="1:9">
      <c r="A72" s="46" t="s">
        <v>13</v>
      </c>
      <c r="B72" s="40" t="s">
        <v>10</v>
      </c>
      <c r="C72" s="41">
        <f>C70+C75</f>
        <v>62.4</v>
      </c>
      <c r="D72" s="41" t="s">
        <v>32</v>
      </c>
      <c r="E72" s="41" t="s">
        <v>11</v>
      </c>
      <c r="F72" s="41">
        <f>MAX(F40:F68)</f>
        <v>26.8</v>
      </c>
      <c r="G72" s="41">
        <f>MAX(G40:G68)</f>
        <v>27.2</v>
      </c>
      <c r="H72" s="41">
        <f>MAX(H40:H68)</f>
        <v>22.3</v>
      </c>
      <c r="I72" s="41">
        <f>MAX(I40:I68)</f>
        <v>23.3</v>
      </c>
    </row>
    <row r="73" spans="1:9">
      <c r="C73" s="41">
        <f>(C72/25.4)</f>
        <v>2.4566929133858268</v>
      </c>
      <c r="D73" s="41" t="s">
        <v>33</v>
      </c>
      <c r="E73" s="41" t="s">
        <v>12</v>
      </c>
      <c r="F73" s="41">
        <f>MIN(F40:F68)</f>
        <v>24.1</v>
      </c>
      <c r="G73" s="41">
        <f>MIN(G40:G68)</f>
        <v>24.7</v>
      </c>
      <c r="H73" s="41">
        <f>MIN(H40:H68)</f>
        <v>18.8</v>
      </c>
      <c r="I73" s="41">
        <f>MIN(I40:I68)</f>
        <v>18.600000000000001</v>
      </c>
    </row>
    <row r="75" spans="1:9">
      <c r="A75" s="46">
        <v>36220</v>
      </c>
      <c r="C75" s="41">
        <v>1.4</v>
      </c>
      <c r="D75" s="41">
        <v>1.8</v>
      </c>
      <c r="F75" s="41">
        <v>26.6</v>
      </c>
      <c r="G75" s="41">
        <v>25.5</v>
      </c>
      <c r="H75" s="41">
        <v>19.100000000000001</v>
      </c>
      <c r="I75" s="41">
        <v>20.9</v>
      </c>
    </row>
    <row r="76" spans="1:9">
      <c r="A76" s="46">
        <v>36221</v>
      </c>
      <c r="C76" s="41">
        <v>1.2</v>
      </c>
      <c r="D76" s="41">
        <v>1.6</v>
      </c>
      <c r="F76" s="41">
        <v>25.1</v>
      </c>
      <c r="G76" s="41">
        <v>26</v>
      </c>
      <c r="H76" s="41">
        <v>20</v>
      </c>
      <c r="I76" s="41">
        <v>20.7</v>
      </c>
    </row>
    <row r="77" spans="1:9">
      <c r="A77" s="46">
        <v>36222</v>
      </c>
      <c r="C77" s="41" t="s">
        <v>14</v>
      </c>
      <c r="D77" s="41">
        <v>0</v>
      </c>
      <c r="F77" s="41">
        <v>25.2</v>
      </c>
      <c r="G77" s="41">
        <v>26.7</v>
      </c>
      <c r="H77" s="41">
        <v>21.3</v>
      </c>
      <c r="I77" s="41">
        <v>22.5</v>
      </c>
    </row>
    <row r="78" spans="1:9">
      <c r="A78" s="46">
        <v>36223</v>
      </c>
      <c r="C78" s="41">
        <v>3</v>
      </c>
      <c r="D78" s="41">
        <v>0.1</v>
      </c>
      <c r="F78" s="41">
        <v>26.2</v>
      </c>
      <c r="G78" s="41">
        <v>25.3</v>
      </c>
      <c r="H78" s="41">
        <v>19.399999999999999</v>
      </c>
      <c r="I78" s="41">
        <v>20.100000000000001</v>
      </c>
    </row>
    <row r="79" spans="1:9">
      <c r="A79" s="46">
        <v>36224</v>
      </c>
      <c r="C79" s="41">
        <v>0.9</v>
      </c>
      <c r="D79" s="41">
        <v>0</v>
      </c>
      <c r="F79" s="41">
        <v>24.7</v>
      </c>
      <c r="G79" s="41">
        <v>26.4</v>
      </c>
      <c r="H79" s="41">
        <v>20.7</v>
      </c>
      <c r="I79" s="41">
        <v>23</v>
      </c>
    </row>
    <row r="80" spans="1:9">
      <c r="A80" s="46">
        <v>36225</v>
      </c>
      <c r="C80" s="41">
        <v>1.2</v>
      </c>
      <c r="D80" s="41">
        <v>0</v>
      </c>
      <c r="F80" s="41">
        <v>25.2</v>
      </c>
      <c r="G80" s="41">
        <v>25.9</v>
      </c>
      <c r="H80" s="41">
        <v>19.399999999999999</v>
      </c>
      <c r="I80" s="41">
        <v>22.3</v>
      </c>
    </row>
    <row r="81" spans="1:9">
      <c r="A81" s="46">
        <v>36226</v>
      </c>
      <c r="C81" s="41">
        <v>4</v>
      </c>
      <c r="D81" s="41">
        <v>0</v>
      </c>
      <c r="F81" s="41">
        <v>25.9</v>
      </c>
      <c r="G81" s="41">
        <v>26.1</v>
      </c>
      <c r="H81" s="41">
        <v>18.899999999999999</v>
      </c>
      <c r="I81" s="41">
        <v>22.4</v>
      </c>
    </row>
    <row r="82" spans="1:9">
      <c r="A82" s="46">
        <v>36227</v>
      </c>
      <c r="C82" s="41" t="s">
        <v>14</v>
      </c>
      <c r="D82" s="41" t="s">
        <v>14</v>
      </c>
      <c r="F82" s="41">
        <v>25.9</v>
      </c>
      <c r="G82" s="41">
        <v>26.4</v>
      </c>
      <c r="H82" s="41">
        <v>21.1</v>
      </c>
      <c r="I82" s="41">
        <v>22.4</v>
      </c>
    </row>
    <row r="83" spans="1:9">
      <c r="A83" s="46">
        <v>36228</v>
      </c>
      <c r="C83" s="41">
        <v>0.4</v>
      </c>
      <c r="D83" s="41">
        <v>0</v>
      </c>
      <c r="F83" s="41">
        <v>25.5</v>
      </c>
      <c r="G83" s="41">
        <v>26.3</v>
      </c>
      <c r="H83" s="41">
        <v>20</v>
      </c>
      <c r="I83" s="41">
        <v>21.5</v>
      </c>
    </row>
    <row r="84" spans="1:9">
      <c r="A84" s="46">
        <v>39517</v>
      </c>
      <c r="C84" s="41">
        <v>0.1</v>
      </c>
      <c r="D84" s="41">
        <v>0</v>
      </c>
      <c r="F84" s="41">
        <v>26</v>
      </c>
      <c r="G84" s="41">
        <v>26.5</v>
      </c>
      <c r="H84" s="41">
        <v>20.3</v>
      </c>
      <c r="I84" s="41">
        <v>21.3</v>
      </c>
    </row>
    <row r="85" spans="1:9">
      <c r="A85" s="46">
        <v>36230</v>
      </c>
      <c r="C85" s="41">
        <v>0</v>
      </c>
      <c r="D85" s="41">
        <v>0</v>
      </c>
      <c r="F85" s="41">
        <v>26.2</v>
      </c>
      <c r="G85" s="41">
        <v>26.5</v>
      </c>
      <c r="H85" s="41">
        <v>21.4</v>
      </c>
      <c r="I85" s="41">
        <v>20.5</v>
      </c>
    </row>
    <row r="86" spans="1:9">
      <c r="A86" s="46">
        <v>36231</v>
      </c>
      <c r="C86" s="41">
        <v>0</v>
      </c>
      <c r="D86" s="41">
        <v>0</v>
      </c>
      <c r="F86" s="41">
        <v>26.2</v>
      </c>
      <c r="G86" s="41">
        <v>26.6</v>
      </c>
      <c r="H86" s="41">
        <v>21.4</v>
      </c>
      <c r="I86" s="41">
        <v>22.3</v>
      </c>
    </row>
    <row r="87" spans="1:9">
      <c r="A87" s="46">
        <v>36232</v>
      </c>
      <c r="C87" s="41">
        <v>0</v>
      </c>
      <c r="D87" s="41">
        <v>0</v>
      </c>
      <c r="F87" s="41">
        <v>26.5</v>
      </c>
      <c r="G87" s="41">
        <v>26.9</v>
      </c>
      <c r="H87" s="41">
        <v>21.8</v>
      </c>
      <c r="I87" s="41">
        <v>22.8</v>
      </c>
    </row>
    <row r="88" spans="1:9">
      <c r="A88" s="46">
        <v>36233</v>
      </c>
      <c r="C88" s="41">
        <v>0</v>
      </c>
      <c r="D88" s="41">
        <v>0</v>
      </c>
      <c r="F88" s="41">
        <v>26.4</v>
      </c>
      <c r="G88" s="41">
        <v>26.8</v>
      </c>
      <c r="H88" s="41">
        <v>21.7</v>
      </c>
      <c r="I88" s="41">
        <v>21.2</v>
      </c>
    </row>
    <row r="89" spans="1:9">
      <c r="A89" s="46">
        <v>36234</v>
      </c>
      <c r="C89" s="41">
        <v>0</v>
      </c>
      <c r="D89" s="41">
        <v>0</v>
      </c>
      <c r="F89" s="41">
        <v>26.7</v>
      </c>
      <c r="G89" s="41">
        <v>26.7</v>
      </c>
      <c r="H89" s="41">
        <v>21.9</v>
      </c>
      <c r="I89" s="41">
        <v>22.9</v>
      </c>
    </row>
    <row r="90" spans="1:9">
      <c r="A90" s="46">
        <v>36235</v>
      </c>
      <c r="C90" s="41">
        <v>0</v>
      </c>
      <c r="D90" s="41">
        <v>0</v>
      </c>
      <c r="F90" s="41">
        <v>26.5</v>
      </c>
      <c r="G90" s="41">
        <v>26.7</v>
      </c>
      <c r="H90" s="41">
        <v>21.8</v>
      </c>
      <c r="I90" s="41">
        <v>22.7</v>
      </c>
    </row>
    <row r="91" spans="1:9">
      <c r="A91" s="46">
        <v>36236</v>
      </c>
      <c r="C91" s="41" t="s">
        <v>14</v>
      </c>
      <c r="D91" s="41">
        <v>0</v>
      </c>
      <c r="F91" s="41">
        <v>26.3</v>
      </c>
      <c r="G91" s="41">
        <v>26.9</v>
      </c>
      <c r="H91" s="41">
        <v>21.3</v>
      </c>
      <c r="I91" s="41">
        <v>22.9</v>
      </c>
    </row>
    <row r="92" spans="1:9">
      <c r="A92" s="46">
        <v>36237</v>
      </c>
      <c r="C92" s="41">
        <v>0.3</v>
      </c>
      <c r="D92" s="41">
        <v>10.7</v>
      </c>
      <c r="F92" s="41">
        <v>26.5</v>
      </c>
      <c r="G92" s="41">
        <v>26</v>
      </c>
      <c r="H92" s="41">
        <v>21.5</v>
      </c>
      <c r="I92" s="41">
        <v>19.899999999999999</v>
      </c>
    </row>
    <row r="93" spans="1:9">
      <c r="A93" s="46">
        <v>36238</v>
      </c>
      <c r="C93" s="41">
        <v>0</v>
      </c>
      <c r="D93" s="41">
        <v>0</v>
      </c>
      <c r="F93" s="41">
        <v>25.9</v>
      </c>
      <c r="G93" s="41">
        <v>26.7</v>
      </c>
      <c r="H93" s="41">
        <v>21.1</v>
      </c>
      <c r="I93" s="41">
        <v>21.9</v>
      </c>
    </row>
    <row r="94" spans="1:9">
      <c r="A94" s="46">
        <v>36239</v>
      </c>
      <c r="C94" s="41">
        <v>0</v>
      </c>
      <c r="D94" s="41">
        <v>0</v>
      </c>
      <c r="F94" s="41">
        <v>25</v>
      </c>
      <c r="G94" s="41">
        <v>26</v>
      </c>
      <c r="H94" s="41">
        <v>20.9</v>
      </c>
      <c r="I94" s="41">
        <v>21.8</v>
      </c>
    </row>
    <row r="95" spans="1:9">
      <c r="A95" s="46">
        <v>36240</v>
      </c>
      <c r="C95" s="41">
        <v>2.4</v>
      </c>
      <c r="D95" s="41" t="s">
        <v>14</v>
      </c>
      <c r="F95" s="41">
        <v>25.6</v>
      </c>
      <c r="G95" s="41">
        <v>26</v>
      </c>
      <c r="H95" s="41">
        <v>20</v>
      </c>
      <c r="I95" s="41">
        <v>21.9</v>
      </c>
    </row>
    <row r="96" spans="1:9">
      <c r="A96" s="46">
        <v>36241</v>
      </c>
      <c r="C96" s="41">
        <v>2.7</v>
      </c>
      <c r="D96" s="41" t="s">
        <v>14</v>
      </c>
      <c r="F96" s="41">
        <v>25.8</v>
      </c>
      <c r="G96" s="41">
        <v>26.7</v>
      </c>
      <c r="H96" s="41">
        <v>20</v>
      </c>
      <c r="I96" s="41">
        <v>20.5</v>
      </c>
    </row>
    <row r="97" spans="1:9">
      <c r="A97" s="46">
        <v>36242</v>
      </c>
      <c r="C97" s="41">
        <v>0</v>
      </c>
      <c r="D97" s="41">
        <v>0</v>
      </c>
      <c r="F97" s="41">
        <v>26.2</v>
      </c>
      <c r="G97" s="41">
        <v>27</v>
      </c>
      <c r="H97" s="41">
        <v>22</v>
      </c>
      <c r="I97" s="41">
        <v>23.2</v>
      </c>
    </row>
    <row r="98" spans="1:9">
      <c r="A98" s="46">
        <v>36243</v>
      </c>
      <c r="C98" s="41">
        <v>4.5</v>
      </c>
      <c r="D98" s="41">
        <v>0</v>
      </c>
      <c r="F98" s="41">
        <v>26.7</v>
      </c>
      <c r="G98" s="41">
        <v>26</v>
      </c>
      <c r="H98" s="41">
        <v>19.7</v>
      </c>
      <c r="I98" s="41">
        <v>22.6</v>
      </c>
    </row>
    <row r="99" spans="1:9">
      <c r="A99" s="46">
        <v>36244</v>
      </c>
      <c r="C99" s="41">
        <v>0.3</v>
      </c>
      <c r="D99" s="41">
        <v>0</v>
      </c>
      <c r="F99" s="41">
        <v>26.2</v>
      </c>
      <c r="G99" s="41">
        <v>27.3</v>
      </c>
      <c r="H99" s="41">
        <v>20.5</v>
      </c>
      <c r="I99" s="41">
        <v>22.5</v>
      </c>
    </row>
    <row r="100" spans="1:9">
      <c r="A100" s="46">
        <v>36245</v>
      </c>
      <c r="C100" s="41">
        <v>0</v>
      </c>
      <c r="D100" s="41" t="s">
        <v>14</v>
      </c>
      <c r="F100" s="41">
        <v>26.2</v>
      </c>
      <c r="G100" s="41">
        <v>25.8</v>
      </c>
      <c r="H100" s="41">
        <v>22</v>
      </c>
      <c r="I100" s="41">
        <v>22.5</v>
      </c>
    </row>
    <row r="101" spans="1:9">
      <c r="A101" s="46">
        <v>36246</v>
      </c>
      <c r="C101" s="41">
        <v>1.1000000000000001</v>
      </c>
      <c r="D101" s="41">
        <v>1.5</v>
      </c>
      <c r="F101" s="41">
        <v>26.2</v>
      </c>
      <c r="G101" s="41">
        <v>27.2</v>
      </c>
      <c r="H101" s="41">
        <v>20.9</v>
      </c>
      <c r="I101" s="41">
        <v>20.5</v>
      </c>
    </row>
    <row r="102" spans="1:9">
      <c r="A102" s="46">
        <v>36247</v>
      </c>
      <c r="C102" s="41">
        <v>0</v>
      </c>
      <c r="D102" s="41">
        <v>0</v>
      </c>
      <c r="F102" s="41">
        <v>26.5</v>
      </c>
      <c r="G102" s="41">
        <v>26.9</v>
      </c>
      <c r="H102" s="41">
        <v>22</v>
      </c>
      <c r="I102" s="41">
        <v>22.9</v>
      </c>
    </row>
    <row r="103" spans="1:9">
      <c r="A103" s="46">
        <v>36248</v>
      </c>
      <c r="C103" s="41">
        <v>0</v>
      </c>
      <c r="D103" s="41">
        <v>2.2000000000000002</v>
      </c>
      <c r="F103" s="41">
        <v>26.5</v>
      </c>
      <c r="G103" s="41">
        <v>26.6</v>
      </c>
      <c r="H103" s="41">
        <v>21.8</v>
      </c>
      <c r="I103" s="41">
        <v>20.399999999999999</v>
      </c>
    </row>
    <row r="104" spans="1:9">
      <c r="A104" s="46">
        <v>36249</v>
      </c>
      <c r="C104" s="41">
        <v>0</v>
      </c>
      <c r="D104" s="41">
        <v>0</v>
      </c>
      <c r="F104" s="41">
        <v>26.3</v>
      </c>
      <c r="G104" s="41">
        <v>26.5</v>
      </c>
      <c r="H104" s="41">
        <v>21.9</v>
      </c>
      <c r="I104" s="41">
        <v>23.2</v>
      </c>
    </row>
    <row r="105" spans="1:9">
      <c r="A105" s="46">
        <v>36250</v>
      </c>
      <c r="C105" s="41">
        <v>4.8</v>
      </c>
      <c r="D105" s="41" t="s">
        <v>59</v>
      </c>
      <c r="F105" s="41">
        <v>26.4</v>
      </c>
      <c r="G105" s="41">
        <v>26.3</v>
      </c>
      <c r="H105" s="41">
        <v>19.7</v>
      </c>
      <c r="I105" s="41">
        <v>21.3</v>
      </c>
    </row>
    <row r="106" spans="1:9">
      <c r="C106" s="41">
        <f>SUM(C76:C105)</f>
        <v>26.900000000000006</v>
      </c>
      <c r="D106" s="41">
        <f>SUM(D75:D105)</f>
        <v>17.899999999999999</v>
      </c>
    </row>
    <row r="107" spans="1:9">
      <c r="C107" s="90">
        <f>C106+D106</f>
        <v>44.800000000000004</v>
      </c>
      <c r="D107" s="90"/>
      <c r="E107" s="41" t="s">
        <v>7</v>
      </c>
      <c r="F107" s="41">
        <f>SUM(F75:F106)</f>
        <v>807.10000000000014</v>
      </c>
      <c r="G107" s="41">
        <f>SUM(G75:G106)</f>
        <v>819.19999999999993</v>
      </c>
      <c r="H107" s="41">
        <f>SUM(H75:H106)</f>
        <v>645.5</v>
      </c>
      <c r="I107" s="41">
        <f>SUM(I75:I106)</f>
        <v>677.49999999999989</v>
      </c>
    </row>
    <row r="108" spans="1:9">
      <c r="E108" s="41" t="s">
        <v>8</v>
      </c>
      <c r="F108" s="41">
        <f>AVERAGE(F75:F105)</f>
        <v>26.035483870967745</v>
      </c>
      <c r="G108" s="41">
        <f>AVERAGE(G75:G105)</f>
        <v>26.4258064516129</v>
      </c>
      <c r="H108" s="41">
        <f>AVERAGE(H75:H105)</f>
        <v>20.822580645161292</v>
      </c>
      <c r="I108" s="41">
        <f>AVERAGE(I75:I105)</f>
        <v>21.854838709677416</v>
      </c>
    </row>
    <row r="109" spans="1:9">
      <c r="A109" s="46" t="s">
        <v>15</v>
      </c>
      <c r="B109" s="40" t="s">
        <v>10</v>
      </c>
      <c r="C109" s="41">
        <f>C107+C113</f>
        <v>46.300000000000004</v>
      </c>
      <c r="D109" s="41" t="s">
        <v>32</v>
      </c>
      <c r="E109" s="41" t="s">
        <v>11</v>
      </c>
      <c r="F109" s="41">
        <f>MAX(F75:F105)</f>
        <v>26.7</v>
      </c>
      <c r="G109" s="41">
        <f>MAX(G75:G105)</f>
        <v>27.3</v>
      </c>
      <c r="H109" s="41">
        <f>MAX(H75:H105)</f>
        <v>22</v>
      </c>
      <c r="I109" s="41">
        <f>MAX(I75:I105)</f>
        <v>23.2</v>
      </c>
    </row>
    <row r="110" spans="1:9">
      <c r="C110" s="41">
        <f>(C109/25.4)</f>
        <v>1.8228346456692917</v>
      </c>
      <c r="D110" s="41" t="s">
        <v>33</v>
      </c>
      <c r="E110" s="41" t="s">
        <v>12</v>
      </c>
      <c r="F110" s="41">
        <f>MIN(F75:F105)</f>
        <v>24.7</v>
      </c>
      <c r="G110" s="41">
        <f>MIN(G75:G105)</f>
        <v>25.3</v>
      </c>
      <c r="H110" s="41">
        <f>MIN(H75:H105)</f>
        <v>18.899999999999999</v>
      </c>
      <c r="I110" s="41">
        <f>MIN(I75:I105)</f>
        <v>19.899999999999999</v>
      </c>
    </row>
    <row r="113" spans="1:9">
      <c r="A113" s="46">
        <v>36251</v>
      </c>
      <c r="C113" s="41">
        <v>1.5</v>
      </c>
      <c r="D113" s="41" t="s">
        <v>14</v>
      </c>
      <c r="F113" s="41">
        <v>24.6</v>
      </c>
      <c r="G113" s="41">
        <v>26</v>
      </c>
      <c r="H113" s="41">
        <v>20.3</v>
      </c>
      <c r="I113" s="41">
        <v>21</v>
      </c>
    </row>
    <row r="114" spans="1:9">
      <c r="A114" s="46">
        <v>36252</v>
      </c>
      <c r="C114" s="41">
        <v>1.3</v>
      </c>
      <c r="D114" s="41">
        <v>2.2000000000000002</v>
      </c>
      <c r="F114" s="41">
        <v>25.2</v>
      </c>
      <c r="G114" s="41">
        <v>25.7</v>
      </c>
      <c r="H114" s="41">
        <v>20.3</v>
      </c>
      <c r="I114" s="41">
        <v>21</v>
      </c>
    </row>
    <row r="115" spans="1:9">
      <c r="A115" s="46">
        <v>36253</v>
      </c>
      <c r="C115" s="41">
        <v>6.9</v>
      </c>
      <c r="D115" s="41">
        <v>13</v>
      </c>
      <c r="F115" s="41">
        <v>25.5</v>
      </c>
      <c r="G115" s="41">
        <v>23</v>
      </c>
      <c r="H115" s="41">
        <v>19.899999999999999</v>
      </c>
      <c r="I115" s="41">
        <v>19.5</v>
      </c>
    </row>
    <row r="116" spans="1:9">
      <c r="A116" s="46">
        <v>36254</v>
      </c>
      <c r="C116" s="41">
        <v>10.1</v>
      </c>
      <c r="D116" s="41">
        <v>0</v>
      </c>
      <c r="F116" s="41">
        <v>24</v>
      </c>
      <c r="G116" s="41">
        <v>25.5</v>
      </c>
      <c r="H116" s="41">
        <v>18.8</v>
      </c>
      <c r="I116" s="41">
        <v>22.3</v>
      </c>
    </row>
    <row r="117" spans="1:9">
      <c r="A117" s="46">
        <v>36255</v>
      </c>
      <c r="C117" s="41">
        <v>0</v>
      </c>
      <c r="D117" s="41">
        <v>0</v>
      </c>
      <c r="F117" s="41">
        <v>25.7</v>
      </c>
      <c r="G117" s="41">
        <v>26.2</v>
      </c>
      <c r="H117" s="41">
        <v>21.9</v>
      </c>
      <c r="I117" s="41">
        <v>23.1</v>
      </c>
    </row>
    <row r="118" spans="1:9">
      <c r="A118" s="46">
        <v>36256</v>
      </c>
      <c r="C118" s="41">
        <v>2</v>
      </c>
      <c r="D118" s="41">
        <v>1.5</v>
      </c>
      <c r="F118" s="41">
        <v>25.8</v>
      </c>
      <c r="G118" s="41">
        <v>25.8</v>
      </c>
      <c r="H118" s="41">
        <v>20.8</v>
      </c>
      <c r="I118" s="41">
        <v>21</v>
      </c>
    </row>
    <row r="119" spans="1:9">
      <c r="A119" s="46">
        <v>36257</v>
      </c>
      <c r="C119" s="41">
        <v>0</v>
      </c>
      <c r="D119" s="41">
        <v>0</v>
      </c>
      <c r="F119" s="41">
        <v>25.4</v>
      </c>
      <c r="G119" s="41">
        <v>26.5</v>
      </c>
      <c r="H119" s="41">
        <v>21.6</v>
      </c>
      <c r="I119" s="41">
        <v>23.1</v>
      </c>
    </row>
    <row r="120" spans="1:9">
      <c r="A120" s="46">
        <v>36258</v>
      </c>
      <c r="C120" s="41">
        <v>3</v>
      </c>
      <c r="D120" s="41" t="s">
        <v>14</v>
      </c>
      <c r="F120" s="41">
        <v>26.3</v>
      </c>
      <c r="G120" s="41">
        <v>26</v>
      </c>
      <c r="H120" s="41">
        <v>19.899999999999999</v>
      </c>
      <c r="I120" s="41">
        <v>22.3</v>
      </c>
    </row>
    <row r="121" spans="1:9">
      <c r="A121" s="46">
        <v>36259</v>
      </c>
      <c r="C121" s="41">
        <v>0</v>
      </c>
      <c r="D121" s="41">
        <v>0</v>
      </c>
      <c r="F121" s="41">
        <v>26</v>
      </c>
      <c r="G121" s="41">
        <v>26.5</v>
      </c>
      <c r="H121" s="41">
        <v>21.8</v>
      </c>
      <c r="I121" s="41">
        <v>22.5</v>
      </c>
    </row>
    <row r="122" spans="1:9">
      <c r="A122" s="46">
        <v>36260</v>
      </c>
      <c r="C122" s="41">
        <v>0</v>
      </c>
      <c r="D122" s="41">
        <v>0</v>
      </c>
      <c r="F122" s="41">
        <v>26.3</v>
      </c>
      <c r="G122" s="41">
        <v>26.9</v>
      </c>
      <c r="H122" s="41">
        <v>21.7</v>
      </c>
      <c r="I122" s="41">
        <v>23</v>
      </c>
    </row>
    <row r="123" spans="1:9">
      <c r="A123" s="46">
        <v>36261</v>
      </c>
      <c r="C123" s="41">
        <v>0</v>
      </c>
      <c r="D123" s="41">
        <v>0</v>
      </c>
      <c r="F123" s="41">
        <v>25.2</v>
      </c>
      <c r="G123" s="41">
        <v>26.7</v>
      </c>
      <c r="H123" s="41">
        <v>21.6</v>
      </c>
      <c r="I123" s="41">
        <v>23.3</v>
      </c>
    </row>
    <row r="124" spans="1:9">
      <c r="A124" s="46">
        <v>36262</v>
      </c>
      <c r="C124" s="41">
        <v>0</v>
      </c>
      <c r="D124" s="41">
        <v>0</v>
      </c>
      <c r="F124" s="41">
        <v>25.2</v>
      </c>
      <c r="G124" s="41">
        <v>26.7</v>
      </c>
      <c r="H124" s="41">
        <v>21.6</v>
      </c>
      <c r="I124" s="41">
        <v>23.3</v>
      </c>
    </row>
    <row r="125" spans="1:9">
      <c r="A125" s="46">
        <v>36263</v>
      </c>
      <c r="C125" s="41" t="s">
        <v>14</v>
      </c>
      <c r="D125" s="41">
        <v>0.4</v>
      </c>
      <c r="F125" s="41">
        <v>26.3</v>
      </c>
      <c r="G125" s="41">
        <v>26.7</v>
      </c>
      <c r="H125" s="41">
        <v>21.6</v>
      </c>
      <c r="I125" s="41">
        <v>21.7</v>
      </c>
    </row>
    <row r="126" spans="1:9">
      <c r="A126" s="46">
        <v>36264</v>
      </c>
      <c r="C126" s="41">
        <v>4.3</v>
      </c>
      <c r="D126" s="41" t="s">
        <v>14</v>
      </c>
      <c r="F126" s="41">
        <v>25.6</v>
      </c>
      <c r="G126" s="41">
        <v>25.8</v>
      </c>
      <c r="H126" s="41">
        <v>22.6</v>
      </c>
      <c r="I126" s="41">
        <v>20.6</v>
      </c>
    </row>
    <row r="127" spans="1:9">
      <c r="A127" s="46">
        <v>36265</v>
      </c>
      <c r="C127" s="41" t="s">
        <v>14</v>
      </c>
      <c r="D127" s="41">
        <v>0</v>
      </c>
      <c r="F127" s="41">
        <v>25.2</v>
      </c>
      <c r="G127" s="41">
        <v>27.2</v>
      </c>
      <c r="H127" s="41">
        <v>22.3</v>
      </c>
      <c r="I127" s="41">
        <v>23.4</v>
      </c>
    </row>
    <row r="128" spans="1:9">
      <c r="A128" s="46">
        <v>36266</v>
      </c>
      <c r="C128" s="41" t="s">
        <v>14</v>
      </c>
      <c r="D128" s="41">
        <v>0</v>
      </c>
      <c r="F128" s="41">
        <v>25.7</v>
      </c>
      <c r="G128" s="41">
        <v>27.4</v>
      </c>
      <c r="H128" s="41">
        <v>21.5</v>
      </c>
      <c r="I128" s="41">
        <v>23</v>
      </c>
    </row>
    <row r="129" spans="1:9">
      <c r="A129" s="46">
        <v>36267</v>
      </c>
      <c r="C129" s="41">
        <v>0.1</v>
      </c>
      <c r="D129" s="41" t="s">
        <v>14</v>
      </c>
      <c r="F129" s="41">
        <v>27.2</v>
      </c>
      <c r="G129" s="41">
        <v>27.2</v>
      </c>
      <c r="H129" s="41">
        <v>22.2</v>
      </c>
      <c r="I129" s="41">
        <v>22.6</v>
      </c>
    </row>
    <row r="130" spans="1:9">
      <c r="A130" s="46">
        <v>36268</v>
      </c>
      <c r="C130" s="41">
        <v>1.3</v>
      </c>
      <c r="D130" s="41">
        <v>0</v>
      </c>
      <c r="F130" s="41">
        <v>26.4</v>
      </c>
      <c r="G130" s="41">
        <v>27.3</v>
      </c>
      <c r="H130" s="41">
        <v>21.5</v>
      </c>
      <c r="I130" s="41">
        <v>23.8</v>
      </c>
    </row>
    <row r="131" spans="1:9">
      <c r="A131" s="46">
        <v>36269</v>
      </c>
      <c r="C131" s="41" t="s">
        <v>14</v>
      </c>
      <c r="D131" s="41">
        <v>0</v>
      </c>
      <c r="F131" s="41">
        <v>27.3</v>
      </c>
      <c r="G131" s="41">
        <v>27.3</v>
      </c>
      <c r="H131" s="41">
        <v>22</v>
      </c>
      <c r="I131" s="41">
        <v>23.1</v>
      </c>
    </row>
    <row r="132" spans="1:9">
      <c r="A132" s="46">
        <v>36270</v>
      </c>
      <c r="C132" s="41" t="s">
        <v>60</v>
      </c>
      <c r="D132" s="41" t="s">
        <v>59</v>
      </c>
      <c r="F132" s="41">
        <v>27.2</v>
      </c>
      <c r="G132" s="41">
        <v>27.5</v>
      </c>
      <c r="H132" s="41">
        <v>22.3</v>
      </c>
      <c r="I132" s="41">
        <v>23</v>
      </c>
    </row>
    <row r="133" spans="1:9">
      <c r="A133" s="46">
        <v>36271</v>
      </c>
      <c r="C133" s="41">
        <v>0.4</v>
      </c>
      <c r="D133" s="41">
        <v>0.3</v>
      </c>
      <c r="F133" s="41">
        <v>27.3</v>
      </c>
      <c r="G133" s="41">
        <v>27.6</v>
      </c>
      <c r="H133" s="41">
        <v>21</v>
      </c>
      <c r="I133" s="41">
        <v>23.1</v>
      </c>
    </row>
    <row r="134" spans="1:9">
      <c r="A134" s="46">
        <v>36272</v>
      </c>
      <c r="C134" s="41">
        <v>0.1</v>
      </c>
      <c r="D134" s="41">
        <v>0</v>
      </c>
      <c r="F134" s="41">
        <v>27.5</v>
      </c>
      <c r="G134" s="41">
        <v>28</v>
      </c>
      <c r="H134" s="41">
        <v>21.5</v>
      </c>
      <c r="I134" s="41">
        <v>23.6</v>
      </c>
    </row>
    <row r="135" spans="1:9">
      <c r="A135" s="46">
        <v>36273</v>
      </c>
      <c r="C135" s="41">
        <v>0</v>
      </c>
      <c r="D135" s="41">
        <v>0</v>
      </c>
      <c r="F135" s="41">
        <v>27.9</v>
      </c>
      <c r="G135" s="41">
        <v>27.8</v>
      </c>
      <c r="H135" s="41">
        <v>22.8</v>
      </c>
      <c r="I135" s="41">
        <v>23.8</v>
      </c>
    </row>
    <row r="136" spans="1:9">
      <c r="A136" s="46">
        <v>36274</v>
      </c>
      <c r="C136" s="41">
        <v>0</v>
      </c>
      <c r="D136" s="41">
        <v>0</v>
      </c>
      <c r="F136" s="41">
        <v>27.8</v>
      </c>
      <c r="G136" s="41">
        <v>28.4</v>
      </c>
      <c r="H136" s="41">
        <v>23</v>
      </c>
      <c r="I136" s="41">
        <v>24.2</v>
      </c>
    </row>
    <row r="137" spans="1:9">
      <c r="A137" s="46">
        <v>36275</v>
      </c>
      <c r="C137" s="41">
        <v>0</v>
      </c>
      <c r="D137" s="41" t="s">
        <v>14</v>
      </c>
      <c r="F137" s="41">
        <v>27.9</v>
      </c>
      <c r="G137" s="41">
        <v>27.5</v>
      </c>
      <c r="H137" s="41">
        <v>23.2</v>
      </c>
      <c r="I137" s="41">
        <v>24.1</v>
      </c>
    </row>
    <row r="138" spans="1:9">
      <c r="A138" s="46">
        <v>36276</v>
      </c>
      <c r="C138" s="41">
        <v>35.6</v>
      </c>
      <c r="D138" s="41">
        <v>0</v>
      </c>
      <c r="F138" s="41">
        <v>27.2</v>
      </c>
      <c r="G138" s="41">
        <v>27.3</v>
      </c>
      <c r="H138" s="41">
        <v>20.5</v>
      </c>
      <c r="I138" s="41">
        <v>24.1</v>
      </c>
    </row>
    <row r="139" spans="1:9">
      <c r="A139" s="46">
        <v>36277</v>
      </c>
      <c r="C139" s="41">
        <v>0</v>
      </c>
      <c r="D139" s="41">
        <v>0</v>
      </c>
      <c r="F139" s="41">
        <v>27.2</v>
      </c>
      <c r="G139" s="41">
        <v>27.9</v>
      </c>
      <c r="H139" s="41">
        <v>23.6</v>
      </c>
      <c r="I139" s="41">
        <v>24.5</v>
      </c>
    </row>
    <row r="140" spans="1:9">
      <c r="A140" s="46">
        <v>36278</v>
      </c>
      <c r="C140" s="41">
        <v>0</v>
      </c>
      <c r="D140" s="41">
        <v>0</v>
      </c>
      <c r="F140" s="41">
        <v>27.9</v>
      </c>
      <c r="G140" s="41">
        <v>28.1</v>
      </c>
      <c r="H140" s="41">
        <v>23.3</v>
      </c>
      <c r="I140" s="41">
        <v>24.4</v>
      </c>
    </row>
    <row r="141" spans="1:9">
      <c r="A141" s="46">
        <v>36279</v>
      </c>
      <c r="C141" s="41">
        <v>0</v>
      </c>
      <c r="D141" s="41">
        <v>0</v>
      </c>
      <c r="F141" s="41">
        <v>27.5</v>
      </c>
      <c r="G141" s="41">
        <v>27.9</v>
      </c>
      <c r="H141" s="41">
        <v>23.1</v>
      </c>
      <c r="I141" s="41">
        <v>24.4</v>
      </c>
    </row>
    <row r="142" spans="1:9">
      <c r="A142" s="46">
        <v>36280</v>
      </c>
      <c r="C142" s="41">
        <v>0</v>
      </c>
      <c r="D142" s="41">
        <v>0</v>
      </c>
      <c r="F142" s="41">
        <v>27.9</v>
      </c>
      <c r="G142" s="41">
        <v>28.1</v>
      </c>
      <c r="H142" s="41">
        <v>22.9</v>
      </c>
      <c r="I142" s="41">
        <v>24.4</v>
      </c>
    </row>
    <row r="143" spans="1:9">
      <c r="C143" s="41">
        <f>SUM(C114:C142)</f>
        <v>65.100000000000009</v>
      </c>
      <c r="D143" s="41">
        <f>SUM(D113:D142)</f>
        <v>17.399999999999999</v>
      </c>
    </row>
    <row r="144" spans="1:9">
      <c r="C144" s="90">
        <f>C143+D143</f>
        <v>82.5</v>
      </c>
      <c r="D144" s="90"/>
      <c r="E144" s="41" t="s">
        <v>7</v>
      </c>
      <c r="F144" s="41">
        <f>SUM(F113:F143)</f>
        <v>792.19999999999993</v>
      </c>
      <c r="G144" s="41">
        <f>SUM(G113:G143)</f>
        <v>806.49999999999989</v>
      </c>
      <c r="H144" s="41">
        <f>SUM(H113:H143)</f>
        <v>651.1</v>
      </c>
      <c r="I144" s="41">
        <f>SUM(I113:I143)</f>
        <v>687.20000000000016</v>
      </c>
    </row>
    <row r="145" spans="1:9">
      <c r="E145" s="41" t="s">
        <v>8</v>
      </c>
      <c r="F145" s="41">
        <f>AVERAGE(F113:F142)</f>
        <v>26.406666666666663</v>
      </c>
      <c r="G145" s="41">
        <f>AVERAGE(G113:G142)</f>
        <v>26.883333333333329</v>
      </c>
      <c r="H145" s="41">
        <f>AVERAGE(H113:H142)</f>
        <v>21.703333333333333</v>
      </c>
      <c r="I145" s="41">
        <f>AVERAGE(I113:I142)</f>
        <v>22.906666666666673</v>
      </c>
    </row>
    <row r="146" spans="1:9">
      <c r="A146" s="46" t="s">
        <v>16</v>
      </c>
      <c r="B146" s="40" t="s">
        <v>10</v>
      </c>
      <c r="C146" s="41">
        <f>C144+C149</f>
        <v>84.4</v>
      </c>
      <c r="D146" s="41" t="s">
        <v>32</v>
      </c>
      <c r="E146" s="41" t="s">
        <v>11</v>
      </c>
      <c r="F146" s="41">
        <f>MAX(F113:F142)</f>
        <v>27.9</v>
      </c>
      <c r="G146" s="41">
        <f>MAX(G113:G142)</f>
        <v>28.4</v>
      </c>
      <c r="H146" s="41">
        <f>MAX(H113:H142)</f>
        <v>23.6</v>
      </c>
      <c r="I146" s="41">
        <f>MAX(I113:I142)</f>
        <v>24.5</v>
      </c>
    </row>
    <row r="147" spans="1:9">
      <c r="C147" s="41">
        <f>(C146/25.4)</f>
        <v>3.3228346456692917</v>
      </c>
      <c r="D147" s="41" t="s">
        <v>33</v>
      </c>
      <c r="E147" s="41" t="s">
        <v>12</v>
      </c>
      <c r="F147" s="41">
        <f>MIN(F113:F142)</f>
        <v>24</v>
      </c>
      <c r="G147" s="41">
        <f>MIN(G113:G142)</f>
        <v>23</v>
      </c>
      <c r="H147" s="41">
        <f>MIN(H113:H142)</f>
        <v>18.8</v>
      </c>
      <c r="I147" s="41">
        <f>MIN(I113:I142)</f>
        <v>19.5</v>
      </c>
    </row>
    <row r="149" spans="1:9">
      <c r="A149" s="46">
        <v>36281</v>
      </c>
      <c r="C149" s="41">
        <v>1.9</v>
      </c>
      <c r="D149" s="41">
        <v>0</v>
      </c>
      <c r="F149" s="41">
        <v>27.6</v>
      </c>
      <c r="G149" s="41">
        <v>27.9</v>
      </c>
      <c r="H149" s="41">
        <v>21.4</v>
      </c>
      <c r="I149" s="41">
        <v>22.2</v>
      </c>
    </row>
    <row r="150" spans="1:9">
      <c r="A150" s="46">
        <v>36282</v>
      </c>
      <c r="C150" s="41">
        <v>0</v>
      </c>
      <c r="D150" s="41">
        <v>0</v>
      </c>
      <c r="F150" s="41">
        <v>26.3</v>
      </c>
      <c r="G150" s="41">
        <v>28</v>
      </c>
      <c r="H150" s="41">
        <v>22.5</v>
      </c>
      <c r="I150" s="41">
        <v>23</v>
      </c>
    </row>
    <row r="151" spans="1:9">
      <c r="A151" s="46">
        <v>36283</v>
      </c>
      <c r="C151" s="41" t="s">
        <v>14</v>
      </c>
      <c r="D151" s="41">
        <v>0</v>
      </c>
      <c r="F151" s="41">
        <v>27.3</v>
      </c>
      <c r="G151" s="41">
        <v>27.2</v>
      </c>
      <c r="H151" s="41">
        <v>21.6</v>
      </c>
      <c r="I151" s="41">
        <v>22.9</v>
      </c>
    </row>
    <row r="152" spans="1:9">
      <c r="A152" s="46">
        <v>36284</v>
      </c>
      <c r="C152" s="41">
        <v>0.4</v>
      </c>
      <c r="D152" s="41">
        <v>0</v>
      </c>
      <c r="F152" s="41">
        <v>26.2</v>
      </c>
      <c r="G152" s="41">
        <v>26</v>
      </c>
      <c r="H152" s="41">
        <v>21.2</v>
      </c>
      <c r="I152" s="41">
        <v>22.3</v>
      </c>
    </row>
    <row r="153" spans="1:9">
      <c r="A153" s="46">
        <v>36285</v>
      </c>
      <c r="C153" s="41">
        <v>5</v>
      </c>
      <c r="D153" s="41">
        <v>0</v>
      </c>
      <c r="F153" s="41">
        <v>26.9</v>
      </c>
      <c r="G153" s="41">
        <v>26.5</v>
      </c>
      <c r="H153" s="41">
        <v>20.399999999999999</v>
      </c>
      <c r="I153" s="41">
        <v>22.6</v>
      </c>
    </row>
    <row r="154" spans="1:9">
      <c r="A154" s="46">
        <v>36286</v>
      </c>
      <c r="C154" s="41">
        <v>12.7</v>
      </c>
      <c r="D154" s="41" t="s">
        <v>14</v>
      </c>
      <c r="F154" s="41">
        <v>27.5</v>
      </c>
      <c r="G154" s="41">
        <v>27.8</v>
      </c>
      <c r="H154" s="41">
        <v>22.5</v>
      </c>
      <c r="I154" s="41">
        <v>24.2</v>
      </c>
    </row>
    <row r="155" spans="1:9">
      <c r="A155" s="46">
        <v>36287</v>
      </c>
      <c r="C155" s="41">
        <v>0</v>
      </c>
      <c r="D155" s="41">
        <v>0</v>
      </c>
      <c r="F155" s="41">
        <v>27.7</v>
      </c>
      <c r="G155" s="41">
        <v>28</v>
      </c>
      <c r="H155" s="41">
        <v>23.5</v>
      </c>
      <c r="I155" s="41">
        <v>24.4</v>
      </c>
    </row>
    <row r="156" spans="1:9">
      <c r="A156" s="46">
        <v>36288</v>
      </c>
      <c r="C156" s="41">
        <v>0</v>
      </c>
      <c r="D156" s="41">
        <v>0</v>
      </c>
      <c r="F156" s="41">
        <v>27.3</v>
      </c>
      <c r="G156" s="41">
        <v>28.1</v>
      </c>
      <c r="H156" s="41">
        <v>23.5</v>
      </c>
      <c r="I156" s="41">
        <v>24.6</v>
      </c>
    </row>
    <row r="157" spans="1:9">
      <c r="A157" s="46">
        <v>36289</v>
      </c>
      <c r="C157" s="41">
        <v>0</v>
      </c>
      <c r="D157" s="41">
        <v>0</v>
      </c>
      <c r="F157" s="41">
        <v>27.8</v>
      </c>
      <c r="G157" s="41">
        <v>27.5</v>
      </c>
      <c r="H157" s="41">
        <v>23.4</v>
      </c>
      <c r="I157" s="41">
        <v>24.2</v>
      </c>
    </row>
    <row r="158" spans="1:9">
      <c r="A158" s="46">
        <v>36290</v>
      </c>
      <c r="C158" s="41" t="s">
        <v>14</v>
      </c>
      <c r="D158" s="41">
        <v>0</v>
      </c>
      <c r="F158" s="41">
        <v>27.5</v>
      </c>
      <c r="G158" s="41">
        <v>28</v>
      </c>
      <c r="H158" s="41">
        <v>23.3</v>
      </c>
      <c r="I158" s="41">
        <v>24</v>
      </c>
    </row>
    <row r="159" spans="1:9">
      <c r="A159" s="46">
        <v>36291</v>
      </c>
      <c r="C159" s="41" t="s">
        <v>14</v>
      </c>
      <c r="D159" s="41">
        <v>0</v>
      </c>
      <c r="F159" s="41">
        <v>27.5</v>
      </c>
      <c r="G159" s="41">
        <v>27.6</v>
      </c>
      <c r="H159" s="41">
        <v>23.5</v>
      </c>
      <c r="I159" s="41">
        <v>24.2</v>
      </c>
    </row>
    <row r="160" spans="1:9">
      <c r="A160" s="46">
        <v>36292</v>
      </c>
      <c r="C160" s="41" t="s">
        <v>14</v>
      </c>
      <c r="D160" s="41">
        <v>0</v>
      </c>
      <c r="F160" s="41">
        <v>27.9</v>
      </c>
      <c r="G160" s="41">
        <v>28.2</v>
      </c>
      <c r="H160" s="41">
        <v>23.4</v>
      </c>
      <c r="I160" s="41">
        <v>24.6</v>
      </c>
    </row>
    <row r="161" spans="1:9">
      <c r="A161" s="46">
        <v>36293</v>
      </c>
      <c r="C161" s="41">
        <v>0</v>
      </c>
      <c r="D161" s="41">
        <v>0</v>
      </c>
      <c r="F161" s="41">
        <v>27.9</v>
      </c>
      <c r="G161" s="41">
        <v>28.4</v>
      </c>
      <c r="H161" s="41">
        <v>23.6</v>
      </c>
      <c r="I161" s="41">
        <v>24.8</v>
      </c>
    </row>
    <row r="162" spans="1:9">
      <c r="A162" s="46">
        <v>36294</v>
      </c>
      <c r="C162" s="41">
        <v>0</v>
      </c>
      <c r="D162" s="41">
        <v>0</v>
      </c>
      <c r="F162" s="41">
        <v>28.7</v>
      </c>
      <c r="G162" s="41">
        <v>28.4</v>
      </c>
      <c r="H162" s="41">
        <v>23.4</v>
      </c>
      <c r="I162" s="41">
        <v>24.3</v>
      </c>
    </row>
    <row r="163" spans="1:9">
      <c r="A163" s="46">
        <v>36295</v>
      </c>
      <c r="C163" s="41">
        <v>0</v>
      </c>
      <c r="D163" s="41">
        <v>0</v>
      </c>
      <c r="F163" s="41">
        <v>28</v>
      </c>
      <c r="G163" s="41">
        <v>29.4</v>
      </c>
      <c r="H163" s="41">
        <v>22.4</v>
      </c>
      <c r="I163" s="41">
        <v>24.9</v>
      </c>
    </row>
    <row r="164" spans="1:9">
      <c r="A164" s="46">
        <v>36296</v>
      </c>
      <c r="C164" s="41">
        <v>0</v>
      </c>
      <c r="D164" s="41">
        <v>0</v>
      </c>
      <c r="F164" s="41">
        <v>28.9</v>
      </c>
      <c r="G164" s="41">
        <v>28.6</v>
      </c>
      <c r="H164" s="41">
        <v>23.2</v>
      </c>
      <c r="I164" s="41">
        <v>24.2</v>
      </c>
    </row>
    <row r="165" spans="1:9">
      <c r="A165" s="46">
        <v>36297</v>
      </c>
      <c r="C165" s="41">
        <v>0</v>
      </c>
      <c r="D165" s="41">
        <v>0</v>
      </c>
      <c r="F165" s="41">
        <v>28</v>
      </c>
      <c r="G165" s="41">
        <v>28.8</v>
      </c>
      <c r="H165" s="41">
        <v>23.3</v>
      </c>
      <c r="I165" s="41">
        <v>24.8</v>
      </c>
    </row>
    <row r="166" spans="1:9">
      <c r="A166" s="46">
        <v>36298</v>
      </c>
      <c r="C166" s="41">
        <v>0</v>
      </c>
      <c r="D166" s="41">
        <v>0</v>
      </c>
      <c r="F166" s="41">
        <v>29.3</v>
      </c>
      <c r="G166" s="41">
        <v>28.9</v>
      </c>
      <c r="H166" s="41">
        <v>23.5</v>
      </c>
      <c r="I166" s="41">
        <v>24.7</v>
      </c>
    </row>
    <row r="167" spans="1:9">
      <c r="A167" s="46">
        <v>36299</v>
      </c>
      <c r="C167" s="41">
        <v>0</v>
      </c>
      <c r="D167" s="41">
        <v>0</v>
      </c>
      <c r="F167" s="41">
        <v>28.7</v>
      </c>
      <c r="G167" s="41">
        <v>28.7</v>
      </c>
      <c r="H167" s="41">
        <v>23.7</v>
      </c>
      <c r="I167" s="41">
        <v>25</v>
      </c>
    </row>
    <row r="168" spans="1:9">
      <c r="A168" s="46">
        <v>36300</v>
      </c>
      <c r="C168" s="41">
        <v>0</v>
      </c>
      <c r="D168" s="41" t="s">
        <v>14</v>
      </c>
      <c r="F168" s="41">
        <v>28.4</v>
      </c>
      <c r="G168" s="41">
        <v>28.6</v>
      </c>
      <c r="H168" s="41">
        <v>23.6</v>
      </c>
      <c r="I168" s="41">
        <v>24.9</v>
      </c>
    </row>
    <row r="169" spans="1:9">
      <c r="A169" s="46">
        <v>36301</v>
      </c>
      <c r="C169" s="41">
        <v>0.4</v>
      </c>
      <c r="D169" s="41">
        <v>0.3</v>
      </c>
      <c r="F169" s="41">
        <v>27.9</v>
      </c>
      <c r="G169" s="41">
        <v>28.8</v>
      </c>
      <c r="H169" s="41">
        <v>23.2</v>
      </c>
      <c r="I169" s="41">
        <v>23</v>
      </c>
    </row>
    <row r="170" spans="1:9">
      <c r="A170" s="46">
        <v>36302</v>
      </c>
      <c r="C170" s="41" t="s">
        <v>14</v>
      </c>
      <c r="D170" s="41">
        <v>0</v>
      </c>
      <c r="F170" s="41">
        <v>28.5</v>
      </c>
      <c r="G170" s="41">
        <v>28.7</v>
      </c>
      <c r="H170" s="41">
        <v>23</v>
      </c>
      <c r="I170" s="41">
        <v>24.8</v>
      </c>
    </row>
    <row r="171" spans="1:9">
      <c r="A171" s="46">
        <v>36303</v>
      </c>
      <c r="C171" s="41">
        <v>1.7</v>
      </c>
      <c r="D171" s="41">
        <v>0.5</v>
      </c>
      <c r="F171" s="41">
        <v>28.7</v>
      </c>
      <c r="G171" s="41">
        <v>28.4</v>
      </c>
      <c r="H171" s="41">
        <v>21.7</v>
      </c>
      <c r="I171" s="41">
        <v>21.9</v>
      </c>
    </row>
    <row r="172" spans="1:9">
      <c r="A172" s="46">
        <v>36304</v>
      </c>
      <c r="C172" s="41">
        <v>0.7</v>
      </c>
      <c r="D172" s="41">
        <v>0</v>
      </c>
      <c r="F172" s="41">
        <v>28.3</v>
      </c>
      <c r="G172" s="41">
        <v>28.8</v>
      </c>
      <c r="H172" s="41">
        <v>22.7</v>
      </c>
      <c r="I172" s="41">
        <v>23.9</v>
      </c>
    </row>
    <row r="173" spans="1:9">
      <c r="A173" s="46">
        <v>36305</v>
      </c>
      <c r="C173" s="41">
        <v>1.8</v>
      </c>
      <c r="D173" s="41">
        <v>0</v>
      </c>
      <c r="F173" s="41">
        <v>28.8</v>
      </c>
      <c r="G173" s="41">
        <v>28.7</v>
      </c>
      <c r="H173" s="41">
        <v>22.4</v>
      </c>
      <c r="I173" s="41">
        <v>24.7</v>
      </c>
    </row>
    <row r="174" spans="1:9">
      <c r="A174" s="46">
        <v>36306</v>
      </c>
      <c r="C174" s="41">
        <v>0</v>
      </c>
      <c r="D174" s="41" t="s">
        <v>14</v>
      </c>
      <c r="F174" s="41">
        <v>28</v>
      </c>
      <c r="G174" s="41">
        <v>28.8</v>
      </c>
      <c r="H174" s="41">
        <v>23.7</v>
      </c>
      <c r="I174" s="41">
        <v>24.8</v>
      </c>
    </row>
    <row r="175" spans="1:9">
      <c r="A175" s="46">
        <v>36307</v>
      </c>
      <c r="C175" s="41">
        <v>18.100000000000001</v>
      </c>
      <c r="D175" s="41">
        <v>0</v>
      </c>
      <c r="F175" s="41">
        <v>27</v>
      </c>
      <c r="G175" s="41">
        <v>28.9</v>
      </c>
      <c r="H175" s="41">
        <v>20.7</v>
      </c>
      <c r="I175" s="41">
        <v>24.9</v>
      </c>
    </row>
    <row r="176" spans="1:9">
      <c r="A176" s="46">
        <v>36308</v>
      </c>
      <c r="C176" s="41">
        <v>12.7</v>
      </c>
      <c r="D176" s="41" t="s">
        <v>14</v>
      </c>
      <c r="F176" s="41">
        <v>27.9</v>
      </c>
      <c r="G176" s="41">
        <v>28.3</v>
      </c>
      <c r="H176" s="41">
        <v>21.1</v>
      </c>
      <c r="I176" s="41">
        <v>22.9</v>
      </c>
    </row>
    <row r="177" spans="1:9">
      <c r="A177" s="46">
        <v>36309</v>
      </c>
      <c r="C177" s="41" t="s">
        <v>14</v>
      </c>
      <c r="D177" s="41">
        <v>0</v>
      </c>
      <c r="F177" s="41">
        <v>28.2</v>
      </c>
      <c r="G177" s="41">
        <v>28.3</v>
      </c>
      <c r="H177" s="41">
        <v>23.7</v>
      </c>
      <c r="I177" s="41">
        <v>25</v>
      </c>
    </row>
    <row r="178" spans="1:9">
      <c r="A178" s="46">
        <v>36310</v>
      </c>
      <c r="C178" s="41">
        <v>0.5</v>
      </c>
      <c r="D178" s="41" t="s">
        <v>14</v>
      </c>
      <c r="F178" s="41">
        <v>28</v>
      </c>
      <c r="G178" s="41">
        <v>28</v>
      </c>
      <c r="H178" s="41">
        <v>22.9</v>
      </c>
      <c r="I178" s="41">
        <v>23.5</v>
      </c>
    </row>
    <row r="179" spans="1:9">
      <c r="A179" s="46">
        <v>36311</v>
      </c>
      <c r="C179" s="41">
        <v>0.3</v>
      </c>
      <c r="D179" s="41">
        <v>0.6</v>
      </c>
      <c r="F179" s="41">
        <v>28.1</v>
      </c>
      <c r="G179" s="41">
        <v>28</v>
      </c>
      <c r="H179" s="41">
        <v>23.3</v>
      </c>
      <c r="I179" s="41">
        <v>22.5</v>
      </c>
    </row>
    <row r="180" spans="1:9">
      <c r="C180" s="41">
        <f>SUM(C150:C179)</f>
        <v>54.3</v>
      </c>
      <c r="D180" s="41">
        <f>SUM(D149:D179)</f>
        <v>1.4</v>
      </c>
    </row>
    <row r="181" spans="1:9">
      <c r="C181" s="90">
        <f>C180+D180</f>
        <v>55.699999999999996</v>
      </c>
      <c r="D181" s="90"/>
      <c r="E181" s="41" t="s">
        <v>7</v>
      </c>
      <c r="F181" s="41">
        <f>SUM(F149:F180)</f>
        <v>864.8</v>
      </c>
      <c r="G181" s="41">
        <f>SUM(G149:G180)</f>
        <v>874.29999999999984</v>
      </c>
      <c r="H181" s="41">
        <f>SUM(H149:H180)</f>
        <v>705.30000000000007</v>
      </c>
      <c r="I181" s="41">
        <f>SUM(I149:I180)</f>
        <v>742.69999999999982</v>
      </c>
    </row>
    <row r="182" spans="1:9">
      <c r="E182" s="41" t="s">
        <v>8</v>
      </c>
      <c r="F182" s="41">
        <f>AVERAGE(F149:F179)</f>
        <v>27.896774193548385</v>
      </c>
      <c r="G182" s="41">
        <f>AVERAGE(G149:G179)</f>
        <v>28.203225806451609</v>
      </c>
      <c r="H182" s="41">
        <f>AVERAGE(H149:H179)</f>
        <v>22.751612903225809</v>
      </c>
      <c r="I182" s="41">
        <f>AVERAGE(I149:I179)</f>
        <v>23.958064516129028</v>
      </c>
    </row>
    <row r="183" spans="1:9">
      <c r="A183" s="46" t="s">
        <v>17</v>
      </c>
      <c r="B183" s="40" t="s">
        <v>10</v>
      </c>
      <c r="C183" s="41">
        <f>C181+C186</f>
        <v>55.699999999999996</v>
      </c>
      <c r="D183" s="41" t="s">
        <v>32</v>
      </c>
      <c r="E183" s="41" t="s">
        <v>11</v>
      </c>
      <c r="F183" s="41">
        <f>MAX(F149:F179)</f>
        <v>29.3</v>
      </c>
      <c r="G183" s="41">
        <f>MAX(G149:G179)</f>
        <v>29.4</v>
      </c>
      <c r="H183" s="41">
        <f>MAX(H149:H179)</f>
        <v>23.7</v>
      </c>
      <c r="I183" s="41">
        <f>MAX(I149:I179)</f>
        <v>25</v>
      </c>
    </row>
    <row r="184" spans="1:9">
      <c r="C184" s="41">
        <f>(C183/25.4)</f>
        <v>2.1929133858267718</v>
      </c>
      <c r="D184" s="41" t="s">
        <v>33</v>
      </c>
      <c r="E184" s="41" t="s">
        <v>12</v>
      </c>
      <c r="F184" s="41">
        <f>MIN(F149:F179)</f>
        <v>26.2</v>
      </c>
      <c r="G184" s="41">
        <f>MIN(G149:G179)</f>
        <v>26</v>
      </c>
      <c r="H184" s="41">
        <f>MIN(H149:H179)</f>
        <v>20.399999999999999</v>
      </c>
      <c r="I184" s="41">
        <f>MIN(I149:I179)</f>
        <v>21.9</v>
      </c>
    </row>
    <row r="186" spans="1:9">
      <c r="A186" s="46">
        <v>36312</v>
      </c>
      <c r="C186" s="41">
        <v>0</v>
      </c>
      <c r="D186" s="41">
        <v>0</v>
      </c>
      <c r="F186" s="41">
        <v>27.9</v>
      </c>
      <c r="G186" s="41">
        <v>28.3</v>
      </c>
      <c r="H186" s="41">
        <v>23.3</v>
      </c>
      <c r="I186" s="41">
        <v>24.8</v>
      </c>
    </row>
    <row r="187" spans="1:9">
      <c r="A187" s="46">
        <v>36313</v>
      </c>
      <c r="C187" s="41">
        <v>2.2999999999999998</v>
      </c>
      <c r="D187" s="41" t="s">
        <v>14</v>
      </c>
      <c r="F187" s="41">
        <v>28.7</v>
      </c>
      <c r="G187" s="41">
        <v>28.6</v>
      </c>
      <c r="H187" s="41">
        <v>23.4</v>
      </c>
      <c r="I187" s="41">
        <v>25</v>
      </c>
    </row>
    <row r="188" spans="1:9">
      <c r="A188" s="46">
        <v>36314</v>
      </c>
      <c r="C188" s="41" t="s">
        <v>14</v>
      </c>
      <c r="D188" s="41" t="s">
        <v>14</v>
      </c>
      <c r="F188" s="41">
        <v>28.8</v>
      </c>
      <c r="G188" s="41">
        <v>28.9</v>
      </c>
      <c r="H188" s="41">
        <v>23.9</v>
      </c>
      <c r="I188" s="41">
        <v>24.8</v>
      </c>
    </row>
    <row r="189" spans="1:9">
      <c r="A189" s="46">
        <v>36315</v>
      </c>
      <c r="C189" s="41">
        <v>0.7</v>
      </c>
      <c r="D189" s="41">
        <v>0</v>
      </c>
      <c r="F189" s="41">
        <v>28.4</v>
      </c>
      <c r="G189" s="41">
        <v>28.8</v>
      </c>
      <c r="H189" s="41">
        <v>23.8</v>
      </c>
      <c r="I189" s="41">
        <v>24.9</v>
      </c>
    </row>
    <row r="190" spans="1:9">
      <c r="A190" s="46">
        <v>36316</v>
      </c>
      <c r="C190" s="41">
        <v>3.4</v>
      </c>
      <c r="D190" s="41">
        <v>0.5</v>
      </c>
      <c r="F190" s="41">
        <v>28.8</v>
      </c>
      <c r="G190" s="41">
        <v>28.3</v>
      </c>
      <c r="H190" s="41">
        <v>22.6</v>
      </c>
      <c r="I190" s="41">
        <v>22.2</v>
      </c>
    </row>
    <row r="191" spans="1:9">
      <c r="A191" s="46">
        <v>36317</v>
      </c>
      <c r="C191" s="41">
        <v>0.9</v>
      </c>
      <c r="D191" s="41" t="s">
        <v>14</v>
      </c>
      <c r="F191" s="41">
        <v>28.1</v>
      </c>
      <c r="G191" s="41">
        <v>28.7</v>
      </c>
      <c r="H191" s="41">
        <v>22.4</v>
      </c>
      <c r="I191" s="41">
        <v>22.4</v>
      </c>
    </row>
    <row r="192" spans="1:9">
      <c r="A192" s="46">
        <v>36318</v>
      </c>
      <c r="C192" s="41">
        <v>0.5</v>
      </c>
      <c r="D192" s="41">
        <v>0</v>
      </c>
      <c r="F192" s="41">
        <v>28.8</v>
      </c>
      <c r="G192" s="41">
        <v>28.4</v>
      </c>
      <c r="H192" s="41">
        <v>23.8</v>
      </c>
      <c r="I192" s="41">
        <v>25.1</v>
      </c>
    </row>
    <row r="193" spans="1:9">
      <c r="A193" s="46">
        <v>36319</v>
      </c>
      <c r="C193" s="41" t="s">
        <v>14</v>
      </c>
      <c r="D193" s="41">
        <v>0</v>
      </c>
      <c r="F193" s="41">
        <v>28.9</v>
      </c>
      <c r="G193" s="41">
        <v>28.9</v>
      </c>
      <c r="H193" s="41">
        <v>24</v>
      </c>
      <c r="I193" s="41">
        <v>25.2</v>
      </c>
    </row>
    <row r="194" spans="1:9">
      <c r="A194" s="46">
        <v>36320</v>
      </c>
      <c r="C194" s="41">
        <v>0</v>
      </c>
      <c r="D194" s="41">
        <v>0</v>
      </c>
      <c r="F194" s="41">
        <v>28.3</v>
      </c>
      <c r="G194" s="41">
        <v>29.5</v>
      </c>
      <c r="H194" s="41">
        <v>24.3</v>
      </c>
      <c r="I194" s="41">
        <v>25.7</v>
      </c>
    </row>
    <row r="195" spans="1:9">
      <c r="A195" s="46">
        <v>36321</v>
      </c>
      <c r="C195" s="41" t="s">
        <v>14</v>
      </c>
      <c r="D195" s="41">
        <v>0</v>
      </c>
      <c r="F195" s="41">
        <v>27.3</v>
      </c>
      <c r="G195" s="41">
        <v>29.9</v>
      </c>
      <c r="H195" s="41">
        <v>23.9</v>
      </c>
      <c r="I195" s="41">
        <v>25.6</v>
      </c>
    </row>
    <row r="196" spans="1:9">
      <c r="A196" s="46">
        <v>36322</v>
      </c>
      <c r="C196" s="41">
        <v>0</v>
      </c>
      <c r="D196" s="41">
        <v>0</v>
      </c>
      <c r="F196" s="41">
        <v>29.5</v>
      </c>
      <c r="G196" s="41">
        <v>29.2</v>
      </c>
      <c r="H196" s="41">
        <v>23.6</v>
      </c>
      <c r="I196" s="41">
        <v>25.6</v>
      </c>
    </row>
    <row r="197" spans="1:9">
      <c r="A197" s="46">
        <v>36323</v>
      </c>
      <c r="C197" s="41">
        <v>0</v>
      </c>
      <c r="D197" s="41">
        <v>0</v>
      </c>
      <c r="F197" s="41">
        <v>28.8</v>
      </c>
      <c r="G197" s="41">
        <v>29.5</v>
      </c>
      <c r="H197" s="41">
        <v>23.4</v>
      </c>
      <c r="I197" s="41">
        <v>25.6</v>
      </c>
    </row>
    <row r="198" spans="1:9">
      <c r="A198" s="46">
        <v>36324</v>
      </c>
      <c r="C198" s="41">
        <v>0.5</v>
      </c>
      <c r="D198" s="41">
        <v>0</v>
      </c>
      <c r="F198" s="41">
        <v>29.4</v>
      </c>
      <c r="G198" s="41">
        <v>30.1</v>
      </c>
      <c r="H198" s="41">
        <v>22.7</v>
      </c>
      <c r="I198" s="41">
        <v>24.6</v>
      </c>
    </row>
    <row r="199" spans="1:9">
      <c r="A199" s="46">
        <v>36325</v>
      </c>
      <c r="C199" s="41">
        <v>13.7</v>
      </c>
      <c r="D199" s="41">
        <v>0</v>
      </c>
      <c r="F199" s="41">
        <v>29.4</v>
      </c>
      <c r="G199" s="41">
        <v>29.4</v>
      </c>
      <c r="H199" s="41">
        <v>22</v>
      </c>
      <c r="I199" s="41">
        <v>25.6</v>
      </c>
    </row>
    <row r="200" spans="1:9">
      <c r="A200" s="46">
        <v>36326</v>
      </c>
      <c r="C200" s="41">
        <v>0</v>
      </c>
      <c r="D200" s="41">
        <v>0</v>
      </c>
      <c r="F200" s="41">
        <v>29.4</v>
      </c>
      <c r="G200" s="41">
        <v>29.5</v>
      </c>
      <c r="H200" s="41">
        <v>24</v>
      </c>
      <c r="I200" s="41">
        <v>25.7</v>
      </c>
    </row>
    <row r="201" spans="1:9">
      <c r="A201" s="46">
        <v>36327</v>
      </c>
      <c r="C201" s="41">
        <v>0</v>
      </c>
      <c r="D201" s="41">
        <v>0</v>
      </c>
      <c r="F201" s="41">
        <v>28.9</v>
      </c>
      <c r="G201" s="41">
        <v>29.7</v>
      </c>
      <c r="H201" s="41">
        <v>24.7</v>
      </c>
      <c r="I201" s="41">
        <v>25.9</v>
      </c>
    </row>
    <row r="202" spans="1:9">
      <c r="A202" s="46">
        <v>36328</v>
      </c>
      <c r="C202" s="41">
        <v>3</v>
      </c>
      <c r="D202" s="41" t="s">
        <v>14</v>
      </c>
      <c r="F202" s="41">
        <v>29.3</v>
      </c>
      <c r="G202" s="41">
        <v>29.7</v>
      </c>
      <c r="H202" s="41">
        <v>23</v>
      </c>
      <c r="I202" s="41">
        <v>25.4</v>
      </c>
    </row>
    <row r="203" spans="1:9">
      <c r="A203" s="46">
        <v>36329</v>
      </c>
      <c r="C203" s="41">
        <v>0</v>
      </c>
      <c r="D203" s="41">
        <v>0</v>
      </c>
      <c r="F203" s="41">
        <v>29.4</v>
      </c>
      <c r="G203" s="41">
        <v>29.4</v>
      </c>
      <c r="H203" s="41">
        <v>24.4</v>
      </c>
      <c r="I203" s="41">
        <v>26.2</v>
      </c>
    </row>
    <row r="204" spans="1:9">
      <c r="A204" s="46">
        <v>36330</v>
      </c>
      <c r="C204" s="41">
        <v>0</v>
      </c>
      <c r="D204" s="41">
        <v>0</v>
      </c>
      <c r="F204" s="41">
        <v>28.9</v>
      </c>
      <c r="G204" s="41">
        <v>29.8</v>
      </c>
      <c r="H204" s="41">
        <v>25</v>
      </c>
      <c r="I204" s="41">
        <v>25.8</v>
      </c>
    </row>
    <row r="205" spans="1:9">
      <c r="A205" s="46">
        <v>36331</v>
      </c>
      <c r="C205" s="41">
        <v>25.7</v>
      </c>
      <c r="D205" s="41">
        <v>8.4</v>
      </c>
      <c r="F205" s="41">
        <v>29.7</v>
      </c>
      <c r="G205" s="41">
        <v>27.2</v>
      </c>
      <c r="H205" s="41">
        <v>21.3</v>
      </c>
      <c r="I205" s="41">
        <v>20.6</v>
      </c>
    </row>
    <row r="206" spans="1:9">
      <c r="A206" s="46">
        <v>36332</v>
      </c>
      <c r="C206" s="41" t="s">
        <v>14</v>
      </c>
      <c r="D206" s="41">
        <v>0</v>
      </c>
      <c r="F206" s="41">
        <v>27.3</v>
      </c>
      <c r="G206" s="41">
        <v>29</v>
      </c>
      <c r="H206" s="41">
        <v>24</v>
      </c>
      <c r="I206" s="41">
        <v>25.5</v>
      </c>
    </row>
    <row r="207" spans="1:9">
      <c r="A207" s="46">
        <v>36333</v>
      </c>
      <c r="C207" s="41">
        <v>5.9</v>
      </c>
      <c r="D207" s="41">
        <v>0</v>
      </c>
      <c r="F207" s="41">
        <v>28.7</v>
      </c>
      <c r="G207" s="41">
        <v>28.9</v>
      </c>
      <c r="H207" s="41">
        <v>21.7</v>
      </c>
      <c r="I207" s="41">
        <v>25.2</v>
      </c>
    </row>
    <row r="208" spans="1:9">
      <c r="A208" s="46">
        <v>36334</v>
      </c>
      <c r="C208" s="41">
        <v>2.2999999999999998</v>
      </c>
      <c r="D208" s="41">
        <v>4.2</v>
      </c>
      <c r="F208" s="41">
        <v>29</v>
      </c>
      <c r="G208" s="41">
        <v>27.1</v>
      </c>
      <c r="H208" s="41">
        <v>22.5</v>
      </c>
      <c r="I208" s="41">
        <v>22.8</v>
      </c>
    </row>
    <row r="209" spans="1:9">
      <c r="A209" s="46">
        <v>36335</v>
      </c>
      <c r="C209" s="41">
        <v>0.3</v>
      </c>
      <c r="D209" s="41">
        <v>0</v>
      </c>
      <c r="F209" s="41">
        <v>27.2</v>
      </c>
      <c r="G209" s="41">
        <v>29</v>
      </c>
      <c r="H209" s="41">
        <v>23.5</v>
      </c>
      <c r="I209" s="41">
        <v>25.8</v>
      </c>
    </row>
    <row r="210" spans="1:9">
      <c r="A210" s="46">
        <v>36336</v>
      </c>
      <c r="C210" s="41">
        <v>0</v>
      </c>
      <c r="D210" s="41">
        <v>0</v>
      </c>
      <c r="F210" s="41">
        <v>28.4</v>
      </c>
      <c r="G210" s="41">
        <v>28.8</v>
      </c>
      <c r="H210" s="41">
        <v>24.9</v>
      </c>
      <c r="I210" s="41">
        <v>25.8</v>
      </c>
    </row>
    <row r="211" spans="1:9">
      <c r="A211" s="46">
        <v>36337</v>
      </c>
      <c r="C211" s="41">
        <v>0</v>
      </c>
      <c r="D211" s="41">
        <v>0</v>
      </c>
      <c r="F211" s="41">
        <v>28.3</v>
      </c>
      <c r="G211" s="41">
        <v>28.9</v>
      </c>
      <c r="H211" s="41">
        <v>24.5</v>
      </c>
      <c r="I211" s="41">
        <v>24.2</v>
      </c>
    </row>
    <row r="212" spans="1:9">
      <c r="A212" s="46">
        <v>36338</v>
      </c>
      <c r="C212" s="41">
        <v>1.4</v>
      </c>
      <c r="D212" s="41" t="s">
        <v>14</v>
      </c>
      <c r="F212" s="41">
        <v>28.1</v>
      </c>
      <c r="G212" s="41">
        <v>28.5</v>
      </c>
      <c r="H212" s="41">
        <v>22</v>
      </c>
      <c r="I212" s="41">
        <v>25.3</v>
      </c>
    </row>
    <row r="213" spans="1:9">
      <c r="A213" s="46">
        <v>36339</v>
      </c>
      <c r="C213" s="41">
        <v>0.3</v>
      </c>
      <c r="D213" s="41">
        <v>6.1</v>
      </c>
      <c r="F213" s="41">
        <v>28.1</v>
      </c>
      <c r="G213" s="41">
        <v>28.7</v>
      </c>
      <c r="H213" s="41">
        <v>23.2</v>
      </c>
      <c r="I213" s="41">
        <v>22.4</v>
      </c>
    </row>
    <row r="214" spans="1:9">
      <c r="A214" s="46">
        <v>36340</v>
      </c>
      <c r="C214" s="41" t="s">
        <v>14</v>
      </c>
      <c r="D214" s="41" t="s">
        <v>14</v>
      </c>
      <c r="F214" s="41">
        <v>28</v>
      </c>
      <c r="G214" s="41">
        <v>28.7</v>
      </c>
      <c r="H214" s="41">
        <v>24.7</v>
      </c>
      <c r="I214" s="41">
        <v>25.5</v>
      </c>
    </row>
    <row r="215" spans="1:9">
      <c r="A215" s="46">
        <v>36341</v>
      </c>
      <c r="C215" s="41">
        <v>0.7</v>
      </c>
      <c r="D215" s="41">
        <v>0</v>
      </c>
      <c r="F215" s="41">
        <v>28.5</v>
      </c>
      <c r="G215" s="41">
        <v>28.5</v>
      </c>
      <c r="H215" s="41">
        <v>24</v>
      </c>
      <c r="I215" s="41">
        <v>25</v>
      </c>
    </row>
    <row r="216" spans="1:9">
      <c r="C216" s="41">
        <f>SUM(C187:C215)</f>
        <v>61.599999999999994</v>
      </c>
      <c r="D216" s="41">
        <f>SUM(D186:D215)</f>
        <v>19.200000000000003</v>
      </c>
    </row>
    <row r="217" spans="1:9">
      <c r="C217" s="90">
        <f>C216+D216</f>
        <v>80.8</v>
      </c>
      <c r="D217" s="90"/>
      <c r="E217" s="41" t="s">
        <v>7</v>
      </c>
      <c r="F217" s="41">
        <f>SUM(F186:F216)</f>
        <v>858.3</v>
      </c>
      <c r="G217" s="41">
        <f>SUM(G186:G216)</f>
        <v>867.9</v>
      </c>
      <c r="H217" s="41">
        <f>SUM(H186:H216)</f>
        <v>704.50000000000011</v>
      </c>
      <c r="I217" s="41">
        <f>SUM(I186:I216)</f>
        <v>744.19999999999993</v>
      </c>
    </row>
    <row r="218" spans="1:9">
      <c r="E218" s="41" t="s">
        <v>8</v>
      </c>
      <c r="F218" s="41">
        <f>AVERAGE(F186:F215)</f>
        <v>28.61</v>
      </c>
      <c r="G218" s="41">
        <f>AVERAGE(G186:G215)</f>
        <v>28.93</v>
      </c>
      <c r="H218" s="41">
        <f>AVERAGE(H186:H215)</f>
        <v>23.483333333333338</v>
      </c>
      <c r="I218" s="41">
        <f>AVERAGE(I186:I215)</f>
        <v>24.806666666666665</v>
      </c>
    </row>
    <row r="219" spans="1:9">
      <c r="A219" s="46" t="s">
        <v>18</v>
      </c>
      <c r="B219" s="40" t="s">
        <v>10</v>
      </c>
      <c r="C219" s="41">
        <f>C217+C222</f>
        <v>80.8</v>
      </c>
      <c r="D219" s="41" t="s">
        <v>32</v>
      </c>
      <c r="E219" s="41" t="s">
        <v>11</v>
      </c>
      <c r="F219" s="41">
        <f>MAX(F186:F215)</f>
        <v>29.7</v>
      </c>
      <c r="G219" s="41">
        <f>MAX(G186:G215)</f>
        <v>30.1</v>
      </c>
      <c r="H219" s="41">
        <f>MAX(H186:H215)</f>
        <v>25</v>
      </c>
      <c r="I219" s="41">
        <f>MAX(I186:I215)</f>
        <v>26.2</v>
      </c>
    </row>
    <row r="220" spans="1:9">
      <c r="C220" s="41">
        <f>(C219/25.4)</f>
        <v>3.1811023622047245</v>
      </c>
      <c r="D220" s="41" t="s">
        <v>33</v>
      </c>
      <c r="E220" s="41" t="s">
        <v>12</v>
      </c>
      <c r="F220" s="41">
        <f>MIN(F186:F215)</f>
        <v>27.2</v>
      </c>
      <c r="G220" s="41">
        <f>MIN(G186:G215)</f>
        <v>27.1</v>
      </c>
      <c r="H220" s="41">
        <f>MIN(H186:H215)</f>
        <v>21.3</v>
      </c>
      <c r="I220" s="41">
        <f>MIN(I186:I215)</f>
        <v>20.6</v>
      </c>
    </row>
    <row r="222" spans="1:9">
      <c r="A222" s="46">
        <v>36342</v>
      </c>
      <c r="C222" s="41">
        <v>0</v>
      </c>
      <c r="D222" s="41">
        <v>0</v>
      </c>
      <c r="F222" s="41">
        <v>28.3</v>
      </c>
      <c r="G222" s="41">
        <v>29.2</v>
      </c>
      <c r="H222" s="41">
        <v>24.3</v>
      </c>
      <c r="I222" s="41">
        <v>25.3</v>
      </c>
    </row>
    <row r="223" spans="1:9">
      <c r="A223" s="46">
        <v>36343</v>
      </c>
      <c r="C223" s="41">
        <v>0</v>
      </c>
      <c r="D223" s="41">
        <v>0</v>
      </c>
      <c r="F223" s="41">
        <v>28.8</v>
      </c>
      <c r="G223" s="41">
        <v>29.1</v>
      </c>
      <c r="H223" s="41">
        <v>23.9</v>
      </c>
      <c r="I223" s="41">
        <v>25.3</v>
      </c>
    </row>
    <row r="224" spans="1:9">
      <c r="A224" s="46">
        <v>36344</v>
      </c>
      <c r="C224" s="41">
        <v>1</v>
      </c>
      <c r="D224" s="41">
        <v>19.5</v>
      </c>
      <c r="F224" s="41">
        <v>28.7</v>
      </c>
      <c r="G224" s="41">
        <v>27</v>
      </c>
      <c r="H224" s="41">
        <v>22.5</v>
      </c>
      <c r="I224" s="41">
        <v>21.3</v>
      </c>
    </row>
    <row r="225" spans="1:9">
      <c r="A225" s="46">
        <v>36345</v>
      </c>
      <c r="C225" s="41">
        <v>0</v>
      </c>
      <c r="D225" s="41">
        <v>0</v>
      </c>
      <c r="F225" s="41">
        <v>27.3</v>
      </c>
      <c r="G225" s="41">
        <v>28.8</v>
      </c>
      <c r="H225" s="41">
        <v>24</v>
      </c>
      <c r="I225" s="41">
        <v>25.1</v>
      </c>
    </row>
    <row r="226" spans="1:9">
      <c r="A226" s="46">
        <v>36346</v>
      </c>
      <c r="C226" s="41">
        <v>13.6</v>
      </c>
      <c r="D226" s="41">
        <v>0</v>
      </c>
      <c r="F226" s="41">
        <v>28.6</v>
      </c>
      <c r="G226" s="41">
        <v>28.8</v>
      </c>
      <c r="H226" s="41">
        <v>20.7</v>
      </c>
      <c r="I226" s="41">
        <v>24.1</v>
      </c>
    </row>
    <row r="227" spans="1:9">
      <c r="A227" s="46">
        <v>36347</v>
      </c>
      <c r="C227" s="41">
        <v>0.6</v>
      </c>
      <c r="D227" s="41" t="s">
        <v>14</v>
      </c>
      <c r="F227" s="41">
        <v>28.6</v>
      </c>
      <c r="G227" s="41">
        <v>29.3</v>
      </c>
      <c r="H227" s="41">
        <v>23.6</v>
      </c>
      <c r="I227" s="41">
        <v>25.5</v>
      </c>
    </row>
    <row r="228" spans="1:9">
      <c r="A228" s="46">
        <v>36348</v>
      </c>
      <c r="C228" s="41">
        <v>5.4</v>
      </c>
      <c r="D228" s="41">
        <v>0.1</v>
      </c>
      <c r="F228" s="41">
        <v>28.5</v>
      </c>
      <c r="G228" s="41">
        <v>28.2</v>
      </c>
      <c r="H228" s="41">
        <v>21.6</v>
      </c>
      <c r="I228" s="41">
        <v>25</v>
      </c>
    </row>
    <row r="229" spans="1:9">
      <c r="A229" s="46">
        <v>36349</v>
      </c>
      <c r="C229" s="41">
        <v>0.5</v>
      </c>
      <c r="D229" s="41">
        <v>1.4</v>
      </c>
      <c r="F229" s="41">
        <v>28.2</v>
      </c>
      <c r="G229" s="41">
        <v>27.5</v>
      </c>
      <c r="H229" s="41">
        <v>23.3</v>
      </c>
      <c r="I229" s="41">
        <v>23.5</v>
      </c>
    </row>
    <row r="230" spans="1:9">
      <c r="A230" s="46">
        <v>36350</v>
      </c>
      <c r="C230" s="41">
        <v>24.5</v>
      </c>
      <c r="D230" s="41">
        <v>0</v>
      </c>
      <c r="F230" s="41">
        <v>27.7</v>
      </c>
      <c r="G230" s="41">
        <v>28.9</v>
      </c>
      <c r="H230" s="41">
        <v>25</v>
      </c>
      <c r="I230" s="41">
        <v>24.6</v>
      </c>
    </row>
    <row r="231" spans="1:9">
      <c r="A231" s="46">
        <v>36351</v>
      </c>
      <c r="C231" s="41">
        <v>0</v>
      </c>
      <c r="D231" s="41">
        <v>0</v>
      </c>
      <c r="F231" s="41">
        <v>29</v>
      </c>
      <c r="G231" s="41">
        <v>29</v>
      </c>
      <c r="H231" s="41">
        <v>24.4</v>
      </c>
      <c r="I231" s="41">
        <v>25.5</v>
      </c>
    </row>
    <row r="232" spans="1:9">
      <c r="A232" s="46">
        <v>36352</v>
      </c>
      <c r="C232" s="41">
        <v>0</v>
      </c>
      <c r="D232" s="41">
        <v>0</v>
      </c>
      <c r="F232" s="41">
        <v>28.1</v>
      </c>
      <c r="G232" s="41">
        <v>29.3</v>
      </c>
      <c r="H232" s="41">
        <v>24.8</v>
      </c>
      <c r="I232" s="41">
        <v>25.7</v>
      </c>
    </row>
    <row r="233" spans="1:9">
      <c r="A233" s="46">
        <v>36353</v>
      </c>
      <c r="C233" s="41">
        <v>0</v>
      </c>
      <c r="D233" s="41">
        <v>0</v>
      </c>
      <c r="F233" s="41">
        <v>29</v>
      </c>
      <c r="G233" s="41">
        <v>29.2</v>
      </c>
      <c r="H233" s="41">
        <v>24.8</v>
      </c>
      <c r="I233" s="41">
        <v>25.3</v>
      </c>
    </row>
    <row r="234" spans="1:9">
      <c r="A234" s="46">
        <v>36354</v>
      </c>
      <c r="C234" s="41">
        <v>3.6</v>
      </c>
      <c r="D234" s="41">
        <v>0</v>
      </c>
      <c r="F234" s="41">
        <v>29</v>
      </c>
      <c r="G234" s="41">
        <v>29.2</v>
      </c>
      <c r="H234" s="41">
        <v>22</v>
      </c>
      <c r="I234" s="41">
        <v>25.2</v>
      </c>
    </row>
    <row r="235" spans="1:9">
      <c r="A235" s="46">
        <v>36355</v>
      </c>
      <c r="C235" s="41">
        <v>2.5</v>
      </c>
      <c r="D235" s="41">
        <v>0.1</v>
      </c>
      <c r="F235" s="41">
        <v>29</v>
      </c>
      <c r="G235" s="41">
        <v>29.2</v>
      </c>
      <c r="H235" s="41">
        <v>23.3</v>
      </c>
      <c r="I235" s="41">
        <v>25.3</v>
      </c>
    </row>
    <row r="236" spans="1:9">
      <c r="A236" s="46">
        <v>36356</v>
      </c>
      <c r="C236" s="41">
        <v>5.2</v>
      </c>
      <c r="D236" s="41" t="s">
        <v>14</v>
      </c>
      <c r="F236" s="41">
        <v>27.8</v>
      </c>
      <c r="G236" s="41">
        <v>29.2</v>
      </c>
      <c r="H236" s="41">
        <v>23.5</v>
      </c>
      <c r="I236" s="41">
        <v>24</v>
      </c>
    </row>
    <row r="237" spans="1:9">
      <c r="A237" s="46">
        <v>36357</v>
      </c>
      <c r="C237" s="41">
        <v>4.3</v>
      </c>
      <c r="D237" s="41">
        <v>0</v>
      </c>
      <c r="F237" s="41">
        <v>28.7</v>
      </c>
      <c r="G237" s="41">
        <v>29.3</v>
      </c>
      <c r="H237" s="41">
        <v>23</v>
      </c>
      <c r="I237" s="41">
        <v>25.5</v>
      </c>
    </row>
    <row r="238" spans="1:9">
      <c r="A238" s="46">
        <v>36358</v>
      </c>
      <c r="C238" s="41">
        <v>0.2</v>
      </c>
      <c r="D238" s="41">
        <v>0</v>
      </c>
      <c r="F238" s="41">
        <v>28.8</v>
      </c>
      <c r="G238" s="41">
        <v>29.4</v>
      </c>
      <c r="H238" s="41">
        <v>24.6</v>
      </c>
      <c r="I238" s="41">
        <v>25.5</v>
      </c>
    </row>
    <row r="239" spans="1:9">
      <c r="A239" s="46">
        <v>36359</v>
      </c>
      <c r="C239" s="41">
        <v>0.2</v>
      </c>
      <c r="D239" s="41" t="s">
        <v>14</v>
      </c>
      <c r="F239" s="41">
        <v>29.2</v>
      </c>
      <c r="G239" s="41">
        <v>29.3</v>
      </c>
      <c r="H239" s="41">
        <v>24.2</v>
      </c>
      <c r="I239" s="41">
        <v>24.6</v>
      </c>
    </row>
    <row r="240" spans="1:9">
      <c r="A240" s="46">
        <v>36360</v>
      </c>
      <c r="C240" s="41">
        <v>0</v>
      </c>
      <c r="D240" s="41">
        <v>0</v>
      </c>
      <c r="F240" s="41">
        <v>28.8</v>
      </c>
      <c r="G240" s="41">
        <v>29.4</v>
      </c>
      <c r="H240" s="41">
        <v>24.7</v>
      </c>
      <c r="I240" s="41">
        <v>25.8</v>
      </c>
    </row>
    <row r="241" spans="1:9">
      <c r="A241" s="46">
        <v>36361</v>
      </c>
      <c r="C241" s="41">
        <v>0</v>
      </c>
      <c r="D241" s="41">
        <v>0</v>
      </c>
      <c r="F241" s="41">
        <v>29.2</v>
      </c>
      <c r="G241" s="41">
        <v>29.3</v>
      </c>
      <c r="H241" s="41">
        <v>24.6</v>
      </c>
      <c r="I241" s="41">
        <v>25.9</v>
      </c>
    </row>
    <row r="242" spans="1:9">
      <c r="A242" s="46">
        <v>36362</v>
      </c>
      <c r="C242" s="41">
        <v>0</v>
      </c>
      <c r="D242" s="41">
        <v>0</v>
      </c>
      <c r="F242" s="41">
        <v>29.5</v>
      </c>
      <c r="G242" s="41">
        <v>29.6</v>
      </c>
      <c r="H242" s="41">
        <v>24.8</v>
      </c>
      <c r="I242" s="41">
        <v>25.7</v>
      </c>
    </row>
    <row r="243" spans="1:9">
      <c r="A243" s="46">
        <v>36363</v>
      </c>
      <c r="C243" s="41">
        <v>0</v>
      </c>
      <c r="D243" s="41">
        <v>0</v>
      </c>
      <c r="F243" s="41">
        <v>29.8</v>
      </c>
      <c r="G243" s="41">
        <v>29.9</v>
      </c>
      <c r="H243" s="41">
        <v>25</v>
      </c>
      <c r="I243" s="41">
        <v>26.1</v>
      </c>
    </row>
    <row r="244" spans="1:9">
      <c r="A244" s="46">
        <v>36364</v>
      </c>
      <c r="C244" s="41">
        <v>0</v>
      </c>
      <c r="D244" s="41">
        <v>0</v>
      </c>
      <c r="F244" s="41">
        <v>30</v>
      </c>
      <c r="G244" s="41">
        <v>29.7</v>
      </c>
      <c r="H244" s="41">
        <v>24.3</v>
      </c>
      <c r="I244" s="41">
        <v>24.4</v>
      </c>
    </row>
    <row r="245" spans="1:9">
      <c r="A245" s="46">
        <v>36365</v>
      </c>
      <c r="C245" s="41">
        <v>0</v>
      </c>
      <c r="D245" s="41" t="s">
        <v>14</v>
      </c>
      <c r="F245" s="41">
        <v>29.7</v>
      </c>
      <c r="G245" s="41">
        <v>29.8</v>
      </c>
      <c r="H245" s="41">
        <v>24.8</v>
      </c>
      <c r="I245" s="41">
        <v>24.9</v>
      </c>
    </row>
    <row r="246" spans="1:9">
      <c r="A246" s="46">
        <v>36366</v>
      </c>
      <c r="C246" s="41">
        <v>0.4</v>
      </c>
      <c r="D246" s="41" t="s">
        <v>14</v>
      </c>
      <c r="F246" s="41">
        <v>29.4</v>
      </c>
      <c r="G246" s="41">
        <v>30.5</v>
      </c>
      <c r="H246" s="41">
        <v>23.7</v>
      </c>
      <c r="I246" s="41">
        <v>25.2</v>
      </c>
    </row>
    <row r="247" spans="1:9">
      <c r="A247" s="46">
        <v>36367</v>
      </c>
      <c r="C247" s="41">
        <v>18.7</v>
      </c>
      <c r="D247" s="41">
        <v>1.3</v>
      </c>
      <c r="F247" s="41">
        <v>29.8</v>
      </c>
      <c r="G247" s="41">
        <v>29.3</v>
      </c>
      <c r="H247" s="41">
        <v>20.3</v>
      </c>
      <c r="I247" s="41">
        <v>23.8</v>
      </c>
    </row>
    <row r="248" spans="1:9">
      <c r="A248" s="46">
        <v>36368</v>
      </c>
      <c r="C248" s="41">
        <v>0</v>
      </c>
      <c r="D248" s="41">
        <v>0</v>
      </c>
      <c r="F248" s="41">
        <v>29.2</v>
      </c>
      <c r="G248" s="41">
        <v>29.2</v>
      </c>
      <c r="H248" s="41">
        <v>24.5</v>
      </c>
      <c r="I248" s="41">
        <v>25.8</v>
      </c>
    </row>
    <row r="249" spans="1:9">
      <c r="A249" s="46">
        <v>36369</v>
      </c>
      <c r="C249" s="41">
        <v>0</v>
      </c>
      <c r="D249" s="41">
        <v>2.4</v>
      </c>
      <c r="F249" s="41">
        <v>29.1</v>
      </c>
      <c r="G249" s="41">
        <v>28.9</v>
      </c>
      <c r="H249" s="41">
        <v>24.8</v>
      </c>
      <c r="I249" s="41">
        <v>24.4</v>
      </c>
    </row>
    <row r="250" spans="1:9">
      <c r="A250" s="46">
        <v>36370</v>
      </c>
      <c r="C250" s="41">
        <v>0</v>
      </c>
      <c r="D250" s="41">
        <v>0</v>
      </c>
      <c r="F250" s="41">
        <v>29.1</v>
      </c>
      <c r="G250" s="41">
        <v>30.4</v>
      </c>
      <c r="H250" s="41">
        <v>25.3</v>
      </c>
      <c r="I250" s="41">
        <v>26.2</v>
      </c>
    </row>
    <row r="251" spans="1:9">
      <c r="A251" s="46">
        <v>36371</v>
      </c>
      <c r="C251" s="41">
        <v>0</v>
      </c>
      <c r="D251" s="41">
        <v>0</v>
      </c>
      <c r="F251" s="41">
        <v>29.8</v>
      </c>
      <c r="G251" s="41">
        <v>29.3</v>
      </c>
      <c r="H251" s="41">
        <v>25.3</v>
      </c>
      <c r="I251" s="41">
        <v>26.3</v>
      </c>
    </row>
    <row r="252" spans="1:9">
      <c r="A252" s="46">
        <v>36372</v>
      </c>
      <c r="C252" s="41">
        <v>7.4</v>
      </c>
      <c r="D252" s="41">
        <v>2.2999999999999998</v>
      </c>
      <c r="F252" s="41">
        <v>29.7</v>
      </c>
      <c r="G252" s="41">
        <v>28.6</v>
      </c>
      <c r="H252" s="41">
        <v>22.8</v>
      </c>
      <c r="I252" s="41">
        <v>23.1</v>
      </c>
    </row>
    <row r="253" spans="1:9">
      <c r="C253" s="41">
        <f>SUM(C223:C252)</f>
        <v>88.100000000000009</v>
      </c>
      <c r="D253" s="41">
        <f>SUM(D222:D252)</f>
        <v>27.1</v>
      </c>
    </row>
    <row r="254" spans="1:9">
      <c r="C254" s="90">
        <f>C253+D253</f>
        <v>115.20000000000002</v>
      </c>
      <c r="D254" s="90"/>
      <c r="E254" s="41" t="s">
        <v>7</v>
      </c>
      <c r="F254" s="41">
        <f>SUM(F222:F253)</f>
        <v>896.4</v>
      </c>
      <c r="G254" s="41">
        <f>SUM(G222:G253)</f>
        <v>903.79999999999984</v>
      </c>
      <c r="H254" s="41">
        <f>SUM(H222:H253)</f>
        <v>738.39999999999986</v>
      </c>
      <c r="I254" s="41">
        <f>SUM(I222:I253)</f>
        <v>773.9</v>
      </c>
    </row>
    <row r="255" spans="1:9">
      <c r="E255" s="41" t="s">
        <v>8</v>
      </c>
      <c r="F255" s="41">
        <f>AVERAGE(F222:F252)</f>
        <v>28.916129032258063</v>
      </c>
      <c r="G255" s="41">
        <f>AVERAGE(G222:G252)</f>
        <v>29.154838709677414</v>
      </c>
      <c r="H255" s="41">
        <f>AVERAGE(H222:H252)</f>
        <v>23.819354838709675</v>
      </c>
      <c r="I255" s="41">
        <f>AVERAGE(I222:I252)</f>
        <v>24.964516129032258</v>
      </c>
    </row>
    <row r="256" spans="1:9">
      <c r="A256" s="46" t="s">
        <v>19</v>
      </c>
      <c r="B256" s="40" t="s">
        <v>10</v>
      </c>
      <c r="C256" s="41">
        <f>C254+C259</f>
        <v>115.60000000000002</v>
      </c>
      <c r="D256" s="41" t="s">
        <v>32</v>
      </c>
      <c r="E256" s="41" t="s">
        <v>11</v>
      </c>
      <c r="F256" s="41">
        <f>MAX(F222:F252)</f>
        <v>30</v>
      </c>
      <c r="G256" s="41">
        <f>MAX(G222:G252)</f>
        <v>30.5</v>
      </c>
      <c r="H256" s="41">
        <f>MAX(H222:H252)</f>
        <v>25.3</v>
      </c>
      <c r="I256" s="41">
        <f>MAX(I222:I252)</f>
        <v>26.3</v>
      </c>
    </row>
    <row r="257" spans="1:9">
      <c r="C257" s="41">
        <f>(C256/25.4)</f>
        <v>4.5511811023622055</v>
      </c>
      <c r="D257" s="41" t="s">
        <v>33</v>
      </c>
      <c r="E257" s="41" t="s">
        <v>12</v>
      </c>
      <c r="F257" s="41">
        <f>MIN(F222:F252)</f>
        <v>27.3</v>
      </c>
      <c r="G257" s="41">
        <f>MIN(G222:G252)</f>
        <v>27</v>
      </c>
      <c r="H257" s="41">
        <f>MIN(H222:H252)</f>
        <v>20.3</v>
      </c>
      <c r="I257" s="41">
        <f>MIN(I222:I252)</f>
        <v>21.3</v>
      </c>
    </row>
    <row r="259" spans="1:9">
      <c r="A259" s="46">
        <v>36373</v>
      </c>
      <c r="C259" s="41">
        <v>0.4</v>
      </c>
      <c r="D259" s="41">
        <v>1.1000000000000001</v>
      </c>
      <c r="F259" s="41">
        <v>28.8</v>
      </c>
      <c r="G259" s="41">
        <v>28.7</v>
      </c>
      <c r="H259" s="41">
        <v>24.1</v>
      </c>
      <c r="I259" s="41">
        <v>24.3</v>
      </c>
    </row>
    <row r="260" spans="1:9">
      <c r="A260" s="46">
        <v>36374</v>
      </c>
      <c r="C260" s="41" t="s">
        <v>14</v>
      </c>
      <c r="D260" s="41">
        <v>0</v>
      </c>
      <c r="F260" s="41">
        <v>29</v>
      </c>
      <c r="G260" s="41">
        <v>29.9</v>
      </c>
      <c r="H260" s="41">
        <v>24</v>
      </c>
      <c r="I260" s="41">
        <v>25.9</v>
      </c>
    </row>
    <row r="261" spans="1:9">
      <c r="A261" s="46">
        <v>36375</v>
      </c>
      <c r="C261" s="41">
        <v>3.1</v>
      </c>
      <c r="D261" s="41" t="s">
        <v>14</v>
      </c>
      <c r="F261" s="41">
        <v>29.7</v>
      </c>
      <c r="G261" s="41">
        <v>29.5</v>
      </c>
      <c r="H261" s="41">
        <v>22.5</v>
      </c>
      <c r="I261" s="41">
        <v>26</v>
      </c>
    </row>
    <row r="262" spans="1:9">
      <c r="A262" s="46">
        <v>36376</v>
      </c>
      <c r="C262" s="41">
        <v>12.3</v>
      </c>
      <c r="D262" s="41">
        <v>0</v>
      </c>
      <c r="F262" s="41">
        <v>30</v>
      </c>
      <c r="G262" s="41">
        <v>29.4</v>
      </c>
      <c r="H262" s="41">
        <v>22.3</v>
      </c>
      <c r="I262" s="41">
        <v>25.8</v>
      </c>
    </row>
    <row r="263" spans="1:9">
      <c r="A263" s="46">
        <v>36377</v>
      </c>
      <c r="C263" s="41">
        <v>0.9</v>
      </c>
      <c r="D263" s="41">
        <v>7</v>
      </c>
      <c r="F263" s="41">
        <v>29.3</v>
      </c>
      <c r="G263" s="41">
        <v>29.2</v>
      </c>
      <c r="H263" s="41">
        <v>24.3</v>
      </c>
      <c r="I263" s="41">
        <v>23.9</v>
      </c>
    </row>
    <row r="264" spans="1:9">
      <c r="A264" s="46">
        <v>36378</v>
      </c>
      <c r="C264" s="41">
        <v>0.4</v>
      </c>
      <c r="D264" s="41">
        <v>0</v>
      </c>
      <c r="F264" s="41">
        <v>29.1</v>
      </c>
      <c r="G264" s="41">
        <v>29.4</v>
      </c>
      <c r="H264" s="41">
        <v>25.1</v>
      </c>
      <c r="I264" s="41">
        <v>26.3</v>
      </c>
    </row>
    <row r="265" spans="1:9">
      <c r="A265" s="46">
        <v>36379</v>
      </c>
      <c r="C265" s="41">
        <v>0</v>
      </c>
      <c r="D265" s="41">
        <v>0</v>
      </c>
      <c r="F265" s="41">
        <v>29.3</v>
      </c>
      <c r="G265" s="41">
        <v>29.7</v>
      </c>
      <c r="H265" s="41">
        <v>25.2</v>
      </c>
      <c r="I265" s="41">
        <v>25.7</v>
      </c>
    </row>
    <row r="266" spans="1:9">
      <c r="A266" s="46">
        <v>36380</v>
      </c>
      <c r="C266" s="41">
        <v>8.8000000000000007</v>
      </c>
      <c r="D266" s="41" t="s">
        <v>14</v>
      </c>
      <c r="F266" s="41">
        <v>29.5</v>
      </c>
      <c r="G266" s="41">
        <v>29.4</v>
      </c>
      <c r="H266" s="41">
        <v>21.4</v>
      </c>
      <c r="I266" s="41">
        <v>25.2</v>
      </c>
    </row>
    <row r="267" spans="1:9">
      <c r="A267" s="46">
        <v>36381</v>
      </c>
      <c r="C267" s="41">
        <v>0.5</v>
      </c>
      <c r="D267" s="41">
        <v>0</v>
      </c>
      <c r="F267" s="41">
        <v>29.2</v>
      </c>
      <c r="G267" s="41">
        <v>29.6</v>
      </c>
      <c r="H267" s="41">
        <v>24.1</v>
      </c>
      <c r="I267" s="41">
        <v>25</v>
      </c>
    </row>
    <row r="268" spans="1:9">
      <c r="A268" s="46">
        <v>36382</v>
      </c>
      <c r="C268" s="41">
        <v>0.2</v>
      </c>
      <c r="D268" s="41">
        <v>0.8</v>
      </c>
      <c r="F268" s="41">
        <v>29.7</v>
      </c>
      <c r="G268" s="41">
        <v>29.8</v>
      </c>
      <c r="H268" s="41">
        <v>24.5</v>
      </c>
      <c r="I268" s="41">
        <v>25.5</v>
      </c>
    </row>
    <row r="269" spans="1:9">
      <c r="A269" s="46">
        <v>36383</v>
      </c>
      <c r="C269" s="41">
        <v>0.5</v>
      </c>
      <c r="D269" s="41">
        <v>0</v>
      </c>
      <c r="F269" s="41">
        <v>29.6</v>
      </c>
      <c r="G269" s="41">
        <v>30</v>
      </c>
      <c r="H269" s="41">
        <v>24.9</v>
      </c>
      <c r="I269" s="41">
        <v>26</v>
      </c>
    </row>
    <row r="270" spans="1:9">
      <c r="A270" s="46">
        <v>36384</v>
      </c>
      <c r="C270" s="41">
        <v>0</v>
      </c>
      <c r="D270" s="41">
        <v>0</v>
      </c>
      <c r="F270" s="41">
        <v>30.1</v>
      </c>
      <c r="G270" s="41">
        <v>29.8</v>
      </c>
      <c r="H270" s="41">
        <v>25.4</v>
      </c>
      <c r="I270" s="41">
        <v>25.9</v>
      </c>
    </row>
    <row r="271" spans="1:9">
      <c r="A271" s="46">
        <v>36385</v>
      </c>
      <c r="C271" s="41">
        <v>0.7</v>
      </c>
      <c r="D271" s="41">
        <v>0</v>
      </c>
      <c r="F271" s="41">
        <v>29.9</v>
      </c>
      <c r="G271" s="41">
        <v>31.3</v>
      </c>
      <c r="H271" s="41">
        <v>24.2</v>
      </c>
      <c r="I271" s="41">
        <v>26.4</v>
      </c>
    </row>
    <row r="272" spans="1:9">
      <c r="A272" s="46">
        <v>36386</v>
      </c>
      <c r="C272" s="41">
        <v>0.3</v>
      </c>
      <c r="D272" s="41">
        <v>6.3</v>
      </c>
      <c r="F272" s="41">
        <v>31.2</v>
      </c>
      <c r="G272" s="41">
        <v>29.2</v>
      </c>
      <c r="H272" s="41">
        <v>24.5</v>
      </c>
      <c r="I272" s="41">
        <v>24.5</v>
      </c>
    </row>
    <row r="273" spans="1:9">
      <c r="A273" s="46">
        <v>36387</v>
      </c>
      <c r="C273" s="41">
        <v>2.4</v>
      </c>
      <c r="D273" s="41">
        <v>0</v>
      </c>
      <c r="F273" s="41">
        <v>29.4</v>
      </c>
      <c r="G273" s="41">
        <v>30.2</v>
      </c>
      <c r="H273" s="41">
        <v>23</v>
      </c>
      <c r="I273" s="41">
        <v>26.2</v>
      </c>
    </row>
    <row r="274" spans="1:9">
      <c r="A274" s="46">
        <v>36388</v>
      </c>
      <c r="C274" s="41">
        <v>0</v>
      </c>
      <c r="D274" s="41">
        <v>0</v>
      </c>
      <c r="F274" s="41">
        <v>29.6</v>
      </c>
      <c r="G274" s="41">
        <v>29.8</v>
      </c>
      <c r="H274" s="41">
        <v>25.2</v>
      </c>
      <c r="I274" s="41">
        <v>26.4</v>
      </c>
    </row>
    <row r="275" spans="1:9">
      <c r="A275" s="46">
        <v>36389</v>
      </c>
      <c r="C275" s="41">
        <v>0.7</v>
      </c>
      <c r="D275" s="41" t="s">
        <v>14</v>
      </c>
      <c r="F275" s="41">
        <v>29.6</v>
      </c>
      <c r="G275" s="41">
        <v>29.9</v>
      </c>
      <c r="H275" s="41">
        <v>24</v>
      </c>
      <c r="I275" s="41">
        <v>26.5</v>
      </c>
    </row>
    <row r="276" spans="1:9">
      <c r="A276" s="46">
        <v>36390</v>
      </c>
      <c r="C276" s="41">
        <v>0</v>
      </c>
      <c r="D276" s="41" t="s">
        <v>14</v>
      </c>
      <c r="F276" s="41">
        <v>29.4</v>
      </c>
      <c r="G276" s="41">
        <v>30.4</v>
      </c>
      <c r="H276" s="41">
        <v>25.2</v>
      </c>
      <c r="I276" s="41">
        <v>26.4</v>
      </c>
    </row>
    <row r="277" spans="1:9">
      <c r="A277" s="46">
        <v>36391</v>
      </c>
      <c r="C277" s="41">
        <v>0</v>
      </c>
      <c r="D277" s="41">
        <v>0</v>
      </c>
      <c r="F277" s="41">
        <v>29.8</v>
      </c>
      <c r="G277" s="41">
        <v>30.2</v>
      </c>
      <c r="H277" s="41">
        <v>25.1</v>
      </c>
      <c r="I277" s="41">
        <v>26.4</v>
      </c>
    </row>
    <row r="278" spans="1:9">
      <c r="A278" s="46">
        <v>36392</v>
      </c>
      <c r="C278" s="41">
        <v>2.2000000000000002</v>
      </c>
      <c r="D278" s="41">
        <v>3.2</v>
      </c>
      <c r="F278" s="41">
        <v>30.2</v>
      </c>
      <c r="G278" s="41">
        <v>28.4</v>
      </c>
      <c r="H278" s="41">
        <v>23.8</v>
      </c>
      <c r="I278" s="41">
        <v>23.4</v>
      </c>
    </row>
    <row r="279" spans="1:9">
      <c r="A279" s="46">
        <v>36393</v>
      </c>
      <c r="C279" s="41">
        <v>0.1</v>
      </c>
      <c r="D279" s="41" t="s">
        <v>14</v>
      </c>
      <c r="F279" s="41">
        <v>28.3</v>
      </c>
      <c r="G279" s="41">
        <v>30.2</v>
      </c>
      <c r="H279" s="41">
        <v>25.3</v>
      </c>
      <c r="I279" s="41">
        <v>26.8</v>
      </c>
    </row>
    <row r="280" spans="1:9">
      <c r="A280" s="46">
        <v>36394</v>
      </c>
      <c r="C280" s="41" t="s">
        <v>14</v>
      </c>
      <c r="D280" s="41">
        <v>0</v>
      </c>
      <c r="F280" s="41">
        <v>30</v>
      </c>
      <c r="G280" s="41">
        <v>30.6</v>
      </c>
      <c r="H280" s="41">
        <v>25.7</v>
      </c>
      <c r="I280" s="41">
        <v>26.6</v>
      </c>
    </row>
    <row r="281" spans="1:9">
      <c r="A281" s="46">
        <v>36395</v>
      </c>
      <c r="C281" s="41">
        <v>0</v>
      </c>
      <c r="D281" s="41" t="s">
        <v>14</v>
      </c>
      <c r="F281" s="41">
        <v>30</v>
      </c>
      <c r="G281" s="41">
        <v>30.5</v>
      </c>
      <c r="H281" s="41">
        <v>25.6</v>
      </c>
      <c r="I281" s="41">
        <v>26.6</v>
      </c>
    </row>
    <row r="282" spans="1:9">
      <c r="A282" s="46">
        <v>36396</v>
      </c>
      <c r="C282" s="41">
        <v>0</v>
      </c>
      <c r="D282" s="41" t="s">
        <v>14</v>
      </c>
      <c r="F282" s="41">
        <v>30.1</v>
      </c>
      <c r="G282" s="41">
        <v>28.7</v>
      </c>
      <c r="H282" s="41">
        <v>25.6</v>
      </c>
      <c r="I282" s="41">
        <v>19.5</v>
      </c>
    </row>
    <row r="283" spans="1:9">
      <c r="A283" s="46">
        <v>36397</v>
      </c>
      <c r="C283" s="41">
        <v>17.399999999999999</v>
      </c>
      <c r="D283" s="41" t="s">
        <v>14</v>
      </c>
      <c r="F283" s="41">
        <v>28.7</v>
      </c>
      <c r="G283" s="41">
        <v>31.9</v>
      </c>
      <c r="H283" s="41">
        <v>22.9</v>
      </c>
      <c r="I283" s="41">
        <v>25.8</v>
      </c>
    </row>
    <row r="284" spans="1:9">
      <c r="A284" s="46">
        <v>36398</v>
      </c>
      <c r="C284" s="41">
        <v>0</v>
      </c>
      <c r="D284" s="41">
        <v>0</v>
      </c>
      <c r="F284" s="41">
        <v>30</v>
      </c>
      <c r="G284" s="41">
        <v>30.8</v>
      </c>
      <c r="H284" s="41">
        <v>23.8</v>
      </c>
      <c r="I284" s="41">
        <v>26.7</v>
      </c>
    </row>
    <row r="285" spans="1:9">
      <c r="A285" s="46">
        <v>36399</v>
      </c>
      <c r="C285" s="41">
        <v>0</v>
      </c>
      <c r="D285" s="41">
        <v>0</v>
      </c>
      <c r="F285" s="41">
        <v>30.5</v>
      </c>
      <c r="G285" s="41">
        <v>31.2</v>
      </c>
      <c r="H285" s="41">
        <v>24.4</v>
      </c>
      <c r="I285" s="41">
        <v>26.3</v>
      </c>
    </row>
    <row r="286" spans="1:9">
      <c r="A286" s="46">
        <v>36400</v>
      </c>
      <c r="C286" s="41">
        <v>0</v>
      </c>
      <c r="D286" s="41">
        <v>0</v>
      </c>
      <c r="F286" s="41">
        <v>31</v>
      </c>
      <c r="G286" s="41">
        <v>30.4</v>
      </c>
      <c r="H286" s="41">
        <v>24.3</v>
      </c>
      <c r="I286" s="41">
        <v>26.5</v>
      </c>
    </row>
    <row r="287" spans="1:9">
      <c r="A287" s="46">
        <v>36401</v>
      </c>
      <c r="C287" s="41">
        <v>29</v>
      </c>
      <c r="D287" s="41" t="s">
        <v>14</v>
      </c>
      <c r="F287" s="41">
        <v>30.4</v>
      </c>
      <c r="G287" s="41">
        <v>31</v>
      </c>
      <c r="H287" s="41">
        <v>23.1</v>
      </c>
      <c r="I287" s="41">
        <v>25.3</v>
      </c>
    </row>
    <row r="288" spans="1:9">
      <c r="A288" s="46">
        <v>36402</v>
      </c>
      <c r="C288" s="41">
        <v>0</v>
      </c>
      <c r="D288" s="41" t="s">
        <v>14</v>
      </c>
      <c r="F288" s="41">
        <v>30.9</v>
      </c>
      <c r="G288" s="41">
        <v>30.3</v>
      </c>
      <c r="H288" s="41">
        <v>24.5</v>
      </c>
      <c r="I288" s="41">
        <v>25.4</v>
      </c>
    </row>
    <row r="289" spans="1:9">
      <c r="A289" s="46">
        <v>36403</v>
      </c>
      <c r="C289" s="41">
        <v>20</v>
      </c>
      <c r="D289" s="41">
        <v>0</v>
      </c>
      <c r="F289" s="41">
        <v>30.5</v>
      </c>
      <c r="G289" s="41">
        <v>29.8</v>
      </c>
      <c r="H289" s="41">
        <v>23.4</v>
      </c>
      <c r="I289" s="41">
        <v>26.3</v>
      </c>
    </row>
    <row r="290" spans="1:9">
      <c r="C290" s="41">
        <f>SUM(C260:C289)</f>
        <v>99.5</v>
      </c>
      <c r="D290" s="41">
        <f>SUM(D259:D289)</f>
        <v>18.399999999999999</v>
      </c>
    </row>
    <row r="291" spans="1:9">
      <c r="C291" s="90">
        <f>C290+D290</f>
        <v>117.9</v>
      </c>
      <c r="D291" s="90"/>
      <c r="E291" s="41" t="s">
        <v>7</v>
      </c>
      <c r="F291" s="41">
        <f>SUM(F259:F290)</f>
        <v>922.80000000000007</v>
      </c>
      <c r="G291" s="41">
        <f>SUM(G259:G290)</f>
        <v>929.2</v>
      </c>
      <c r="H291" s="41">
        <f>SUM(H259:H290)</f>
        <v>751.39999999999986</v>
      </c>
      <c r="I291" s="41">
        <f>SUM(I259:I290)</f>
        <v>793.49999999999977</v>
      </c>
    </row>
    <row r="292" spans="1:9">
      <c r="E292" s="41" t="s">
        <v>8</v>
      </c>
      <c r="F292" s="41">
        <f>AVERAGE(F259:F289)</f>
        <v>29.767741935483873</v>
      </c>
      <c r="G292" s="41">
        <f>AVERAGE(G259:G289)</f>
        <v>29.974193548387099</v>
      </c>
      <c r="H292" s="41">
        <f>AVERAGE(H259:H289)</f>
        <v>24.238709677419351</v>
      </c>
      <c r="I292" s="41">
        <f>AVERAGE(I259:I289)</f>
        <v>25.596774193548381</v>
      </c>
    </row>
    <row r="293" spans="1:9">
      <c r="A293" s="46" t="s">
        <v>20</v>
      </c>
      <c r="B293" s="40" t="s">
        <v>10</v>
      </c>
      <c r="C293" s="41">
        <f>C291+C296</f>
        <v>159.69999999999999</v>
      </c>
      <c r="D293" s="41" t="s">
        <v>32</v>
      </c>
      <c r="E293" s="41" t="s">
        <v>11</v>
      </c>
      <c r="F293" s="41">
        <f>MAX(F259:F289)</f>
        <v>31.2</v>
      </c>
      <c r="G293" s="41">
        <f>MAX(G259:G289)</f>
        <v>31.9</v>
      </c>
      <c r="H293" s="41">
        <f>MAX(H259:H289)</f>
        <v>25.7</v>
      </c>
      <c r="I293" s="41">
        <f>MAX(I259:I289)</f>
        <v>26.8</v>
      </c>
    </row>
    <row r="294" spans="1:9">
      <c r="C294" s="41">
        <f>(C293/25.4)</f>
        <v>6.2874015748031491</v>
      </c>
      <c r="D294" s="41" t="s">
        <v>33</v>
      </c>
      <c r="E294" s="41" t="s">
        <v>12</v>
      </c>
      <c r="F294" s="41">
        <f>MIN(F259:F289)</f>
        <v>28.3</v>
      </c>
      <c r="G294" s="41">
        <f>MIN(G259:G289)</f>
        <v>28.4</v>
      </c>
      <c r="H294" s="41">
        <f>MIN(H259:H289)</f>
        <v>21.4</v>
      </c>
      <c r="I294" s="41">
        <f>MIN(I259:I289)</f>
        <v>19.5</v>
      </c>
    </row>
    <row r="296" spans="1:9">
      <c r="A296" s="46">
        <v>36404</v>
      </c>
      <c r="C296" s="41">
        <v>41.8</v>
      </c>
      <c r="D296" s="41">
        <v>0</v>
      </c>
      <c r="F296" s="41">
        <v>29.2</v>
      </c>
      <c r="G296" s="41">
        <v>29</v>
      </c>
      <c r="H296" s="41">
        <v>22.3</v>
      </c>
      <c r="I296" s="41">
        <v>23</v>
      </c>
    </row>
    <row r="297" spans="1:9">
      <c r="A297" s="46">
        <v>36405</v>
      </c>
      <c r="C297" s="41">
        <v>0</v>
      </c>
      <c r="D297" s="41">
        <v>30.4</v>
      </c>
      <c r="F297" s="41">
        <v>28.2</v>
      </c>
      <c r="G297" s="41">
        <v>28.4</v>
      </c>
      <c r="H297" s="41">
        <v>23.7</v>
      </c>
      <c r="I297" s="41">
        <v>22</v>
      </c>
    </row>
    <row r="298" spans="1:9">
      <c r="A298" s="46">
        <v>36406</v>
      </c>
      <c r="C298" s="41">
        <v>0.5</v>
      </c>
      <c r="D298" s="41" t="s">
        <v>14</v>
      </c>
      <c r="F298" s="41">
        <v>27.4</v>
      </c>
      <c r="G298" s="41">
        <v>30.6</v>
      </c>
      <c r="H298" s="41">
        <v>24</v>
      </c>
      <c r="I298" s="41">
        <v>25.3</v>
      </c>
    </row>
    <row r="299" spans="1:9">
      <c r="A299" s="46">
        <v>36407</v>
      </c>
      <c r="C299" s="41">
        <v>0</v>
      </c>
      <c r="D299" s="41">
        <v>0</v>
      </c>
      <c r="F299" s="41">
        <v>30.2</v>
      </c>
      <c r="G299" s="41">
        <v>31.3</v>
      </c>
      <c r="H299" s="41">
        <v>24.4</v>
      </c>
      <c r="I299" s="41">
        <v>27.2</v>
      </c>
    </row>
    <row r="300" spans="1:9">
      <c r="A300" s="46">
        <v>36408</v>
      </c>
      <c r="C300" s="41">
        <v>0</v>
      </c>
      <c r="D300" s="41">
        <v>0</v>
      </c>
      <c r="F300" s="41">
        <v>31.1</v>
      </c>
      <c r="G300" s="41">
        <v>29.5</v>
      </c>
      <c r="H300" s="41">
        <v>24.6</v>
      </c>
      <c r="I300" s="41">
        <v>26</v>
      </c>
    </row>
    <row r="301" spans="1:9">
      <c r="A301" s="46">
        <v>36409</v>
      </c>
      <c r="C301" s="41" t="s">
        <v>14</v>
      </c>
      <c r="D301" s="41">
        <v>0</v>
      </c>
      <c r="F301" s="41">
        <v>29.3</v>
      </c>
      <c r="G301" s="41">
        <v>30</v>
      </c>
      <c r="H301" s="41">
        <v>25.2</v>
      </c>
      <c r="I301" s="41">
        <v>26.4</v>
      </c>
    </row>
    <row r="302" spans="1:9">
      <c r="A302" s="46">
        <v>36410</v>
      </c>
      <c r="C302" s="41" t="s">
        <v>14</v>
      </c>
      <c r="D302" s="41" t="s">
        <v>14</v>
      </c>
      <c r="F302" s="41">
        <v>29.3</v>
      </c>
      <c r="G302" s="41">
        <v>29.9</v>
      </c>
      <c r="H302" s="41">
        <v>25.7</v>
      </c>
      <c r="I302" s="41">
        <v>25.9</v>
      </c>
    </row>
    <row r="303" spans="1:9">
      <c r="A303" s="46">
        <v>36411</v>
      </c>
      <c r="C303" s="41">
        <v>0.1</v>
      </c>
      <c r="D303" s="41">
        <v>0.1</v>
      </c>
      <c r="F303" s="41">
        <v>29.2</v>
      </c>
      <c r="G303" s="41">
        <v>29.9</v>
      </c>
      <c r="H303" s="41">
        <v>23.7</v>
      </c>
      <c r="I303" s="41">
        <v>26.3</v>
      </c>
    </row>
    <row r="304" spans="1:9">
      <c r="A304" s="46">
        <v>36412</v>
      </c>
      <c r="C304" s="41">
        <v>62.7</v>
      </c>
      <c r="D304" s="41">
        <v>0</v>
      </c>
      <c r="F304" s="41">
        <v>29.2</v>
      </c>
      <c r="G304" s="41">
        <v>29.3</v>
      </c>
      <c r="H304" s="41">
        <v>21.6</v>
      </c>
      <c r="I304" s="41">
        <v>24.8</v>
      </c>
    </row>
    <row r="305" spans="1:9">
      <c r="A305" s="46">
        <v>36413</v>
      </c>
      <c r="C305" s="41">
        <v>0</v>
      </c>
      <c r="D305" s="41" t="s">
        <v>14</v>
      </c>
      <c r="F305" s="41">
        <v>29.5</v>
      </c>
      <c r="G305" s="41">
        <v>30.3</v>
      </c>
      <c r="H305" s="41">
        <v>24.8</v>
      </c>
      <c r="I305" s="41">
        <v>26</v>
      </c>
    </row>
    <row r="306" spans="1:9">
      <c r="A306" s="46">
        <v>36414</v>
      </c>
      <c r="C306" s="41">
        <v>2.6</v>
      </c>
      <c r="D306" s="41">
        <v>0</v>
      </c>
      <c r="F306" s="41">
        <v>30</v>
      </c>
      <c r="G306" s="41">
        <v>29.7</v>
      </c>
      <c r="H306" s="41">
        <v>25</v>
      </c>
      <c r="I306" s="41">
        <v>26.5</v>
      </c>
    </row>
    <row r="307" spans="1:9">
      <c r="A307" s="46">
        <v>36415</v>
      </c>
      <c r="C307" s="41">
        <v>3.5</v>
      </c>
      <c r="D307" s="41">
        <v>0</v>
      </c>
      <c r="F307" s="41">
        <v>29.7</v>
      </c>
      <c r="G307" s="41">
        <v>30.2</v>
      </c>
      <c r="H307" s="41">
        <v>22.9</v>
      </c>
      <c r="I307" s="41">
        <v>26.4</v>
      </c>
    </row>
    <row r="308" spans="1:9">
      <c r="A308" s="46">
        <v>36416</v>
      </c>
      <c r="C308" s="41">
        <v>0.3</v>
      </c>
      <c r="D308" s="41">
        <v>1.1000000000000001</v>
      </c>
      <c r="F308" s="41">
        <v>29.7</v>
      </c>
      <c r="G308" s="41">
        <v>29.5</v>
      </c>
      <c r="H308" s="41">
        <v>24.2</v>
      </c>
      <c r="I308" s="41">
        <v>25.5</v>
      </c>
    </row>
    <row r="309" spans="1:9">
      <c r="A309" s="46">
        <v>36417</v>
      </c>
      <c r="C309" s="41">
        <v>2.9</v>
      </c>
      <c r="D309" s="41">
        <v>0</v>
      </c>
      <c r="F309" s="41">
        <v>29</v>
      </c>
      <c r="G309" s="41">
        <v>29.9</v>
      </c>
      <c r="H309" s="41">
        <v>23.4</v>
      </c>
      <c r="I309" s="41">
        <v>26.1</v>
      </c>
    </row>
    <row r="310" spans="1:9">
      <c r="A310" s="46">
        <v>36418</v>
      </c>
      <c r="C310" s="41" t="s">
        <v>14</v>
      </c>
      <c r="D310" s="41">
        <v>0.1</v>
      </c>
      <c r="F310" s="41">
        <v>29.7</v>
      </c>
      <c r="G310" s="41">
        <v>29.8</v>
      </c>
      <c r="H310" s="41">
        <v>24.4</v>
      </c>
      <c r="I310" s="41">
        <v>26.2</v>
      </c>
    </row>
    <row r="311" spans="1:9">
      <c r="A311" s="46">
        <v>36419</v>
      </c>
      <c r="C311" s="41">
        <v>0</v>
      </c>
      <c r="D311" s="41">
        <v>0</v>
      </c>
      <c r="F311" s="41">
        <v>30.4</v>
      </c>
      <c r="G311" s="41">
        <v>30.2</v>
      </c>
      <c r="H311" s="41">
        <v>24.5</v>
      </c>
      <c r="I311" s="41">
        <v>26.8</v>
      </c>
    </row>
    <row r="312" spans="1:9">
      <c r="A312" s="46">
        <v>36420</v>
      </c>
      <c r="C312" s="41">
        <v>0.2</v>
      </c>
      <c r="D312" s="41">
        <v>0</v>
      </c>
      <c r="F312" s="41">
        <v>29.7</v>
      </c>
      <c r="G312" s="41">
        <v>30.2</v>
      </c>
      <c r="H312" s="41">
        <v>24.6</v>
      </c>
      <c r="I312" s="41">
        <v>26.8</v>
      </c>
    </row>
    <row r="313" spans="1:9">
      <c r="A313" s="46">
        <v>36421</v>
      </c>
      <c r="C313" s="41">
        <v>46</v>
      </c>
      <c r="D313" s="41" t="s">
        <v>14</v>
      </c>
      <c r="F313" s="41">
        <v>30.5</v>
      </c>
      <c r="G313" s="41">
        <v>26.7</v>
      </c>
      <c r="H313" s="41">
        <v>20.8</v>
      </c>
      <c r="I313" s="41">
        <v>23.7</v>
      </c>
    </row>
    <row r="314" spans="1:9">
      <c r="A314" s="46">
        <v>36422</v>
      </c>
      <c r="C314" s="41">
        <v>6.3</v>
      </c>
      <c r="D314" s="41">
        <v>6.5</v>
      </c>
      <c r="F314" s="41">
        <v>27.7</v>
      </c>
      <c r="G314" s="41">
        <v>27.7</v>
      </c>
      <c r="H314" s="41">
        <v>22.3</v>
      </c>
      <c r="I314" s="41">
        <v>22.2</v>
      </c>
    </row>
    <row r="315" spans="1:9">
      <c r="A315" s="46">
        <v>36423</v>
      </c>
      <c r="C315" s="41">
        <v>6</v>
      </c>
      <c r="D315" s="41">
        <v>46.7</v>
      </c>
      <c r="F315" s="41">
        <v>26.9</v>
      </c>
      <c r="G315" s="41">
        <v>27.2</v>
      </c>
      <c r="H315" s="41">
        <v>22.2</v>
      </c>
      <c r="I315" s="41">
        <v>21.8</v>
      </c>
    </row>
    <row r="316" spans="1:9">
      <c r="A316" s="46">
        <v>36424</v>
      </c>
      <c r="C316" s="41">
        <v>1.7</v>
      </c>
      <c r="D316" s="41">
        <v>0</v>
      </c>
      <c r="F316" s="41">
        <v>26.4</v>
      </c>
      <c r="G316" s="41">
        <v>28.3</v>
      </c>
      <c r="H316" s="41">
        <v>22.2</v>
      </c>
      <c r="I316" s="41">
        <v>25</v>
      </c>
    </row>
    <row r="317" spans="1:9">
      <c r="A317" s="46">
        <v>36425</v>
      </c>
      <c r="C317" s="41">
        <v>26.9</v>
      </c>
      <c r="D317" s="41">
        <v>0</v>
      </c>
      <c r="F317" s="41">
        <v>27.6</v>
      </c>
      <c r="G317" s="41">
        <v>29.3</v>
      </c>
      <c r="H317" s="41">
        <v>22.1</v>
      </c>
      <c r="I317" s="41">
        <v>25.8</v>
      </c>
    </row>
    <row r="318" spans="1:9">
      <c r="A318" s="46">
        <v>36426</v>
      </c>
      <c r="C318" s="41">
        <v>0</v>
      </c>
      <c r="D318" s="41">
        <v>0</v>
      </c>
      <c r="F318" s="41">
        <v>29.3</v>
      </c>
      <c r="G318" s="41">
        <v>29.4</v>
      </c>
      <c r="H318" s="41">
        <v>24.2</v>
      </c>
      <c r="I318" s="41">
        <v>25.7</v>
      </c>
    </row>
    <row r="319" spans="1:9">
      <c r="A319" s="46">
        <v>36427</v>
      </c>
      <c r="C319" s="41">
        <v>2.7</v>
      </c>
      <c r="D319" s="41">
        <v>0</v>
      </c>
      <c r="F319" s="41">
        <v>28.4</v>
      </c>
      <c r="G319" s="41">
        <v>29.2</v>
      </c>
      <c r="H319" s="41">
        <v>23.2</v>
      </c>
      <c r="I319" s="41">
        <v>25.3</v>
      </c>
    </row>
    <row r="320" spans="1:9">
      <c r="A320" s="46">
        <v>36428</v>
      </c>
      <c r="C320" s="41" t="s">
        <v>14</v>
      </c>
      <c r="D320" s="41">
        <v>13.3</v>
      </c>
      <c r="F320" s="41">
        <v>28.8</v>
      </c>
      <c r="G320" s="41">
        <v>28</v>
      </c>
      <c r="H320" s="41">
        <v>24.4</v>
      </c>
      <c r="I320" s="41">
        <v>25.3</v>
      </c>
    </row>
    <row r="321" spans="1:9">
      <c r="A321" s="46">
        <v>36429</v>
      </c>
      <c r="C321" s="41">
        <v>0.8</v>
      </c>
      <c r="D321" s="41">
        <v>0</v>
      </c>
      <c r="F321" s="41">
        <v>27.6</v>
      </c>
      <c r="G321" s="41">
        <v>29.5</v>
      </c>
      <c r="H321" s="41">
        <v>24.1</v>
      </c>
      <c r="I321" s="41">
        <v>24.7</v>
      </c>
    </row>
    <row r="322" spans="1:9">
      <c r="A322" s="46">
        <v>36430</v>
      </c>
      <c r="C322" s="41">
        <v>0.2</v>
      </c>
      <c r="D322" s="41">
        <v>2.1</v>
      </c>
      <c r="F322" s="41">
        <v>27.5</v>
      </c>
      <c r="G322" s="41">
        <v>29.1</v>
      </c>
      <c r="H322" s="41">
        <v>23.5</v>
      </c>
      <c r="I322" s="41">
        <v>24.6</v>
      </c>
    </row>
    <row r="323" spans="1:9">
      <c r="A323" s="46">
        <v>36431</v>
      </c>
      <c r="C323" s="41">
        <v>6.2</v>
      </c>
      <c r="D323" s="41">
        <v>0</v>
      </c>
      <c r="F323" s="41">
        <v>29</v>
      </c>
      <c r="G323" s="41">
        <v>29.3</v>
      </c>
      <c r="H323" s="41">
        <v>22.5</v>
      </c>
      <c r="I323" s="41">
        <v>25.2</v>
      </c>
    </row>
    <row r="324" spans="1:9">
      <c r="A324" s="46">
        <v>36432</v>
      </c>
      <c r="C324" s="41">
        <v>0</v>
      </c>
      <c r="D324" s="41" t="s">
        <v>14</v>
      </c>
      <c r="F324" s="41">
        <v>29.2</v>
      </c>
      <c r="G324" s="41">
        <v>29.4</v>
      </c>
      <c r="H324" s="41">
        <v>24.4</v>
      </c>
      <c r="I324" s="41">
        <v>25.5</v>
      </c>
    </row>
    <row r="325" spans="1:9">
      <c r="A325" s="46">
        <v>36433</v>
      </c>
      <c r="C325" s="41">
        <v>5.4</v>
      </c>
      <c r="D325" s="41">
        <v>0.1</v>
      </c>
      <c r="F325" s="41">
        <v>27.8</v>
      </c>
      <c r="G325" s="41">
        <v>29.6</v>
      </c>
      <c r="H325" s="41">
        <v>23.8</v>
      </c>
      <c r="I325" s="41">
        <v>25.8</v>
      </c>
    </row>
    <row r="326" spans="1:9">
      <c r="C326" s="41">
        <f>SUM(C297:C325)</f>
        <v>175</v>
      </c>
      <c r="D326" s="41">
        <f>SUM(D296:D325)</f>
        <v>100.39999999999999</v>
      </c>
    </row>
    <row r="327" spans="1:9">
      <c r="C327" s="90">
        <f>C326+D326</f>
        <v>275.39999999999998</v>
      </c>
      <c r="D327" s="90"/>
      <c r="E327" s="41" t="s">
        <v>7</v>
      </c>
      <c r="F327" s="41">
        <f>SUM(F296:F326)</f>
        <v>867.49999999999989</v>
      </c>
      <c r="G327" s="41">
        <f>SUM(G296:G326)</f>
        <v>880.4</v>
      </c>
      <c r="H327" s="41">
        <f>SUM(H296:H326)</f>
        <v>708.69999999999993</v>
      </c>
      <c r="I327" s="41">
        <f>SUM(I296:I326)</f>
        <v>757.80000000000007</v>
      </c>
    </row>
    <row r="328" spans="1:9">
      <c r="E328" s="41" t="s">
        <v>8</v>
      </c>
      <c r="F328" s="41">
        <f>AVERAGE(F296:F325)</f>
        <v>28.916666666666664</v>
      </c>
      <c r="G328" s="41">
        <f>AVERAGE(G296:G325)</f>
        <v>29.346666666666668</v>
      </c>
      <c r="H328" s="41">
        <f>AVERAGE(H296:H325)</f>
        <v>23.623333333333331</v>
      </c>
      <c r="I328" s="41">
        <f>AVERAGE(I296:I325)</f>
        <v>25.26</v>
      </c>
    </row>
    <row r="329" spans="1:9">
      <c r="A329" s="46" t="s">
        <v>21</v>
      </c>
      <c r="B329" s="40" t="s">
        <v>10</v>
      </c>
      <c r="C329" s="41">
        <f>C327+C332</f>
        <v>281.79999999999995</v>
      </c>
      <c r="D329" s="41" t="s">
        <v>32</v>
      </c>
      <c r="E329" s="41" t="s">
        <v>11</v>
      </c>
      <c r="F329" s="41">
        <f>MAX(F296:F325)</f>
        <v>31.1</v>
      </c>
      <c r="G329" s="41">
        <f>MAX(G296:G325)</f>
        <v>31.3</v>
      </c>
      <c r="H329" s="41">
        <f>MAX(H296:H325)</f>
        <v>25.7</v>
      </c>
      <c r="I329" s="41">
        <f>MAX(I296:I325)</f>
        <v>27.2</v>
      </c>
    </row>
    <row r="330" spans="1:9">
      <c r="C330" s="41">
        <f>(C329/25.4)</f>
        <v>11.094488188976376</v>
      </c>
      <c r="D330" s="41" t="s">
        <v>33</v>
      </c>
      <c r="E330" s="41" t="s">
        <v>12</v>
      </c>
      <c r="F330" s="41">
        <f>MIN(F296:F325)</f>
        <v>26.4</v>
      </c>
      <c r="G330" s="41">
        <f>MIN(G296:G325)</f>
        <v>26.7</v>
      </c>
      <c r="H330" s="41">
        <f>MIN(H296:H325)</f>
        <v>20.8</v>
      </c>
      <c r="I330" s="41">
        <f>MIN(I296:I325)</f>
        <v>21.8</v>
      </c>
    </row>
    <row r="332" spans="1:9">
      <c r="A332" s="46">
        <v>36434</v>
      </c>
      <c r="C332" s="41">
        <v>6.4</v>
      </c>
      <c r="D332" s="41" t="s">
        <v>14</v>
      </c>
      <c r="F332" s="41">
        <v>28.9</v>
      </c>
      <c r="G332" s="41">
        <v>29.4</v>
      </c>
      <c r="H332" s="41">
        <v>21.7</v>
      </c>
      <c r="I332" s="41">
        <v>25.1</v>
      </c>
    </row>
    <row r="333" spans="1:9">
      <c r="A333" s="46">
        <v>36435</v>
      </c>
      <c r="C333" s="41">
        <v>0</v>
      </c>
      <c r="D333" s="41">
        <v>0</v>
      </c>
      <c r="F333" s="41">
        <v>29.5</v>
      </c>
      <c r="G333" s="41">
        <v>29.3</v>
      </c>
      <c r="H333" s="41">
        <v>25</v>
      </c>
      <c r="I333" s="41">
        <v>25.8</v>
      </c>
    </row>
    <row r="334" spans="1:9">
      <c r="A334" s="46">
        <v>36436</v>
      </c>
      <c r="C334" s="41">
        <v>1</v>
      </c>
      <c r="D334" s="41">
        <v>0</v>
      </c>
      <c r="F334" s="41">
        <v>29.1</v>
      </c>
      <c r="G334" s="41">
        <v>28.9</v>
      </c>
      <c r="H334" s="41">
        <v>24.6</v>
      </c>
      <c r="I334" s="41">
        <v>25.5</v>
      </c>
    </row>
    <row r="335" spans="1:9">
      <c r="A335" s="46">
        <v>36437</v>
      </c>
      <c r="C335" s="41">
        <v>1</v>
      </c>
      <c r="D335" s="41">
        <v>0</v>
      </c>
      <c r="F335" s="41">
        <v>28.7</v>
      </c>
      <c r="G335" s="41">
        <v>29.3</v>
      </c>
      <c r="H335" s="41">
        <v>23.6</v>
      </c>
      <c r="I335" s="41">
        <v>26</v>
      </c>
    </row>
    <row r="336" spans="1:9">
      <c r="A336" s="46">
        <v>36438</v>
      </c>
      <c r="C336" s="41">
        <v>0</v>
      </c>
      <c r="D336" s="41">
        <v>1.8</v>
      </c>
      <c r="F336" s="41">
        <v>29.2</v>
      </c>
      <c r="G336" s="41">
        <v>28.8</v>
      </c>
      <c r="H336" s="41">
        <v>24.6</v>
      </c>
      <c r="I336" s="41">
        <v>23.7</v>
      </c>
    </row>
    <row r="337" spans="1:9">
      <c r="A337" s="46">
        <v>36439</v>
      </c>
      <c r="C337" s="41">
        <v>0</v>
      </c>
      <c r="D337" s="41">
        <v>0</v>
      </c>
      <c r="F337" s="41">
        <v>28.8</v>
      </c>
      <c r="G337" s="41">
        <v>29.5</v>
      </c>
      <c r="H337" s="41">
        <v>23.6</v>
      </c>
      <c r="I337" s="41">
        <v>25.7</v>
      </c>
    </row>
    <row r="338" spans="1:9">
      <c r="A338" s="46">
        <v>36440</v>
      </c>
      <c r="C338" s="41">
        <v>0.7</v>
      </c>
      <c r="D338" s="41">
        <v>3.3</v>
      </c>
      <c r="F338" s="41">
        <v>29.3</v>
      </c>
      <c r="G338" s="41">
        <v>29.1</v>
      </c>
      <c r="H338" s="41">
        <v>23.8</v>
      </c>
      <c r="I338" s="41">
        <v>23.7</v>
      </c>
    </row>
    <row r="339" spans="1:9">
      <c r="A339" s="46">
        <v>36441</v>
      </c>
      <c r="C339" s="41" t="s">
        <v>14</v>
      </c>
      <c r="D339" s="41">
        <v>8.6</v>
      </c>
      <c r="F339" s="41">
        <v>27.9</v>
      </c>
      <c r="G339" s="41">
        <v>29.5</v>
      </c>
      <c r="H339" s="41">
        <v>23.6</v>
      </c>
      <c r="I339" s="41">
        <v>23.9</v>
      </c>
    </row>
    <row r="340" spans="1:9">
      <c r="A340" s="46">
        <v>36442</v>
      </c>
      <c r="C340" s="41" t="s">
        <v>14</v>
      </c>
      <c r="D340" s="41">
        <v>9.4</v>
      </c>
      <c r="F340" s="41">
        <v>28.5</v>
      </c>
      <c r="G340" s="41">
        <v>29.3</v>
      </c>
      <c r="H340" s="41">
        <v>24.2</v>
      </c>
      <c r="I340" s="41">
        <v>22.7</v>
      </c>
    </row>
    <row r="341" spans="1:9">
      <c r="A341" s="46">
        <v>36443</v>
      </c>
      <c r="C341" s="41">
        <v>1.5</v>
      </c>
      <c r="D341" s="41" t="s">
        <v>14</v>
      </c>
      <c r="F341" s="41">
        <v>27.1</v>
      </c>
      <c r="G341" s="41">
        <v>28.9</v>
      </c>
      <c r="H341" s="41">
        <v>22.4</v>
      </c>
      <c r="I341" s="41">
        <v>24.3</v>
      </c>
    </row>
    <row r="342" spans="1:9">
      <c r="A342" s="46">
        <v>36444</v>
      </c>
      <c r="C342" s="41">
        <v>15.8</v>
      </c>
      <c r="D342" s="41">
        <v>0.3</v>
      </c>
      <c r="F342" s="41">
        <v>26.9</v>
      </c>
      <c r="G342" s="41">
        <v>26.2</v>
      </c>
      <c r="H342" s="41">
        <v>21.2</v>
      </c>
      <c r="I342" s="41">
        <v>21.8</v>
      </c>
    </row>
    <row r="343" spans="1:9">
      <c r="A343" s="46">
        <v>36445</v>
      </c>
      <c r="C343" s="41">
        <v>0</v>
      </c>
      <c r="D343" s="41">
        <v>1.7</v>
      </c>
      <c r="F343" s="41">
        <v>26.5</v>
      </c>
      <c r="G343" s="41">
        <v>27.3</v>
      </c>
      <c r="H343" s="41">
        <v>23.8</v>
      </c>
      <c r="I343" s="41">
        <v>22.2</v>
      </c>
    </row>
    <row r="344" spans="1:9">
      <c r="A344" s="46">
        <v>36446</v>
      </c>
      <c r="C344" s="41">
        <v>17.2</v>
      </c>
      <c r="D344" s="41">
        <v>7</v>
      </c>
      <c r="F344" s="41">
        <v>27</v>
      </c>
      <c r="G344" s="41">
        <v>28</v>
      </c>
      <c r="H344" s="41">
        <v>20.8</v>
      </c>
      <c r="I344" s="41">
        <v>20.8</v>
      </c>
    </row>
    <row r="345" spans="1:9">
      <c r="A345" s="46">
        <v>36447</v>
      </c>
      <c r="C345" s="41">
        <v>18.8</v>
      </c>
      <c r="D345" s="41">
        <v>1.1000000000000001</v>
      </c>
      <c r="F345" s="41">
        <v>25.8</v>
      </c>
      <c r="G345" s="41">
        <v>27.8</v>
      </c>
      <c r="H345" s="41">
        <v>21.4</v>
      </c>
      <c r="I345" s="41">
        <v>23.6</v>
      </c>
    </row>
    <row r="346" spans="1:9">
      <c r="A346" s="46">
        <v>36448</v>
      </c>
      <c r="C346" s="41">
        <v>52.6</v>
      </c>
      <c r="D346" s="41" t="s">
        <v>14</v>
      </c>
      <c r="F346" s="41">
        <v>26.5</v>
      </c>
      <c r="G346" s="41">
        <v>28.6</v>
      </c>
      <c r="H346" s="41">
        <v>20.5</v>
      </c>
      <c r="I346" s="41">
        <v>23.9</v>
      </c>
    </row>
    <row r="347" spans="1:9">
      <c r="A347" s="46">
        <v>36449</v>
      </c>
      <c r="C347" s="41">
        <v>124.7</v>
      </c>
      <c r="D347" s="41">
        <v>12.8</v>
      </c>
      <c r="F347" s="41">
        <v>28.3</v>
      </c>
      <c r="G347" s="41">
        <v>24.5</v>
      </c>
      <c r="H347" s="41">
        <v>19.8</v>
      </c>
      <c r="I347" s="41">
        <v>22.3</v>
      </c>
    </row>
    <row r="348" spans="1:9">
      <c r="A348" s="46">
        <v>36450</v>
      </c>
      <c r="C348" s="41">
        <v>0.4</v>
      </c>
      <c r="D348" s="41">
        <v>2.2000000000000002</v>
      </c>
      <c r="F348" s="41">
        <v>27.1</v>
      </c>
      <c r="G348" s="41">
        <v>28.6</v>
      </c>
      <c r="H348" s="41">
        <v>21.9</v>
      </c>
      <c r="I348" s="41">
        <v>24.2</v>
      </c>
    </row>
    <row r="349" spans="1:9">
      <c r="A349" s="46">
        <v>36451</v>
      </c>
      <c r="C349" s="41">
        <v>39.4</v>
      </c>
      <c r="D349" s="41">
        <v>0</v>
      </c>
      <c r="F349" s="41">
        <v>28.9</v>
      </c>
      <c r="G349" s="41">
        <v>28.5</v>
      </c>
      <c r="H349" s="41">
        <v>21.9</v>
      </c>
      <c r="I349" s="41">
        <v>25.1</v>
      </c>
    </row>
    <row r="350" spans="1:9">
      <c r="A350" s="46">
        <v>36452</v>
      </c>
      <c r="C350" s="41">
        <v>24.1</v>
      </c>
      <c r="D350" s="41">
        <v>1.2</v>
      </c>
      <c r="F350" s="41">
        <v>28.4</v>
      </c>
      <c r="G350" s="41">
        <v>29</v>
      </c>
      <c r="H350" s="41">
        <v>22.6</v>
      </c>
      <c r="I350" s="41">
        <v>24</v>
      </c>
    </row>
    <row r="351" spans="1:9">
      <c r="A351" s="46">
        <v>36453</v>
      </c>
      <c r="C351" s="41">
        <v>1.2</v>
      </c>
      <c r="D351" s="41">
        <v>1</v>
      </c>
      <c r="F351" s="41">
        <v>28.3</v>
      </c>
      <c r="G351" s="41">
        <v>29.1</v>
      </c>
      <c r="H351" s="41">
        <v>24.9</v>
      </c>
      <c r="I351" s="41">
        <v>25.2</v>
      </c>
    </row>
    <row r="352" spans="1:9">
      <c r="A352" s="46">
        <v>36454</v>
      </c>
      <c r="C352" s="41">
        <v>0</v>
      </c>
      <c r="D352" s="41">
        <v>0</v>
      </c>
      <c r="F352" s="41">
        <v>28.7</v>
      </c>
      <c r="G352" s="41">
        <v>28.7</v>
      </c>
      <c r="H352" s="41">
        <v>24.8</v>
      </c>
      <c r="I352" s="41">
        <v>25.7</v>
      </c>
    </row>
    <row r="353" spans="1:9">
      <c r="A353" s="46">
        <v>36455</v>
      </c>
      <c r="C353" s="41">
        <v>0</v>
      </c>
      <c r="D353" s="41">
        <v>0</v>
      </c>
      <c r="F353" s="41">
        <v>28.4</v>
      </c>
      <c r="G353" s="41">
        <v>28.4</v>
      </c>
      <c r="H353" s="41">
        <v>24.4</v>
      </c>
      <c r="I353" s="41">
        <v>24.3</v>
      </c>
    </row>
    <row r="354" spans="1:9">
      <c r="A354" s="46">
        <v>36456</v>
      </c>
      <c r="C354" s="41">
        <v>0</v>
      </c>
      <c r="D354" s="41">
        <v>0</v>
      </c>
      <c r="F354" s="41">
        <v>28</v>
      </c>
      <c r="G354" s="41">
        <v>28.4</v>
      </c>
      <c r="H354" s="41">
        <v>23.5</v>
      </c>
      <c r="I354" s="41">
        <v>24.9</v>
      </c>
    </row>
    <row r="355" spans="1:9">
      <c r="A355" s="46">
        <v>36457</v>
      </c>
      <c r="C355" s="41">
        <v>0</v>
      </c>
      <c r="D355" s="41">
        <v>0</v>
      </c>
      <c r="F355" s="41">
        <v>28.3</v>
      </c>
      <c r="G355" s="41">
        <v>28.1</v>
      </c>
      <c r="H355" s="41">
        <v>23.8</v>
      </c>
      <c r="I355" s="41">
        <v>23</v>
      </c>
    </row>
    <row r="356" spans="1:9">
      <c r="A356" s="46">
        <v>36458</v>
      </c>
      <c r="C356" s="41">
        <v>0</v>
      </c>
      <c r="D356" s="41" t="s">
        <v>14</v>
      </c>
      <c r="F356" s="41">
        <v>28.9</v>
      </c>
      <c r="G356" s="41">
        <v>28.4</v>
      </c>
      <c r="H356" s="41">
        <v>24.3</v>
      </c>
      <c r="I356" s="41">
        <v>25.1</v>
      </c>
    </row>
    <row r="357" spans="1:9">
      <c r="A357" s="46">
        <v>36459</v>
      </c>
      <c r="C357" s="41">
        <v>0.1</v>
      </c>
      <c r="D357" s="41">
        <v>0</v>
      </c>
      <c r="F357" s="41">
        <v>28.2</v>
      </c>
      <c r="G357" s="41">
        <v>28.8</v>
      </c>
      <c r="H357" s="41">
        <v>23</v>
      </c>
      <c r="I357" s="41">
        <v>23.8</v>
      </c>
    </row>
    <row r="358" spans="1:9">
      <c r="A358" s="46">
        <v>36460</v>
      </c>
      <c r="C358" s="41">
        <v>0</v>
      </c>
      <c r="D358" s="41">
        <v>0</v>
      </c>
      <c r="F358" s="41">
        <v>28.7</v>
      </c>
      <c r="G358" s="41">
        <v>29</v>
      </c>
      <c r="H358" s="41">
        <v>24.4</v>
      </c>
      <c r="I358" s="41">
        <v>25.7</v>
      </c>
    </row>
    <row r="359" spans="1:9">
      <c r="A359" s="46">
        <v>36461</v>
      </c>
      <c r="C359" s="41" t="s">
        <v>14</v>
      </c>
      <c r="D359" s="41">
        <v>0</v>
      </c>
      <c r="F359" s="41">
        <v>28.8</v>
      </c>
      <c r="G359" s="41">
        <v>29.2</v>
      </c>
      <c r="H359" s="41">
        <v>24.1</v>
      </c>
      <c r="I359" s="41">
        <v>25.8</v>
      </c>
    </row>
    <row r="360" spans="1:9">
      <c r="A360" s="46">
        <v>36462</v>
      </c>
      <c r="C360" s="41">
        <v>22.1</v>
      </c>
      <c r="D360" s="41">
        <v>0</v>
      </c>
      <c r="F360" s="41">
        <v>28.2</v>
      </c>
      <c r="G360" s="41">
        <v>28.8</v>
      </c>
      <c r="H360" s="41">
        <v>21.9</v>
      </c>
      <c r="I360" s="41">
        <v>24.3</v>
      </c>
    </row>
    <row r="361" spans="1:9">
      <c r="A361" s="46">
        <v>36463</v>
      </c>
      <c r="C361" s="41">
        <v>0.5</v>
      </c>
      <c r="D361" s="41">
        <v>0</v>
      </c>
      <c r="F361" s="41">
        <v>28.4</v>
      </c>
      <c r="G361" s="41">
        <v>28.9</v>
      </c>
      <c r="H361" s="41">
        <v>24.4</v>
      </c>
      <c r="I361" s="41">
        <v>24.8</v>
      </c>
    </row>
    <row r="362" spans="1:9">
      <c r="A362" s="46">
        <v>36464</v>
      </c>
      <c r="C362" s="41">
        <v>12.8</v>
      </c>
      <c r="D362" s="41">
        <v>4.7</v>
      </c>
      <c r="F362" s="41">
        <v>28.3</v>
      </c>
      <c r="G362" s="41">
        <v>28.2</v>
      </c>
      <c r="H362" s="41">
        <v>22</v>
      </c>
      <c r="I362" s="41">
        <v>23.3</v>
      </c>
    </row>
    <row r="363" spans="1:9">
      <c r="C363" s="41">
        <f>SUM(C333:C362)</f>
        <v>333.90000000000009</v>
      </c>
      <c r="D363" s="41">
        <f>SUM(D332:D362)</f>
        <v>55.100000000000009</v>
      </c>
    </row>
    <row r="364" spans="1:9">
      <c r="C364" s="90">
        <f>C363+D363</f>
        <v>389.00000000000011</v>
      </c>
      <c r="D364" s="90"/>
      <c r="E364" s="41" t="s">
        <v>7</v>
      </c>
      <c r="F364" s="41">
        <f>SUM(F332:F363)</f>
        <v>873.6</v>
      </c>
      <c r="G364" s="41">
        <f>SUM(G332:G363)</f>
        <v>884.5</v>
      </c>
      <c r="H364" s="41">
        <f>SUM(H332:H363)</f>
        <v>716.49999999999977</v>
      </c>
      <c r="I364" s="41">
        <f>SUM(I332:I363)</f>
        <v>750.19999999999982</v>
      </c>
    </row>
    <row r="365" spans="1:9">
      <c r="E365" s="41" t="s">
        <v>8</v>
      </c>
      <c r="F365" s="41">
        <f>AVERAGE(F332:F362)</f>
        <v>28.180645161290322</v>
      </c>
      <c r="G365" s="41">
        <f>AVERAGE(G332:G362)</f>
        <v>28.532258064516128</v>
      </c>
      <c r="H365" s="41">
        <f>AVERAGE(H332:H362)</f>
        <v>23.112903225806445</v>
      </c>
      <c r="I365" s="41">
        <f>AVERAGE(I332:I362)</f>
        <v>24.199999999999996</v>
      </c>
    </row>
    <row r="366" spans="1:9">
      <c r="A366" s="46" t="s">
        <v>22</v>
      </c>
      <c r="B366" s="40" t="s">
        <v>10</v>
      </c>
      <c r="C366" s="41">
        <f>C364+C369</f>
        <v>395.60000000000014</v>
      </c>
      <c r="D366" s="41" t="s">
        <v>32</v>
      </c>
      <c r="E366" s="41" t="s">
        <v>11</v>
      </c>
      <c r="F366" s="41">
        <f>MAX(F332:F362)</f>
        <v>29.5</v>
      </c>
      <c r="G366" s="41">
        <f>MAX(G332:G362)</f>
        <v>29.5</v>
      </c>
      <c r="H366" s="41">
        <f>MAX(H332:H362)</f>
        <v>25</v>
      </c>
      <c r="I366" s="41">
        <f>MAX(I332:I362)</f>
        <v>26</v>
      </c>
    </row>
    <row r="367" spans="1:9">
      <c r="C367" s="41">
        <f>(C366/25.4)</f>
        <v>15.574803149606305</v>
      </c>
      <c r="D367" s="41" t="s">
        <v>33</v>
      </c>
      <c r="E367" s="41" t="s">
        <v>12</v>
      </c>
      <c r="F367" s="41">
        <f>MIN(F332:F362)</f>
        <v>25.8</v>
      </c>
      <c r="G367" s="41">
        <f>MIN(G332:G362)</f>
        <v>24.5</v>
      </c>
      <c r="H367" s="41">
        <f>MIN(H332:H362)</f>
        <v>19.8</v>
      </c>
      <c r="I367" s="41">
        <f>MIN(I332:I362)</f>
        <v>20.8</v>
      </c>
    </row>
    <row r="369" spans="1:9">
      <c r="A369" s="46">
        <v>36465</v>
      </c>
      <c r="C369" s="41">
        <v>6.6</v>
      </c>
      <c r="D369" s="41">
        <v>0</v>
      </c>
      <c r="F369" s="41">
        <v>28.1</v>
      </c>
      <c r="G369" s="41">
        <v>28.6</v>
      </c>
      <c r="H369" s="41">
        <v>22.7</v>
      </c>
      <c r="I369" s="41">
        <v>25</v>
      </c>
    </row>
    <row r="370" spans="1:9">
      <c r="A370" s="46">
        <v>36466</v>
      </c>
      <c r="C370" s="41">
        <v>0</v>
      </c>
      <c r="D370" s="41">
        <v>0</v>
      </c>
      <c r="F370" s="41">
        <v>28.6</v>
      </c>
      <c r="G370" s="41">
        <v>29</v>
      </c>
      <c r="H370" s="41">
        <v>24.5</v>
      </c>
      <c r="I370" s="41">
        <v>25.5</v>
      </c>
    </row>
    <row r="371" spans="1:9">
      <c r="A371" s="46">
        <v>36467</v>
      </c>
      <c r="C371" s="41">
        <v>0</v>
      </c>
      <c r="D371" s="41">
        <v>0</v>
      </c>
      <c r="F371" s="41">
        <v>28.8</v>
      </c>
      <c r="G371" s="41">
        <v>29</v>
      </c>
      <c r="H371" s="41">
        <v>24</v>
      </c>
      <c r="I371" s="41">
        <v>25.6</v>
      </c>
    </row>
    <row r="372" spans="1:9">
      <c r="A372" s="46">
        <v>36468</v>
      </c>
      <c r="C372" s="41">
        <v>0.4</v>
      </c>
      <c r="D372" s="41">
        <v>0</v>
      </c>
      <c r="F372" s="41">
        <v>28.8</v>
      </c>
      <c r="G372" s="41">
        <v>28.6</v>
      </c>
      <c r="H372" s="41">
        <v>23.8</v>
      </c>
      <c r="I372" s="41">
        <v>24.8</v>
      </c>
    </row>
    <row r="373" spans="1:9">
      <c r="A373" s="46">
        <v>36469</v>
      </c>
      <c r="C373" s="41">
        <v>29.3</v>
      </c>
      <c r="D373" s="41">
        <v>4.9000000000000004</v>
      </c>
      <c r="F373" s="41">
        <v>27.8</v>
      </c>
      <c r="G373" s="41">
        <v>26.5</v>
      </c>
      <c r="H373" s="41">
        <v>22.4</v>
      </c>
      <c r="I373" s="41">
        <v>22.5</v>
      </c>
    </row>
    <row r="374" spans="1:9">
      <c r="A374" s="46">
        <v>36470</v>
      </c>
      <c r="C374" s="41">
        <v>0.5</v>
      </c>
      <c r="D374" s="41">
        <v>0.1</v>
      </c>
      <c r="F374" s="41">
        <v>26.6</v>
      </c>
      <c r="G374" s="41">
        <v>28.1</v>
      </c>
      <c r="H374" s="41">
        <v>23.2</v>
      </c>
      <c r="I374" s="41">
        <v>24.3</v>
      </c>
    </row>
    <row r="375" spans="1:9">
      <c r="A375" s="46">
        <v>36471</v>
      </c>
      <c r="C375" s="41">
        <v>2.6</v>
      </c>
      <c r="D375" s="41">
        <v>0</v>
      </c>
      <c r="F375" s="41">
        <v>28.4</v>
      </c>
      <c r="G375" s="41">
        <v>29.1</v>
      </c>
      <c r="H375" s="41">
        <v>22.6</v>
      </c>
      <c r="I375" s="41">
        <v>25.6</v>
      </c>
    </row>
    <row r="376" spans="1:9">
      <c r="A376" s="46">
        <v>36472</v>
      </c>
      <c r="C376" s="41">
        <v>0</v>
      </c>
      <c r="D376" s="41" t="s">
        <v>14</v>
      </c>
      <c r="F376" s="41">
        <v>28.6</v>
      </c>
      <c r="G376" s="41">
        <v>28.4</v>
      </c>
      <c r="H376" s="41">
        <v>23.9</v>
      </c>
      <c r="I376" s="41">
        <v>24.6</v>
      </c>
    </row>
    <row r="377" spans="1:9">
      <c r="A377" s="46">
        <v>36473</v>
      </c>
      <c r="C377" s="41">
        <v>0.1</v>
      </c>
      <c r="D377" s="41">
        <v>0</v>
      </c>
      <c r="F377" s="41">
        <v>28.2</v>
      </c>
      <c r="G377" s="41">
        <v>28.1</v>
      </c>
      <c r="H377" s="41">
        <v>23.6</v>
      </c>
      <c r="I377" s="41">
        <v>23.7</v>
      </c>
    </row>
    <row r="378" spans="1:9">
      <c r="A378" s="46">
        <v>36474</v>
      </c>
      <c r="C378" s="41">
        <v>0</v>
      </c>
      <c r="D378" s="41">
        <v>0</v>
      </c>
      <c r="F378" s="41">
        <v>27.7</v>
      </c>
      <c r="G378" s="41">
        <v>27.9</v>
      </c>
      <c r="H378" s="41">
        <v>23.5</v>
      </c>
      <c r="I378" s="41">
        <v>24.2</v>
      </c>
    </row>
    <row r="379" spans="1:9">
      <c r="A379" s="46">
        <v>36475</v>
      </c>
      <c r="C379" s="41">
        <v>0</v>
      </c>
      <c r="D379" s="41" t="s">
        <v>14</v>
      </c>
      <c r="F379" s="41">
        <v>27.8</v>
      </c>
      <c r="G379" s="41">
        <v>28.4</v>
      </c>
      <c r="H379" s="41">
        <v>23.5</v>
      </c>
      <c r="I379" s="41">
        <v>25</v>
      </c>
    </row>
    <row r="380" spans="1:9">
      <c r="A380" s="46">
        <v>36476</v>
      </c>
      <c r="C380" s="41">
        <v>0.6</v>
      </c>
      <c r="D380" s="41">
        <v>0.1</v>
      </c>
      <c r="F380" s="41">
        <v>28.3</v>
      </c>
      <c r="G380" s="41">
        <v>28</v>
      </c>
      <c r="H380" s="41">
        <v>23.2</v>
      </c>
      <c r="I380" s="41">
        <v>22.9</v>
      </c>
    </row>
    <row r="381" spans="1:9">
      <c r="A381" s="46">
        <v>36477</v>
      </c>
      <c r="C381" s="41">
        <v>12.3</v>
      </c>
      <c r="D381" s="41" t="s">
        <v>14</v>
      </c>
      <c r="F381" s="41">
        <v>27.1</v>
      </c>
      <c r="G381" s="41">
        <v>27.8</v>
      </c>
      <c r="H381" s="41">
        <v>21.6</v>
      </c>
      <c r="I381" s="41">
        <v>24.5</v>
      </c>
    </row>
    <row r="382" spans="1:9">
      <c r="A382" s="46">
        <v>36478</v>
      </c>
      <c r="C382" s="41">
        <v>9.6</v>
      </c>
      <c r="D382" s="41" t="s">
        <v>14</v>
      </c>
      <c r="F382" s="41">
        <v>27</v>
      </c>
      <c r="G382" s="41">
        <v>28.3</v>
      </c>
      <c r="H382" s="41">
        <v>21.5</v>
      </c>
      <c r="I382" s="41">
        <v>22.6</v>
      </c>
    </row>
    <row r="383" spans="1:9">
      <c r="A383" s="46">
        <v>36479</v>
      </c>
      <c r="C383" s="41">
        <v>2.5</v>
      </c>
      <c r="D383" s="41">
        <v>0</v>
      </c>
      <c r="F383" s="41">
        <v>27.9</v>
      </c>
      <c r="G383" s="41">
        <v>27.3</v>
      </c>
      <c r="H383" s="41">
        <v>20.5</v>
      </c>
      <c r="I383" s="41">
        <v>22.9</v>
      </c>
    </row>
    <row r="384" spans="1:9">
      <c r="A384" s="46">
        <v>36480</v>
      </c>
      <c r="C384" s="41">
        <v>3.1</v>
      </c>
      <c r="D384" s="41">
        <v>0.4</v>
      </c>
      <c r="F384" s="41">
        <v>27.4</v>
      </c>
      <c r="G384" s="41">
        <v>27.6</v>
      </c>
      <c r="H384" s="41">
        <v>21.8</v>
      </c>
      <c r="I384" s="41">
        <v>23.4</v>
      </c>
    </row>
    <row r="385" spans="1:9">
      <c r="A385" s="46">
        <v>36481</v>
      </c>
      <c r="C385" s="41">
        <v>7.7</v>
      </c>
      <c r="D385" s="41">
        <v>0</v>
      </c>
      <c r="F385" s="41">
        <v>27.3</v>
      </c>
      <c r="G385" s="41">
        <v>28.3</v>
      </c>
      <c r="H385" s="41">
        <v>21.2</v>
      </c>
      <c r="I385" s="41">
        <v>24.6</v>
      </c>
    </row>
    <row r="386" spans="1:9">
      <c r="A386" s="46">
        <v>36482</v>
      </c>
      <c r="C386" s="41">
        <v>0</v>
      </c>
      <c r="D386" s="41">
        <v>0</v>
      </c>
      <c r="F386" s="41">
        <v>27.6</v>
      </c>
      <c r="G386" s="41">
        <v>27.9</v>
      </c>
      <c r="H386" s="41">
        <v>23.9</v>
      </c>
      <c r="I386" s="41">
        <v>24.9</v>
      </c>
    </row>
    <row r="387" spans="1:9">
      <c r="A387" s="46">
        <v>36483</v>
      </c>
      <c r="C387" s="41">
        <v>0</v>
      </c>
      <c r="D387" s="41">
        <v>0</v>
      </c>
      <c r="F387" s="41">
        <v>27.3</v>
      </c>
      <c r="G387" s="41">
        <v>28.3</v>
      </c>
      <c r="H387" s="41">
        <v>23.9</v>
      </c>
      <c r="I387" s="41">
        <v>25.3</v>
      </c>
    </row>
    <row r="388" spans="1:9">
      <c r="A388" s="46">
        <v>36484</v>
      </c>
      <c r="C388" s="41">
        <v>0</v>
      </c>
      <c r="D388" s="41">
        <v>0</v>
      </c>
      <c r="F388" s="41">
        <v>27.2</v>
      </c>
      <c r="G388" s="41">
        <v>27.8</v>
      </c>
      <c r="H388" s="41">
        <v>23.2</v>
      </c>
      <c r="I388" s="41">
        <v>23.7</v>
      </c>
    </row>
    <row r="389" spans="1:9">
      <c r="A389" s="46">
        <v>36485</v>
      </c>
      <c r="C389" s="41">
        <v>0</v>
      </c>
      <c r="D389" s="41" t="s">
        <v>14</v>
      </c>
      <c r="F389" s="41">
        <v>27.4</v>
      </c>
      <c r="G389" s="41">
        <v>27.8</v>
      </c>
      <c r="H389" s="41">
        <v>23.4</v>
      </c>
      <c r="I389" s="41">
        <v>23.7</v>
      </c>
    </row>
    <row r="390" spans="1:9">
      <c r="A390" s="46">
        <v>36486</v>
      </c>
      <c r="C390" s="41">
        <v>0</v>
      </c>
      <c r="D390" s="41">
        <v>0</v>
      </c>
      <c r="F390" s="41">
        <v>27.1</v>
      </c>
      <c r="G390" s="41">
        <v>27.7</v>
      </c>
      <c r="H390" s="41">
        <v>23.6</v>
      </c>
      <c r="I390" s="41">
        <v>24.6</v>
      </c>
    </row>
    <row r="391" spans="1:9">
      <c r="A391" s="46">
        <v>36487</v>
      </c>
      <c r="C391" s="41">
        <v>0</v>
      </c>
      <c r="D391" s="41">
        <v>0</v>
      </c>
      <c r="F391" s="41">
        <v>27.6</v>
      </c>
      <c r="G391" s="41">
        <v>27.2</v>
      </c>
      <c r="H391" s="41">
        <v>23.8</v>
      </c>
      <c r="I391" s="41">
        <v>24.2</v>
      </c>
    </row>
    <row r="392" spans="1:9">
      <c r="A392" s="46">
        <v>36488</v>
      </c>
      <c r="C392" s="41">
        <v>0</v>
      </c>
      <c r="D392" s="41">
        <v>0</v>
      </c>
      <c r="F392" s="41">
        <v>26.9</v>
      </c>
      <c r="G392" s="41">
        <v>27.2</v>
      </c>
      <c r="H392" s="41">
        <v>23.5</v>
      </c>
      <c r="I392" s="41">
        <v>24.2</v>
      </c>
    </row>
    <row r="393" spans="1:9">
      <c r="A393" s="46">
        <v>36489</v>
      </c>
      <c r="C393" s="41">
        <v>0</v>
      </c>
      <c r="D393" s="41">
        <v>0</v>
      </c>
      <c r="F393" s="41">
        <v>26.8</v>
      </c>
      <c r="G393" s="41">
        <v>26.8</v>
      </c>
      <c r="H393" s="41">
        <v>23.4</v>
      </c>
      <c r="I393" s="41">
        <v>24</v>
      </c>
    </row>
    <row r="394" spans="1:9">
      <c r="A394" s="46">
        <v>36490</v>
      </c>
      <c r="C394" s="41">
        <v>0</v>
      </c>
      <c r="D394" s="41" t="s">
        <v>14</v>
      </c>
      <c r="F394" s="41">
        <v>26.2</v>
      </c>
      <c r="G394" s="41">
        <v>26.9</v>
      </c>
      <c r="H394" s="41">
        <v>22.7</v>
      </c>
      <c r="I394" s="41">
        <v>22.6</v>
      </c>
    </row>
    <row r="395" spans="1:9">
      <c r="A395" s="46">
        <v>36491</v>
      </c>
      <c r="C395" s="41">
        <v>0</v>
      </c>
      <c r="D395" s="41">
        <v>0</v>
      </c>
      <c r="F395" s="41">
        <v>26.7</v>
      </c>
      <c r="G395" s="41">
        <v>26.6</v>
      </c>
      <c r="H395" s="41">
        <v>22.7</v>
      </c>
      <c r="I395" s="41">
        <v>23.8</v>
      </c>
    </row>
    <row r="396" spans="1:9">
      <c r="A396" s="46">
        <v>36492</v>
      </c>
      <c r="C396" s="41">
        <v>0.2</v>
      </c>
      <c r="D396" s="41">
        <v>0</v>
      </c>
      <c r="F396" s="41">
        <v>26.2</v>
      </c>
      <c r="G396" s="41">
        <v>26.5</v>
      </c>
      <c r="H396" s="41">
        <v>21.8</v>
      </c>
      <c r="I396" s="41">
        <v>23.4</v>
      </c>
    </row>
    <row r="397" spans="1:9">
      <c r="A397" s="46">
        <v>36493</v>
      </c>
      <c r="C397" s="41">
        <v>0</v>
      </c>
      <c r="D397" s="41">
        <v>0</v>
      </c>
      <c r="F397" s="41">
        <v>26.2</v>
      </c>
      <c r="G397" s="41">
        <v>26.3</v>
      </c>
      <c r="H397" s="41">
        <v>22.2</v>
      </c>
      <c r="I397" s="41">
        <v>23.3</v>
      </c>
    </row>
    <row r="398" spans="1:9">
      <c r="A398" s="46">
        <v>36494</v>
      </c>
      <c r="C398" s="41">
        <v>0</v>
      </c>
      <c r="D398" s="41">
        <v>0</v>
      </c>
      <c r="F398" s="41">
        <v>26.3</v>
      </c>
      <c r="G398" s="41">
        <v>27.5</v>
      </c>
      <c r="H398" s="41">
        <v>22.8</v>
      </c>
      <c r="I398" s="41">
        <v>24</v>
      </c>
    </row>
    <row r="399" spans="1:9">
      <c r="C399" s="41">
        <f>SUM(C370:C398)</f>
        <v>68.900000000000006</v>
      </c>
      <c r="D399" s="41">
        <f>SUM(D369:D398)</f>
        <v>5.5</v>
      </c>
    </row>
    <row r="400" spans="1:9">
      <c r="C400" s="90">
        <f>C399+D399</f>
        <v>74.400000000000006</v>
      </c>
      <c r="D400" s="90"/>
      <c r="E400" s="41" t="s">
        <v>7</v>
      </c>
      <c r="F400" s="41">
        <f>SUM(F369:F399)</f>
        <v>823.90000000000009</v>
      </c>
      <c r="G400" s="41">
        <f>SUM(G369:G399)</f>
        <v>833.49999999999989</v>
      </c>
      <c r="H400" s="41">
        <f>SUM(H369:H399)</f>
        <v>688.4</v>
      </c>
      <c r="I400" s="41">
        <f>SUM(I369:I399)</f>
        <v>723.39999999999986</v>
      </c>
    </row>
    <row r="401" spans="1:9">
      <c r="E401" s="41" t="s">
        <v>8</v>
      </c>
      <c r="F401" s="41">
        <f>AVERAGE(F369:F398)</f>
        <v>27.463333333333335</v>
      </c>
      <c r="G401" s="41">
        <f>AVERAGE(G369:G398)</f>
        <v>27.783333333333328</v>
      </c>
      <c r="H401" s="41">
        <f>AVERAGE(H369:H398)</f>
        <v>22.946666666666665</v>
      </c>
      <c r="I401" s="41">
        <f>AVERAGE(I369:I398)</f>
        <v>24.11333333333333</v>
      </c>
    </row>
    <row r="402" spans="1:9">
      <c r="A402" s="46" t="s">
        <v>23</v>
      </c>
      <c r="B402" s="40" t="s">
        <v>10</v>
      </c>
      <c r="C402" s="41">
        <f>C400+C405</f>
        <v>74.400000000000006</v>
      </c>
      <c r="D402" s="41" t="s">
        <v>32</v>
      </c>
      <c r="E402" s="41" t="s">
        <v>11</v>
      </c>
      <c r="F402" s="41">
        <f>MAX(F369:F398)</f>
        <v>28.8</v>
      </c>
      <c r="G402" s="41">
        <f>MAX(G369:G398)</f>
        <v>29.1</v>
      </c>
      <c r="H402" s="41">
        <f>MAX(H369:H398)</f>
        <v>24.5</v>
      </c>
      <c r="I402" s="41">
        <f>MAX(I369:I398)</f>
        <v>25.6</v>
      </c>
    </row>
    <row r="403" spans="1:9">
      <c r="C403" s="41">
        <f>(C402/25.4)</f>
        <v>2.9291338582677171</v>
      </c>
      <c r="D403" s="41" t="s">
        <v>33</v>
      </c>
      <c r="E403" s="41" t="s">
        <v>12</v>
      </c>
      <c r="F403" s="41">
        <f>MIN(F369:F398)</f>
        <v>26.2</v>
      </c>
      <c r="G403" s="41">
        <f>MIN(G369:G398)</f>
        <v>26.3</v>
      </c>
      <c r="H403" s="41">
        <f>MIN(H369:H398)</f>
        <v>20.5</v>
      </c>
      <c r="I403" s="41">
        <f>MIN(I369:I398)</f>
        <v>22.5</v>
      </c>
    </row>
    <row r="405" spans="1:9">
      <c r="A405" s="46">
        <v>36495</v>
      </c>
      <c r="C405" s="41">
        <v>0</v>
      </c>
      <c r="D405" s="41">
        <v>0</v>
      </c>
      <c r="F405" s="41">
        <v>27.2</v>
      </c>
      <c r="G405" s="41">
        <v>27.3</v>
      </c>
      <c r="H405" s="41">
        <v>23.6</v>
      </c>
      <c r="I405" s="41">
        <v>23.4</v>
      </c>
    </row>
    <row r="406" spans="1:9">
      <c r="A406" s="46">
        <v>36496</v>
      </c>
      <c r="C406" s="41">
        <v>0.4</v>
      </c>
      <c r="D406" s="41">
        <v>0</v>
      </c>
      <c r="F406" s="41">
        <v>27.2</v>
      </c>
      <c r="G406" s="41">
        <v>26.9</v>
      </c>
      <c r="H406" s="41">
        <v>22.3</v>
      </c>
      <c r="I406" s="41">
        <v>24.1</v>
      </c>
    </row>
    <row r="407" spans="1:9">
      <c r="A407" s="46">
        <v>36497</v>
      </c>
      <c r="C407" s="41">
        <v>0</v>
      </c>
      <c r="D407" s="41">
        <v>0.2</v>
      </c>
      <c r="F407" s="41">
        <v>26.2</v>
      </c>
      <c r="G407" s="41">
        <v>27.2</v>
      </c>
      <c r="H407" s="41">
        <v>21.2</v>
      </c>
      <c r="I407" s="41">
        <v>22.7</v>
      </c>
    </row>
    <row r="408" spans="1:9">
      <c r="A408" s="46">
        <v>36498</v>
      </c>
      <c r="C408" s="41">
        <v>0.4</v>
      </c>
      <c r="D408" s="41">
        <v>0</v>
      </c>
      <c r="F408" s="41">
        <v>26.8</v>
      </c>
      <c r="G408" s="41">
        <v>26.9</v>
      </c>
      <c r="H408" s="41">
        <v>20.7</v>
      </c>
      <c r="I408" s="41">
        <v>23.5</v>
      </c>
    </row>
    <row r="409" spans="1:9">
      <c r="A409" s="46">
        <v>36499</v>
      </c>
      <c r="C409" s="41">
        <v>0.5</v>
      </c>
      <c r="D409" s="41">
        <v>0</v>
      </c>
      <c r="F409" s="41">
        <v>27.2</v>
      </c>
      <c r="G409" s="41">
        <v>26.5</v>
      </c>
      <c r="H409" s="41">
        <v>22.3</v>
      </c>
      <c r="I409" s="41">
        <v>23.7</v>
      </c>
    </row>
    <row r="410" spans="1:9">
      <c r="A410" s="46">
        <v>36500</v>
      </c>
      <c r="C410" s="41">
        <v>6.3</v>
      </c>
      <c r="D410" s="41">
        <v>0.1</v>
      </c>
      <c r="F410" s="41">
        <v>26.4</v>
      </c>
      <c r="G410" s="41">
        <v>27</v>
      </c>
      <c r="H410" s="41">
        <v>20.9</v>
      </c>
      <c r="I410" s="41">
        <v>21.9</v>
      </c>
    </row>
    <row r="411" spans="1:9">
      <c r="A411" s="46">
        <v>36501</v>
      </c>
      <c r="C411" s="41">
        <v>0</v>
      </c>
      <c r="D411" s="41">
        <v>0.6</v>
      </c>
      <c r="F411" s="41">
        <v>26.1</v>
      </c>
      <c r="G411" s="41">
        <v>27.1</v>
      </c>
      <c r="H411" s="41">
        <v>21.5</v>
      </c>
      <c r="I411" s="41">
        <v>23</v>
      </c>
    </row>
    <row r="412" spans="1:9">
      <c r="A412" s="46">
        <v>36502</v>
      </c>
      <c r="C412" s="41">
        <v>0</v>
      </c>
      <c r="D412" s="41">
        <v>0</v>
      </c>
      <c r="F412" s="41">
        <v>26</v>
      </c>
      <c r="G412" s="41">
        <v>26.8</v>
      </c>
      <c r="H412" s="41">
        <v>16</v>
      </c>
      <c r="I412" s="41">
        <v>24</v>
      </c>
    </row>
    <row r="413" spans="1:9">
      <c r="A413" s="46">
        <v>36503</v>
      </c>
      <c r="C413" s="41" t="s">
        <v>14</v>
      </c>
      <c r="D413" s="41">
        <v>2</v>
      </c>
      <c r="F413" s="41">
        <v>27</v>
      </c>
      <c r="G413" s="41">
        <v>26.5</v>
      </c>
      <c r="H413" s="41">
        <v>20.5</v>
      </c>
      <c r="I413" s="41">
        <v>20.7</v>
      </c>
    </row>
    <row r="414" spans="1:9">
      <c r="A414" s="46">
        <v>36504</v>
      </c>
      <c r="C414" s="41">
        <v>6.8</v>
      </c>
      <c r="D414" s="41" t="s">
        <v>14</v>
      </c>
      <c r="F414" s="41">
        <v>26.2</v>
      </c>
      <c r="G414" s="41">
        <v>27</v>
      </c>
      <c r="H414" s="41">
        <v>20</v>
      </c>
      <c r="I414" s="41">
        <v>22</v>
      </c>
    </row>
    <row r="415" spans="1:9">
      <c r="A415" s="46">
        <v>36505</v>
      </c>
      <c r="C415" s="41">
        <v>7.6</v>
      </c>
      <c r="D415" s="41">
        <v>1.1000000000000001</v>
      </c>
      <c r="F415" s="41">
        <v>25.4</v>
      </c>
      <c r="G415" s="41">
        <v>26.9</v>
      </c>
      <c r="H415" s="41">
        <v>20.7</v>
      </c>
      <c r="I415" s="41">
        <v>22.9</v>
      </c>
    </row>
    <row r="416" spans="1:9">
      <c r="A416" s="46">
        <v>36506</v>
      </c>
      <c r="C416" s="41">
        <v>0.6</v>
      </c>
      <c r="D416" s="41">
        <v>3.4</v>
      </c>
      <c r="F416" s="41">
        <v>26.5</v>
      </c>
      <c r="G416" s="41">
        <v>27</v>
      </c>
      <c r="H416" s="41">
        <v>21.5</v>
      </c>
      <c r="I416" s="41">
        <v>21.5</v>
      </c>
    </row>
    <row r="417" spans="1:9">
      <c r="A417" s="46">
        <v>36507</v>
      </c>
      <c r="C417" s="41">
        <v>6.2</v>
      </c>
      <c r="D417" s="41">
        <v>0</v>
      </c>
      <c r="F417" s="41">
        <v>25.4</v>
      </c>
      <c r="G417" s="41">
        <v>27</v>
      </c>
      <c r="H417" s="41">
        <v>20.6</v>
      </c>
      <c r="I417" s="41">
        <v>23.5</v>
      </c>
    </row>
    <row r="418" spans="1:9">
      <c r="A418" s="46">
        <v>36508</v>
      </c>
      <c r="C418" s="41">
        <v>0</v>
      </c>
      <c r="D418" s="41">
        <v>0</v>
      </c>
      <c r="F418" s="41">
        <v>26.8</v>
      </c>
      <c r="G418" s="41">
        <v>26.8</v>
      </c>
      <c r="H418" s="41">
        <v>23.5</v>
      </c>
      <c r="I418" s="41">
        <v>23.6</v>
      </c>
    </row>
    <row r="419" spans="1:9">
      <c r="A419" s="46">
        <v>36509</v>
      </c>
      <c r="C419" s="41">
        <v>0</v>
      </c>
      <c r="D419" s="41" t="s">
        <v>14</v>
      </c>
      <c r="F419" s="41">
        <v>26.6</v>
      </c>
      <c r="G419" s="41">
        <v>27.3</v>
      </c>
      <c r="H419" s="41">
        <v>22.9</v>
      </c>
      <c r="I419" s="41">
        <v>23.4</v>
      </c>
    </row>
    <row r="420" spans="1:9">
      <c r="A420" s="46">
        <v>36510</v>
      </c>
      <c r="C420" s="41">
        <v>0</v>
      </c>
      <c r="D420" s="41">
        <v>0</v>
      </c>
      <c r="F420" s="41">
        <v>25.7</v>
      </c>
      <c r="G420" s="41">
        <v>26</v>
      </c>
      <c r="H420" s="41">
        <v>21</v>
      </c>
      <c r="I420" s="41">
        <v>22.5</v>
      </c>
    </row>
    <row r="421" spans="1:9">
      <c r="A421" s="46">
        <v>36511</v>
      </c>
      <c r="C421" s="41">
        <v>0</v>
      </c>
      <c r="D421" s="41">
        <v>0</v>
      </c>
      <c r="F421" s="41">
        <v>26.1</v>
      </c>
      <c r="G421" s="41">
        <v>26.8</v>
      </c>
      <c r="H421" s="41">
        <v>21.3</v>
      </c>
      <c r="I421" s="41">
        <v>20.8</v>
      </c>
    </row>
    <row r="422" spans="1:9">
      <c r="A422" s="46">
        <v>36512</v>
      </c>
      <c r="C422" s="41">
        <v>0</v>
      </c>
      <c r="D422" s="41">
        <v>0</v>
      </c>
      <c r="F422" s="41">
        <v>26.7</v>
      </c>
      <c r="G422" s="41">
        <v>26.2</v>
      </c>
      <c r="H422" s="41">
        <v>21.1</v>
      </c>
      <c r="I422" s="41">
        <v>23.3</v>
      </c>
    </row>
    <row r="423" spans="1:9">
      <c r="A423" s="46">
        <v>36513</v>
      </c>
      <c r="C423" s="41">
        <v>0</v>
      </c>
      <c r="D423" s="41">
        <v>0</v>
      </c>
      <c r="F423" s="41">
        <v>25.8</v>
      </c>
      <c r="G423" s="41">
        <v>26</v>
      </c>
      <c r="H423" s="41">
        <v>20.8</v>
      </c>
      <c r="I423" s="41">
        <v>22.8</v>
      </c>
    </row>
    <row r="424" spans="1:9">
      <c r="A424" s="46">
        <v>36514</v>
      </c>
      <c r="C424" s="41">
        <v>0</v>
      </c>
      <c r="D424" s="41">
        <v>0</v>
      </c>
      <c r="F424" s="41">
        <v>26.1</v>
      </c>
      <c r="G424" s="41">
        <v>26.6</v>
      </c>
      <c r="H424" s="41">
        <v>21.2</v>
      </c>
      <c r="I424" s="41">
        <v>22.2</v>
      </c>
    </row>
    <row r="425" spans="1:9">
      <c r="A425" s="46">
        <v>36515</v>
      </c>
      <c r="C425" s="41">
        <v>1.4</v>
      </c>
      <c r="D425" s="41">
        <v>1.1000000000000001</v>
      </c>
      <c r="F425" s="41">
        <v>26.4</v>
      </c>
      <c r="G425" s="41">
        <v>26.2</v>
      </c>
      <c r="H425" s="41">
        <v>21</v>
      </c>
      <c r="I425" s="41">
        <v>20.8</v>
      </c>
    </row>
    <row r="426" spans="1:9">
      <c r="A426" s="46">
        <v>36516</v>
      </c>
      <c r="C426" s="41">
        <v>1.3</v>
      </c>
      <c r="D426" s="41" t="s">
        <v>14</v>
      </c>
      <c r="F426" s="41">
        <v>26.3</v>
      </c>
      <c r="G426" s="41">
        <v>26.2</v>
      </c>
      <c r="H426" s="41">
        <v>21.3</v>
      </c>
      <c r="I426" s="41">
        <v>21.9</v>
      </c>
    </row>
    <row r="427" spans="1:9">
      <c r="A427" s="46">
        <v>36517</v>
      </c>
      <c r="C427" s="41">
        <v>1.1000000000000001</v>
      </c>
      <c r="D427" s="41">
        <v>0</v>
      </c>
      <c r="F427" s="41">
        <v>25.7</v>
      </c>
      <c r="G427" s="41">
        <v>26.7</v>
      </c>
      <c r="H427" s="41">
        <v>20.8</v>
      </c>
      <c r="I427" s="41">
        <v>23.3</v>
      </c>
    </row>
    <row r="428" spans="1:9">
      <c r="A428" s="46">
        <v>36518</v>
      </c>
      <c r="C428" s="41">
        <v>4.2</v>
      </c>
      <c r="D428" s="41" t="s">
        <v>14</v>
      </c>
      <c r="F428" s="41">
        <v>26.3</v>
      </c>
      <c r="G428" s="41">
        <v>26.1</v>
      </c>
      <c r="H428" s="41">
        <v>21.2</v>
      </c>
      <c r="I428" s="41">
        <v>23.8</v>
      </c>
    </row>
    <row r="429" spans="1:9">
      <c r="A429" s="46">
        <v>36519</v>
      </c>
      <c r="C429" s="41">
        <v>3.9</v>
      </c>
      <c r="D429" s="41" t="s">
        <v>14</v>
      </c>
      <c r="F429" s="41">
        <v>26.1</v>
      </c>
      <c r="G429" s="41">
        <v>26.6</v>
      </c>
      <c r="H429" s="41">
        <v>20.6</v>
      </c>
      <c r="I429" s="41">
        <v>22.9</v>
      </c>
    </row>
    <row r="430" spans="1:9">
      <c r="A430" s="46">
        <v>36520</v>
      </c>
      <c r="C430" s="41">
        <v>5.4</v>
      </c>
      <c r="D430" s="41">
        <v>4.3</v>
      </c>
      <c r="F430" s="41">
        <v>26.2</v>
      </c>
      <c r="G430" s="41">
        <v>25.8</v>
      </c>
      <c r="H430" s="41">
        <v>20.6</v>
      </c>
      <c r="I430" s="41">
        <v>20.2</v>
      </c>
    </row>
    <row r="431" spans="1:9">
      <c r="A431" s="46">
        <v>36521</v>
      </c>
      <c r="C431" s="41">
        <v>3.6</v>
      </c>
      <c r="D431" s="41">
        <v>8</v>
      </c>
      <c r="F431" s="41">
        <v>25.7</v>
      </c>
      <c r="G431" s="41">
        <v>25</v>
      </c>
      <c r="H431" s="41">
        <v>19.8</v>
      </c>
      <c r="I431" s="41">
        <v>19.8</v>
      </c>
    </row>
    <row r="432" spans="1:9">
      <c r="A432" s="46">
        <v>36522</v>
      </c>
      <c r="C432" s="41">
        <v>2.2999999999999998</v>
      </c>
      <c r="D432" s="41">
        <v>0</v>
      </c>
      <c r="F432" s="41">
        <v>25</v>
      </c>
      <c r="G432" s="41">
        <v>26.1</v>
      </c>
      <c r="H432" s="41">
        <v>20.100000000000001</v>
      </c>
      <c r="I432" s="41">
        <v>22.5</v>
      </c>
    </row>
    <row r="433" spans="1:9">
      <c r="A433" s="46">
        <v>36523</v>
      </c>
      <c r="C433" s="41">
        <v>0</v>
      </c>
      <c r="D433" s="41" t="s">
        <v>14</v>
      </c>
      <c r="F433" s="41">
        <v>26</v>
      </c>
      <c r="G433" s="41">
        <v>26.3</v>
      </c>
      <c r="H433" s="41">
        <v>22.3</v>
      </c>
      <c r="I433" s="41">
        <v>22.6</v>
      </c>
    </row>
    <row r="434" spans="1:9">
      <c r="A434" s="46">
        <v>36524</v>
      </c>
      <c r="C434" s="41">
        <v>9.4</v>
      </c>
      <c r="D434" s="41">
        <v>0</v>
      </c>
      <c r="F434" s="41">
        <v>24.3</v>
      </c>
      <c r="G434" s="41">
        <v>26.2</v>
      </c>
      <c r="H434" s="41">
        <v>19.7</v>
      </c>
      <c r="I434" s="41">
        <v>22.8</v>
      </c>
    </row>
    <row r="435" spans="1:9">
      <c r="A435" s="46">
        <v>36525</v>
      </c>
      <c r="C435" s="41">
        <v>2.4</v>
      </c>
      <c r="D435" s="41">
        <v>0</v>
      </c>
      <c r="F435" s="41">
        <v>26.9</v>
      </c>
      <c r="G435" s="41">
        <v>25.8</v>
      </c>
      <c r="H435" s="41">
        <v>20.399999999999999</v>
      </c>
      <c r="I435" s="41">
        <v>22.6</v>
      </c>
    </row>
    <row r="436" spans="1:9">
      <c r="C436" s="41">
        <f>SUM(C406:C435)</f>
        <v>63.8</v>
      </c>
      <c r="D436" s="41">
        <f>SUM(D405:D435)</f>
        <v>20.8</v>
      </c>
    </row>
    <row r="437" spans="1:9">
      <c r="C437" s="90">
        <f>C436+D436</f>
        <v>84.6</v>
      </c>
      <c r="D437" s="90"/>
      <c r="E437" s="41" t="s">
        <v>7</v>
      </c>
      <c r="F437" s="41">
        <f>SUM(F405:F436)</f>
        <v>812.3</v>
      </c>
      <c r="G437" s="41">
        <f>SUM(G405:G436)</f>
        <v>822.80000000000018</v>
      </c>
      <c r="H437" s="41">
        <f>SUM(H405:H436)</f>
        <v>651.4</v>
      </c>
      <c r="I437" s="41">
        <f>SUM(I405:I436)</f>
        <v>698.69999999999993</v>
      </c>
    </row>
    <row r="438" spans="1:9">
      <c r="E438" s="41" t="s">
        <v>8</v>
      </c>
      <c r="F438" s="41">
        <f>AVERAGE(F405:F435)</f>
        <v>26.203225806451613</v>
      </c>
      <c r="G438" s="41">
        <f>AVERAGE(G405:G435)</f>
        <v>26.541935483870972</v>
      </c>
      <c r="H438" s="41">
        <f>AVERAGE(H405:H435)</f>
        <v>21.012903225806451</v>
      </c>
      <c r="I438" s="41">
        <f>AVERAGE(I405:I435)</f>
        <v>22.538709677419352</v>
      </c>
    </row>
    <row r="439" spans="1:9">
      <c r="A439" s="46" t="s">
        <v>24</v>
      </c>
      <c r="B439" s="40" t="s">
        <v>10</v>
      </c>
      <c r="C439" s="41">
        <f>C437+'RR MAX &amp; MIN 2009'!C3</f>
        <v>84.899999999999991</v>
      </c>
      <c r="D439" s="41" t="s">
        <v>32</v>
      </c>
      <c r="E439" s="41" t="s">
        <v>11</v>
      </c>
      <c r="F439" s="41">
        <f>MAX(F405:F435)</f>
        <v>27.2</v>
      </c>
      <c r="G439" s="41">
        <f>MAX(G405:G435)</f>
        <v>27.3</v>
      </c>
      <c r="H439" s="41">
        <f>MAX(H405:H435)</f>
        <v>23.6</v>
      </c>
      <c r="I439" s="41">
        <f>MAX(I405:I435)</f>
        <v>24.1</v>
      </c>
    </row>
    <row r="440" spans="1:9">
      <c r="C440" s="41">
        <f>(C439/25.4)</f>
        <v>3.3425196850393699</v>
      </c>
      <c r="D440" s="41" t="s">
        <v>33</v>
      </c>
      <c r="E440" s="41" t="s">
        <v>12</v>
      </c>
      <c r="F440" s="41">
        <f>MIN(F405:F435)</f>
        <v>24.3</v>
      </c>
      <c r="G440" s="41">
        <f>MIN(G405:G435)</f>
        <v>25</v>
      </c>
      <c r="H440" s="41">
        <f>MIN(H405:H435)</f>
        <v>16</v>
      </c>
      <c r="I440" s="41">
        <f>MIN(I405:I435)</f>
        <v>19.8</v>
      </c>
    </row>
    <row r="442" spans="1:9">
      <c r="A442" s="41"/>
      <c r="B442" s="41"/>
      <c r="F442" s="42"/>
      <c r="G442" s="42"/>
      <c r="H442" s="42"/>
      <c r="I442" s="42"/>
    </row>
  </sheetData>
  <mergeCells count="15">
    <mergeCell ref="C107:D107"/>
    <mergeCell ref="C1:D1"/>
    <mergeCell ref="F1:G1"/>
    <mergeCell ref="H1:I1"/>
    <mergeCell ref="C35:D35"/>
    <mergeCell ref="C70:D70"/>
    <mergeCell ref="C364:D364"/>
    <mergeCell ref="C400:D400"/>
    <mergeCell ref="C437:D437"/>
    <mergeCell ref="C144:D144"/>
    <mergeCell ref="C181:D181"/>
    <mergeCell ref="C217:D217"/>
    <mergeCell ref="C254:D254"/>
    <mergeCell ref="C291:D291"/>
    <mergeCell ref="C327:D327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39"/>
  <sheetViews>
    <sheetView workbookViewId="0">
      <pane xSplit="9" ySplit="2" topLeftCell="J3" activePane="bottomRight" state="frozen"/>
      <selection pane="bottomRight" activeCell="K14" sqref="K14"/>
      <selection pane="bottomLeft" activeCell="E446" sqref="A1:XFD1048576"/>
      <selection pane="topRight" activeCell="E446" sqref="A1:XFD1048576"/>
    </sheetView>
  </sheetViews>
  <sheetFormatPr defaultRowHeight="15"/>
  <cols>
    <col min="1" max="1" width="10.85546875" style="46" bestFit="1" customWidth="1"/>
    <col min="2" max="2" width="9.140625" style="40"/>
    <col min="3" max="9" width="9.140625" style="41"/>
    <col min="10" max="16384" width="9.140625" style="42"/>
  </cols>
  <sheetData>
    <row r="1" spans="1:9">
      <c r="A1" s="40">
        <v>2009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C3" s="41">
        <v>0.3</v>
      </c>
      <c r="D3" s="41">
        <v>0</v>
      </c>
      <c r="F3" s="41">
        <v>24.8</v>
      </c>
      <c r="G3" s="41">
        <v>26.1</v>
      </c>
      <c r="H3" s="41">
        <v>19.2</v>
      </c>
      <c r="I3" s="41">
        <v>20.5</v>
      </c>
    </row>
    <row r="4" spans="1:9">
      <c r="A4" s="46">
        <v>36162</v>
      </c>
      <c r="C4" s="41" t="s">
        <v>14</v>
      </c>
      <c r="D4" s="41">
        <v>1.7</v>
      </c>
      <c r="F4" s="41">
        <v>25.9</v>
      </c>
      <c r="G4" s="41">
        <v>26.5</v>
      </c>
      <c r="H4" s="41">
        <v>21.6</v>
      </c>
      <c r="I4" s="41">
        <v>21.9</v>
      </c>
    </row>
    <row r="5" spans="1:9">
      <c r="A5" s="46">
        <v>36163</v>
      </c>
      <c r="C5" s="41" t="s">
        <v>14</v>
      </c>
      <c r="D5" s="41" t="s">
        <v>14</v>
      </c>
      <c r="F5" s="41">
        <v>25.5</v>
      </c>
      <c r="G5" s="41">
        <v>26.5</v>
      </c>
      <c r="H5" s="41">
        <v>22.6</v>
      </c>
      <c r="I5" s="41">
        <v>22.7</v>
      </c>
    </row>
    <row r="6" spans="1:9">
      <c r="A6" s="46">
        <v>36164</v>
      </c>
      <c r="C6" s="41">
        <v>0</v>
      </c>
      <c r="D6" s="41">
        <v>0</v>
      </c>
      <c r="F6" s="41">
        <v>26</v>
      </c>
      <c r="G6" s="41">
        <v>26.5</v>
      </c>
      <c r="H6" s="41">
        <v>22.5</v>
      </c>
      <c r="I6" s="41">
        <v>23.4</v>
      </c>
    </row>
    <row r="7" spans="1:9">
      <c r="A7" s="46">
        <v>36165</v>
      </c>
      <c r="C7" s="41">
        <v>0</v>
      </c>
      <c r="D7" s="41">
        <v>0</v>
      </c>
      <c r="F7" s="41">
        <v>26.1</v>
      </c>
      <c r="G7" s="41">
        <v>26.7</v>
      </c>
      <c r="H7" s="41">
        <v>22.2</v>
      </c>
      <c r="I7" s="41">
        <v>23.3</v>
      </c>
    </row>
    <row r="8" spans="1:9">
      <c r="A8" s="46">
        <v>36166</v>
      </c>
      <c r="C8" s="41">
        <v>4.4000000000000004</v>
      </c>
      <c r="D8" s="41">
        <v>0</v>
      </c>
      <c r="F8" s="41">
        <v>26.1</v>
      </c>
      <c r="G8" s="41">
        <v>26.1</v>
      </c>
      <c r="H8" s="41">
        <v>20.7</v>
      </c>
      <c r="I8" s="41">
        <v>21.5</v>
      </c>
    </row>
    <row r="9" spans="1:9">
      <c r="A9" s="46">
        <v>36167</v>
      </c>
      <c r="C9" s="41">
        <v>0</v>
      </c>
      <c r="D9" s="41" t="s">
        <v>14</v>
      </c>
      <c r="F9" s="41">
        <v>26.2</v>
      </c>
      <c r="G9" s="41">
        <v>26.3</v>
      </c>
      <c r="H9" s="41">
        <v>22.4</v>
      </c>
      <c r="I9" s="41">
        <v>22.5</v>
      </c>
    </row>
    <row r="10" spans="1:9">
      <c r="A10" s="46">
        <v>36168</v>
      </c>
      <c r="C10" s="41">
        <v>1.1000000000000001</v>
      </c>
      <c r="D10" s="41">
        <v>3.1</v>
      </c>
      <c r="F10" s="41">
        <v>25.9</v>
      </c>
      <c r="G10" s="41">
        <v>25.2</v>
      </c>
      <c r="H10" s="41">
        <v>19.7</v>
      </c>
      <c r="I10" s="41">
        <v>20.2</v>
      </c>
    </row>
    <row r="11" spans="1:9">
      <c r="A11" s="46">
        <v>36169</v>
      </c>
      <c r="C11" s="41">
        <v>0.2</v>
      </c>
      <c r="D11" s="41">
        <v>0</v>
      </c>
      <c r="F11" s="41">
        <v>25.4</v>
      </c>
      <c r="G11" s="41">
        <v>26.9</v>
      </c>
      <c r="H11" s="41">
        <v>20.9</v>
      </c>
      <c r="I11" s="41">
        <v>23.3</v>
      </c>
    </row>
    <row r="12" spans="1:9">
      <c r="A12" s="46">
        <v>36170</v>
      </c>
      <c r="C12" s="41">
        <v>1.1000000000000001</v>
      </c>
      <c r="D12" s="41">
        <v>0</v>
      </c>
      <c r="F12" s="41">
        <v>26.7</v>
      </c>
      <c r="G12" s="41">
        <v>26</v>
      </c>
      <c r="H12" s="41">
        <v>20.5</v>
      </c>
      <c r="I12" s="41">
        <v>22.9</v>
      </c>
    </row>
    <row r="13" spans="1:9">
      <c r="A13" s="46">
        <v>36171</v>
      </c>
      <c r="C13" s="41">
        <v>1.2</v>
      </c>
      <c r="D13" s="41" t="s">
        <v>14</v>
      </c>
      <c r="F13" s="41">
        <v>26.2</v>
      </c>
      <c r="G13" s="41">
        <v>26.3</v>
      </c>
      <c r="H13" s="41">
        <v>21.4</v>
      </c>
      <c r="I13" s="41">
        <v>23</v>
      </c>
    </row>
    <row r="14" spans="1:9">
      <c r="A14" s="46">
        <v>36172</v>
      </c>
      <c r="C14" s="41" t="s">
        <v>14</v>
      </c>
      <c r="D14" s="41">
        <v>0</v>
      </c>
      <c r="F14" s="41">
        <v>26.1</v>
      </c>
      <c r="G14" s="41">
        <v>26.3</v>
      </c>
      <c r="H14" s="41">
        <v>22.4</v>
      </c>
      <c r="I14" s="41">
        <v>23.3</v>
      </c>
    </row>
    <row r="15" spans="1:9">
      <c r="A15" s="46">
        <v>36173</v>
      </c>
      <c r="C15" s="41">
        <v>0.1</v>
      </c>
      <c r="D15" s="41">
        <v>0</v>
      </c>
      <c r="F15" s="41">
        <v>26.2</v>
      </c>
      <c r="G15" s="41">
        <v>25.9</v>
      </c>
      <c r="H15" s="41">
        <v>21.7</v>
      </c>
      <c r="I15" s="41">
        <v>22.6</v>
      </c>
    </row>
    <row r="16" spans="1:9">
      <c r="A16" s="46">
        <v>36174</v>
      </c>
      <c r="C16" s="41">
        <v>0</v>
      </c>
      <c r="D16" s="41" t="s">
        <v>14</v>
      </c>
      <c r="F16" s="41">
        <v>26</v>
      </c>
      <c r="G16" s="41">
        <v>26.8</v>
      </c>
      <c r="H16" s="41">
        <v>21.4</v>
      </c>
      <c r="I16" s="41">
        <v>21.6</v>
      </c>
    </row>
    <row r="17" spans="1:9">
      <c r="A17" s="46">
        <v>36175</v>
      </c>
      <c r="C17" s="41">
        <v>2.1</v>
      </c>
      <c r="D17" s="41" t="s">
        <v>14</v>
      </c>
      <c r="F17" s="41">
        <v>25.8</v>
      </c>
      <c r="G17" s="41">
        <v>26.7</v>
      </c>
      <c r="H17" s="41">
        <v>19.899999999999999</v>
      </c>
      <c r="I17" s="41">
        <v>22.7</v>
      </c>
    </row>
    <row r="18" spans="1:9">
      <c r="A18" s="46">
        <v>36176</v>
      </c>
      <c r="C18" s="41">
        <v>7.5</v>
      </c>
      <c r="D18" s="41">
        <v>2.7</v>
      </c>
      <c r="F18" s="41">
        <v>25.8</v>
      </c>
      <c r="G18" s="41">
        <v>25.5</v>
      </c>
      <c r="H18" s="41">
        <v>20.7</v>
      </c>
      <c r="I18" s="41">
        <v>21.4</v>
      </c>
    </row>
    <row r="19" spans="1:9">
      <c r="A19" s="46">
        <v>36177</v>
      </c>
      <c r="C19" s="41">
        <v>4.0999999999999996</v>
      </c>
      <c r="D19" s="41" t="s">
        <v>14</v>
      </c>
      <c r="F19" s="41">
        <v>24.7</v>
      </c>
      <c r="G19" s="41">
        <v>26.7</v>
      </c>
      <c r="H19" s="41">
        <v>21.2</v>
      </c>
      <c r="I19" s="41">
        <v>22.7</v>
      </c>
    </row>
    <row r="20" spans="1:9">
      <c r="A20" s="46">
        <v>36178</v>
      </c>
      <c r="C20" s="41" t="s">
        <v>14</v>
      </c>
      <c r="D20" s="41">
        <v>0</v>
      </c>
      <c r="F20" s="41">
        <v>27</v>
      </c>
      <c r="G20" s="41">
        <v>26.7</v>
      </c>
      <c r="H20" s="41">
        <v>22</v>
      </c>
      <c r="I20" s="41">
        <v>22.2</v>
      </c>
    </row>
    <row r="21" spans="1:9">
      <c r="A21" s="46">
        <v>36179</v>
      </c>
      <c r="C21" s="41">
        <v>0.6</v>
      </c>
      <c r="D21" s="41">
        <v>0.7</v>
      </c>
      <c r="F21" s="41">
        <v>26.6</v>
      </c>
      <c r="G21" s="41">
        <v>26.6</v>
      </c>
      <c r="H21" s="41">
        <v>21.1</v>
      </c>
      <c r="I21" s="41">
        <v>22.6</v>
      </c>
    </row>
    <row r="22" spans="1:9">
      <c r="A22" s="46">
        <v>36180</v>
      </c>
      <c r="C22" s="41">
        <v>2.9</v>
      </c>
      <c r="D22" s="41" t="s">
        <v>14</v>
      </c>
      <c r="F22" s="41">
        <v>26.3</v>
      </c>
      <c r="G22" s="41">
        <v>26.2</v>
      </c>
      <c r="H22" s="41">
        <v>20.6</v>
      </c>
      <c r="I22" s="41">
        <v>23.4</v>
      </c>
    </row>
    <row r="23" spans="1:9">
      <c r="A23" s="46">
        <v>36181</v>
      </c>
      <c r="C23" s="41">
        <v>0.7</v>
      </c>
      <c r="D23" s="41">
        <v>0</v>
      </c>
      <c r="F23" s="41">
        <v>25.4</v>
      </c>
      <c r="G23" s="41">
        <v>26.7</v>
      </c>
      <c r="H23" s="41">
        <v>21.9</v>
      </c>
      <c r="I23" s="41">
        <v>23</v>
      </c>
    </row>
    <row r="24" spans="1:9">
      <c r="A24" s="46">
        <v>36182</v>
      </c>
      <c r="C24" s="41">
        <v>0</v>
      </c>
      <c r="D24" s="41">
        <v>0</v>
      </c>
      <c r="F24" s="41">
        <v>26.3</v>
      </c>
      <c r="G24" s="41">
        <v>27</v>
      </c>
      <c r="H24" s="41">
        <v>22.5</v>
      </c>
      <c r="I24" s="41">
        <v>23</v>
      </c>
    </row>
    <row r="25" spans="1:9">
      <c r="A25" s="46">
        <v>36183</v>
      </c>
      <c r="C25" s="41">
        <v>3.4</v>
      </c>
      <c r="D25" s="41" t="s">
        <v>14</v>
      </c>
      <c r="F25" s="41">
        <v>26.5</v>
      </c>
      <c r="G25" s="41">
        <v>26.7</v>
      </c>
      <c r="H25" s="41">
        <v>21.4</v>
      </c>
      <c r="I25" s="41">
        <v>23</v>
      </c>
    </row>
    <row r="26" spans="1:9">
      <c r="A26" s="46">
        <v>36184</v>
      </c>
      <c r="C26" s="41">
        <v>0.6</v>
      </c>
      <c r="D26" s="41">
        <v>0.7</v>
      </c>
      <c r="F26" s="41">
        <v>26.1</v>
      </c>
      <c r="G26" s="41">
        <v>25.9</v>
      </c>
      <c r="H26" s="41">
        <v>20.7</v>
      </c>
      <c r="I26" s="41">
        <v>20.5</v>
      </c>
    </row>
    <row r="27" spans="1:9">
      <c r="A27" s="46">
        <v>36185</v>
      </c>
      <c r="C27" s="41" t="s">
        <v>14</v>
      </c>
      <c r="D27" s="41">
        <v>0</v>
      </c>
      <c r="F27" s="41">
        <v>25.1</v>
      </c>
      <c r="G27" s="41">
        <v>26.8</v>
      </c>
      <c r="H27" s="41">
        <v>22.1</v>
      </c>
      <c r="I27" s="41">
        <v>23.2</v>
      </c>
    </row>
    <row r="28" spans="1:9">
      <c r="A28" s="46">
        <v>36186</v>
      </c>
      <c r="C28" s="41">
        <v>0.9</v>
      </c>
      <c r="D28" s="41" t="s">
        <v>14</v>
      </c>
      <c r="F28" s="41">
        <v>26.1</v>
      </c>
      <c r="G28" s="41">
        <v>26.7</v>
      </c>
      <c r="H28" s="41">
        <v>20.7</v>
      </c>
      <c r="I28" s="41">
        <v>22.9</v>
      </c>
    </row>
    <row r="29" spans="1:9">
      <c r="A29" s="46">
        <v>36187</v>
      </c>
      <c r="C29" s="41">
        <v>0.4</v>
      </c>
      <c r="D29" s="41" t="s">
        <v>14</v>
      </c>
      <c r="F29" s="41">
        <v>26.2</v>
      </c>
      <c r="G29" s="41">
        <v>26.8</v>
      </c>
      <c r="H29" s="41">
        <v>21</v>
      </c>
      <c r="I29" s="41">
        <v>22</v>
      </c>
    </row>
    <row r="30" spans="1:9">
      <c r="A30" s="46">
        <v>36188</v>
      </c>
      <c r="C30" s="41">
        <v>2</v>
      </c>
      <c r="D30" s="41">
        <v>0</v>
      </c>
      <c r="F30" s="41">
        <v>25.7</v>
      </c>
      <c r="G30" s="41">
        <v>26.5</v>
      </c>
      <c r="H30" s="41">
        <v>20</v>
      </c>
      <c r="I30" s="41">
        <v>23.5</v>
      </c>
    </row>
    <row r="31" spans="1:9">
      <c r="A31" s="46">
        <v>36189</v>
      </c>
      <c r="C31" s="41">
        <v>0.2</v>
      </c>
      <c r="D31" s="41" t="s">
        <v>14</v>
      </c>
      <c r="F31" s="41">
        <v>25.6</v>
      </c>
      <c r="G31" s="41">
        <v>26.2</v>
      </c>
      <c r="H31" s="41">
        <v>20.9</v>
      </c>
      <c r="I31" s="41">
        <v>23.6</v>
      </c>
    </row>
    <row r="32" spans="1:9">
      <c r="A32" s="46">
        <v>36190</v>
      </c>
      <c r="C32" s="41">
        <v>2</v>
      </c>
      <c r="D32" s="41">
        <v>4.3</v>
      </c>
      <c r="F32" s="41">
        <v>26</v>
      </c>
      <c r="G32" s="41">
        <v>27.1</v>
      </c>
      <c r="H32" s="41">
        <v>21.2</v>
      </c>
      <c r="I32" s="41">
        <v>21.5</v>
      </c>
    </row>
    <row r="33" spans="1:9">
      <c r="A33" s="46">
        <v>36191</v>
      </c>
      <c r="C33" s="41">
        <v>0.6</v>
      </c>
      <c r="D33" s="41" t="s">
        <v>14</v>
      </c>
      <c r="F33" s="41">
        <v>26.7</v>
      </c>
      <c r="G33" s="41">
        <v>26</v>
      </c>
      <c r="H33" s="41">
        <v>21.7</v>
      </c>
      <c r="I33" s="41">
        <v>22.5</v>
      </c>
    </row>
    <row r="34" spans="1:9">
      <c r="C34" s="41">
        <f>SUM(C4:C33)</f>
        <v>36.1</v>
      </c>
      <c r="D34" s="41">
        <f>SUM(D3:D33)</f>
        <v>13.2</v>
      </c>
    </row>
    <row r="35" spans="1:9">
      <c r="C35" s="90">
        <f>C34+D34</f>
        <v>49.3</v>
      </c>
      <c r="D35" s="90"/>
      <c r="E35" s="41" t="s">
        <v>7</v>
      </c>
      <c r="F35" s="41">
        <f>SUM(F3:F34)</f>
        <v>805.00000000000023</v>
      </c>
      <c r="G35" s="41">
        <f>SUM(G3:G34)</f>
        <v>818.90000000000009</v>
      </c>
      <c r="H35" s="41">
        <f>SUM(H3:H34)</f>
        <v>658.80000000000007</v>
      </c>
      <c r="I35" s="41">
        <f>SUM(I3:I34)</f>
        <v>696.40000000000009</v>
      </c>
    </row>
    <row r="36" spans="1:9">
      <c r="E36" s="41" t="s">
        <v>8</v>
      </c>
      <c r="F36" s="41">
        <f>AVERAGE(F3:F33)</f>
        <v>25.967741935483879</v>
      </c>
      <c r="G36" s="41">
        <f>AVERAGE(G3:G33)</f>
        <v>26.416129032258066</v>
      </c>
      <c r="H36" s="41">
        <f>AVERAGE(H3:H33)</f>
        <v>21.251612903225809</v>
      </c>
      <c r="I36" s="41">
        <f>AVERAGE(I3:I33)</f>
        <v>22.464516129032262</v>
      </c>
    </row>
    <row r="37" spans="1:9">
      <c r="A37" s="46" t="s">
        <v>9</v>
      </c>
      <c r="B37" s="40" t="s">
        <v>10</v>
      </c>
      <c r="C37" s="41">
        <f>C35+SUM(C40)</f>
        <v>49.3</v>
      </c>
      <c r="D37" s="41" t="s">
        <v>32</v>
      </c>
      <c r="E37" s="41" t="s">
        <v>11</v>
      </c>
      <c r="F37" s="41">
        <f>MAX(F3:F33)</f>
        <v>27</v>
      </c>
      <c r="G37" s="41">
        <f>MAX(G3:G33)</f>
        <v>27.1</v>
      </c>
      <c r="H37" s="41">
        <f>MAX(H3:H33)</f>
        <v>22.6</v>
      </c>
      <c r="I37" s="41">
        <f>MAX(I3:I33)</f>
        <v>23.6</v>
      </c>
    </row>
    <row r="38" spans="1:9">
      <c r="C38" s="41">
        <f>(C37/25.4)</f>
        <v>1.9409448818897639</v>
      </c>
      <c r="D38" s="41" t="s">
        <v>33</v>
      </c>
      <c r="E38" s="41" t="s">
        <v>12</v>
      </c>
      <c r="F38" s="41">
        <f>MIN(F3:F33)</f>
        <v>24.7</v>
      </c>
      <c r="G38" s="41">
        <f>MIN(G3:G33)</f>
        <v>25.2</v>
      </c>
      <c r="H38" s="41">
        <f>MIN(H3:H33)</f>
        <v>19.2</v>
      </c>
      <c r="I38" s="41">
        <f>MIN(I3:I33)</f>
        <v>20.2</v>
      </c>
    </row>
    <row r="40" spans="1:9">
      <c r="A40" s="46">
        <v>36192</v>
      </c>
      <c r="C40" s="41" t="s">
        <v>14</v>
      </c>
      <c r="D40" s="41">
        <v>0</v>
      </c>
      <c r="F40" s="41">
        <v>24.9</v>
      </c>
      <c r="G40" s="41">
        <v>26.8</v>
      </c>
      <c r="H40" s="41">
        <v>20.6</v>
      </c>
      <c r="I40" s="41">
        <v>22.7</v>
      </c>
    </row>
    <row r="41" spans="1:9">
      <c r="A41" s="46">
        <v>36193</v>
      </c>
      <c r="C41" s="41">
        <v>0.7</v>
      </c>
      <c r="D41" s="41" t="s">
        <v>14</v>
      </c>
      <c r="F41" s="41">
        <v>26</v>
      </c>
      <c r="G41" s="41">
        <v>26.2</v>
      </c>
      <c r="H41" s="41">
        <v>21.2</v>
      </c>
      <c r="I41" s="41">
        <v>22.6</v>
      </c>
    </row>
    <row r="42" spans="1:9">
      <c r="A42" s="46">
        <v>36194</v>
      </c>
      <c r="C42" s="41">
        <v>0</v>
      </c>
      <c r="D42" s="41">
        <v>0</v>
      </c>
      <c r="F42" s="41">
        <v>26.1</v>
      </c>
      <c r="G42" s="41">
        <v>26.8</v>
      </c>
      <c r="H42" s="41">
        <v>22</v>
      </c>
      <c r="I42" s="41">
        <v>23</v>
      </c>
    </row>
    <row r="43" spans="1:9">
      <c r="A43" s="46">
        <v>36195</v>
      </c>
      <c r="C43" s="41">
        <v>4.0999999999999996</v>
      </c>
      <c r="D43" s="41">
        <v>0</v>
      </c>
      <c r="F43" s="41">
        <v>26.2</v>
      </c>
      <c r="G43" s="41">
        <v>26</v>
      </c>
      <c r="H43" s="41">
        <v>20.7</v>
      </c>
      <c r="I43" s="41">
        <v>22.8</v>
      </c>
    </row>
    <row r="44" spans="1:9">
      <c r="A44" s="46">
        <v>36196</v>
      </c>
      <c r="C44" s="41">
        <v>0</v>
      </c>
      <c r="D44" s="41">
        <v>0</v>
      </c>
      <c r="F44" s="41">
        <v>26.5</v>
      </c>
      <c r="G44" s="41">
        <v>26.3</v>
      </c>
      <c r="H44" s="41">
        <v>21.7</v>
      </c>
      <c r="I44" s="41">
        <v>22</v>
      </c>
    </row>
    <row r="45" spans="1:9">
      <c r="A45" s="46">
        <v>36197</v>
      </c>
      <c r="C45" s="41">
        <v>1.3</v>
      </c>
      <c r="D45" s="41">
        <v>0</v>
      </c>
      <c r="F45" s="41">
        <v>25.7</v>
      </c>
      <c r="G45" s="41">
        <v>26</v>
      </c>
      <c r="H45" s="41">
        <v>19.7</v>
      </c>
      <c r="I45" s="41">
        <v>21</v>
      </c>
    </row>
    <row r="46" spans="1:9">
      <c r="A46" s="46">
        <v>36198</v>
      </c>
      <c r="C46" s="41">
        <v>0</v>
      </c>
      <c r="D46" s="41">
        <v>0</v>
      </c>
      <c r="F46" s="41">
        <v>25.3</v>
      </c>
      <c r="G46" s="41">
        <v>26.4</v>
      </c>
      <c r="H46" s="41">
        <v>21.8</v>
      </c>
      <c r="I46" s="41">
        <v>22.8</v>
      </c>
    </row>
    <row r="47" spans="1:9">
      <c r="A47" s="46">
        <v>36199</v>
      </c>
      <c r="C47" s="41">
        <v>20.8</v>
      </c>
      <c r="D47" s="41">
        <v>0.3</v>
      </c>
      <c r="F47" s="41">
        <v>26.1</v>
      </c>
      <c r="G47" s="41">
        <v>24.8</v>
      </c>
      <c r="H47" s="41">
        <v>18.7</v>
      </c>
      <c r="I47" s="41">
        <v>19.899999999999999</v>
      </c>
    </row>
    <row r="48" spans="1:9">
      <c r="A48" s="46">
        <v>36200</v>
      </c>
      <c r="C48" s="41">
        <v>0.1</v>
      </c>
      <c r="D48" s="41" t="s">
        <v>14</v>
      </c>
      <c r="F48" s="41">
        <v>25.1</v>
      </c>
      <c r="G48" s="41">
        <v>26.2</v>
      </c>
      <c r="H48" s="41">
        <v>19.899999999999999</v>
      </c>
      <c r="I48" s="41">
        <v>21.6</v>
      </c>
    </row>
    <row r="49" spans="1:9">
      <c r="A49" s="46">
        <v>36201</v>
      </c>
      <c r="C49" s="41">
        <v>1.7</v>
      </c>
      <c r="D49" s="41">
        <v>0</v>
      </c>
      <c r="F49" s="41">
        <v>26.2</v>
      </c>
      <c r="G49" s="41">
        <v>26.3</v>
      </c>
      <c r="H49" s="41">
        <v>20.9</v>
      </c>
      <c r="I49" s="41">
        <v>22.3</v>
      </c>
    </row>
    <row r="50" spans="1:9">
      <c r="A50" s="46">
        <v>36202</v>
      </c>
      <c r="C50" s="41">
        <v>5.5</v>
      </c>
      <c r="D50" s="41">
        <v>15.7</v>
      </c>
      <c r="F50" s="41">
        <v>26.2</v>
      </c>
      <c r="G50" s="41">
        <v>23.9</v>
      </c>
      <c r="H50" s="41">
        <v>19.8</v>
      </c>
      <c r="I50" s="41">
        <v>19.7</v>
      </c>
    </row>
    <row r="51" spans="1:9">
      <c r="A51" s="46">
        <v>36203</v>
      </c>
      <c r="C51" s="41">
        <v>0.6</v>
      </c>
      <c r="D51" s="41">
        <v>0</v>
      </c>
      <c r="F51" s="41">
        <v>23.9</v>
      </c>
      <c r="G51" s="41">
        <v>26</v>
      </c>
      <c r="H51" s="41">
        <v>20.3</v>
      </c>
      <c r="I51" s="41">
        <v>22.1</v>
      </c>
    </row>
    <row r="52" spans="1:9">
      <c r="A52" s="46">
        <v>36204</v>
      </c>
      <c r="C52" s="41">
        <v>0.1</v>
      </c>
      <c r="D52" s="41" t="s">
        <v>14</v>
      </c>
      <c r="F52" s="41">
        <v>25.7</v>
      </c>
      <c r="G52" s="41">
        <v>25.2</v>
      </c>
      <c r="H52" s="41">
        <v>19.8</v>
      </c>
      <c r="I52" s="41">
        <v>21.2</v>
      </c>
    </row>
    <row r="53" spans="1:9">
      <c r="A53" s="46">
        <v>36205</v>
      </c>
      <c r="C53" s="41">
        <v>0</v>
      </c>
      <c r="D53" s="41" t="s">
        <v>14</v>
      </c>
      <c r="F53" s="41">
        <v>24.9</v>
      </c>
      <c r="G53" s="41">
        <v>25.2</v>
      </c>
      <c r="H53" s="41">
        <v>21.6</v>
      </c>
      <c r="I53" s="41">
        <v>21.4</v>
      </c>
    </row>
    <row r="54" spans="1:9">
      <c r="A54" s="46">
        <v>36206</v>
      </c>
      <c r="C54" s="41">
        <v>1.9</v>
      </c>
      <c r="D54" s="41" t="s">
        <v>14</v>
      </c>
      <c r="F54" s="41">
        <v>24.2</v>
      </c>
      <c r="G54" s="41">
        <v>26.2</v>
      </c>
      <c r="H54" s="41">
        <v>19.5</v>
      </c>
      <c r="I54" s="41">
        <v>22.3</v>
      </c>
    </row>
    <row r="55" spans="1:9">
      <c r="A55" s="46">
        <v>36207</v>
      </c>
      <c r="C55" s="41">
        <v>0</v>
      </c>
      <c r="D55" s="41">
        <v>0</v>
      </c>
      <c r="F55" s="41">
        <v>26.1</v>
      </c>
      <c r="G55" s="41">
        <v>26.1</v>
      </c>
      <c r="H55" s="41">
        <v>21.8</v>
      </c>
      <c r="I55" s="41">
        <v>21.8</v>
      </c>
    </row>
    <row r="56" spans="1:9">
      <c r="A56" s="46">
        <v>36208</v>
      </c>
      <c r="C56" s="41" t="s">
        <v>14</v>
      </c>
      <c r="D56" s="41">
        <v>0</v>
      </c>
      <c r="F56" s="41">
        <v>26</v>
      </c>
      <c r="G56" s="41">
        <v>27.8</v>
      </c>
      <c r="H56" s="41">
        <v>21.8</v>
      </c>
      <c r="I56" s="41">
        <v>22.3</v>
      </c>
    </row>
    <row r="57" spans="1:9">
      <c r="A57" s="46">
        <v>36209</v>
      </c>
      <c r="C57" s="41">
        <v>0</v>
      </c>
      <c r="D57" s="41">
        <v>0</v>
      </c>
      <c r="F57" s="41">
        <v>27.8</v>
      </c>
      <c r="G57" s="41">
        <v>26.7</v>
      </c>
      <c r="H57" s="41">
        <v>20.6</v>
      </c>
      <c r="I57" s="41">
        <v>22.3</v>
      </c>
    </row>
    <row r="58" spans="1:9">
      <c r="A58" s="46">
        <v>36210</v>
      </c>
      <c r="C58" s="41">
        <v>1.9</v>
      </c>
      <c r="D58" s="41">
        <v>1.5</v>
      </c>
      <c r="F58" s="41">
        <v>25.2</v>
      </c>
      <c r="G58" s="41">
        <v>25.2</v>
      </c>
      <c r="H58" s="41">
        <v>19.7</v>
      </c>
      <c r="I58" s="41">
        <v>19.600000000000001</v>
      </c>
    </row>
    <row r="59" spans="1:9">
      <c r="A59" s="46">
        <v>36211</v>
      </c>
      <c r="C59" s="41">
        <v>3.5</v>
      </c>
      <c r="D59" s="41">
        <v>0.6</v>
      </c>
      <c r="F59" s="41">
        <v>25.4</v>
      </c>
      <c r="G59" s="41">
        <v>26.4</v>
      </c>
      <c r="H59" s="41">
        <v>18.7</v>
      </c>
      <c r="I59" s="41">
        <v>19.3</v>
      </c>
    </row>
    <row r="60" spans="1:9">
      <c r="A60" s="46">
        <v>36212</v>
      </c>
      <c r="C60" s="41" t="s">
        <v>14</v>
      </c>
      <c r="D60" s="41" t="s">
        <v>14</v>
      </c>
      <c r="F60" s="41">
        <v>25.7</v>
      </c>
      <c r="G60" s="41">
        <v>26.8</v>
      </c>
      <c r="H60" s="41">
        <v>21.6</v>
      </c>
      <c r="I60" s="41">
        <v>22.6</v>
      </c>
    </row>
    <row r="61" spans="1:9">
      <c r="A61" s="46">
        <v>36213</v>
      </c>
      <c r="C61" s="41">
        <v>1.3</v>
      </c>
      <c r="D61" s="41">
        <v>0</v>
      </c>
      <c r="F61" s="41">
        <v>26.4</v>
      </c>
      <c r="G61" s="41">
        <v>26.7</v>
      </c>
      <c r="H61" s="41">
        <v>19.399999999999999</v>
      </c>
      <c r="I61" s="41">
        <v>23.2</v>
      </c>
    </row>
    <row r="62" spans="1:9">
      <c r="A62" s="46">
        <v>36214</v>
      </c>
      <c r="C62" s="41">
        <v>0</v>
      </c>
      <c r="D62" s="41">
        <v>0.8</v>
      </c>
      <c r="F62" s="41">
        <v>26.5</v>
      </c>
      <c r="G62" s="41">
        <v>24.8</v>
      </c>
      <c r="H62" s="41">
        <v>22</v>
      </c>
      <c r="I62" s="41">
        <v>20.399999999999999</v>
      </c>
    </row>
    <row r="63" spans="1:9">
      <c r="A63" s="46">
        <v>38772</v>
      </c>
      <c r="C63" s="41" t="s">
        <v>14</v>
      </c>
      <c r="D63" s="41">
        <v>0</v>
      </c>
      <c r="F63" s="41">
        <v>25.2</v>
      </c>
      <c r="G63" s="41">
        <v>26.8</v>
      </c>
      <c r="H63" s="41">
        <v>21.4</v>
      </c>
      <c r="I63" s="41">
        <v>22.6</v>
      </c>
    </row>
    <row r="64" spans="1:9">
      <c r="A64" s="46">
        <v>36216</v>
      </c>
      <c r="C64" s="41">
        <v>0.4</v>
      </c>
      <c r="D64" s="41">
        <v>0</v>
      </c>
      <c r="F64" s="41">
        <v>26.7</v>
      </c>
      <c r="G64" s="41">
        <v>26.4</v>
      </c>
      <c r="H64" s="41">
        <v>20.8</v>
      </c>
      <c r="I64" s="41">
        <v>22.5</v>
      </c>
    </row>
    <row r="65" spans="1:9">
      <c r="A65" s="46">
        <v>36217</v>
      </c>
      <c r="C65" s="41">
        <v>0</v>
      </c>
      <c r="D65" s="41">
        <v>0</v>
      </c>
      <c r="F65" s="41">
        <v>26.3</v>
      </c>
      <c r="G65" s="41">
        <v>26.2</v>
      </c>
      <c r="H65" s="41">
        <v>21.4</v>
      </c>
      <c r="I65" s="41">
        <v>22.8</v>
      </c>
    </row>
    <row r="66" spans="1:9">
      <c r="A66" s="46">
        <v>36218</v>
      </c>
      <c r="C66" s="41">
        <v>4.0999999999999996</v>
      </c>
      <c r="D66" s="41">
        <v>0</v>
      </c>
      <c r="F66" s="41">
        <v>26.2</v>
      </c>
      <c r="G66" s="41">
        <v>26.6</v>
      </c>
      <c r="H66" s="41">
        <v>19.7</v>
      </c>
      <c r="I66" s="41">
        <v>20.7</v>
      </c>
    </row>
    <row r="67" spans="1:9">
      <c r="A67" s="46">
        <v>36219</v>
      </c>
      <c r="C67" s="41">
        <v>0.3</v>
      </c>
      <c r="F67" s="41">
        <v>26</v>
      </c>
      <c r="H67" s="41">
        <v>20.5</v>
      </c>
    </row>
    <row r="68" spans="1:9">
      <c r="C68" s="41">
        <f>SUM(C41:C67)</f>
        <v>48.3</v>
      </c>
      <c r="D68" s="41">
        <f>SUM(D40:D67)</f>
        <v>18.900000000000002</v>
      </c>
    </row>
    <row r="69" spans="1:9">
      <c r="C69" s="90">
        <f>C68+D68</f>
        <v>67.2</v>
      </c>
      <c r="D69" s="90"/>
      <c r="E69" s="41" t="s">
        <v>7</v>
      </c>
      <c r="F69" s="41">
        <f>SUM(F40:F68)</f>
        <v>722.5</v>
      </c>
      <c r="G69" s="41">
        <f>SUM(G40:G68)</f>
        <v>704.8</v>
      </c>
      <c r="H69" s="41">
        <f>SUM(H40:H68)</f>
        <v>577.6</v>
      </c>
      <c r="I69" s="41">
        <f>SUM(I40:I68)</f>
        <v>587.5</v>
      </c>
    </row>
    <row r="70" spans="1:9">
      <c r="E70" s="41" t="s">
        <v>8</v>
      </c>
      <c r="F70" s="41">
        <f>AVERAGE(F40:F67)</f>
        <v>25.803571428571427</v>
      </c>
      <c r="G70" s="41">
        <f>AVERAGE(G40:G67)</f>
        <v>26.103703703703701</v>
      </c>
      <c r="H70" s="41">
        <f>AVERAGE(H40:H67)</f>
        <v>20.62857142857143</v>
      </c>
      <c r="I70" s="41">
        <f>AVERAGE(I40:I67)</f>
        <v>21.75925925925926</v>
      </c>
    </row>
    <row r="71" spans="1:9">
      <c r="A71" s="46" t="s">
        <v>13</v>
      </c>
      <c r="B71" s="40" t="s">
        <v>10</v>
      </c>
      <c r="C71" s="41">
        <f>C69+C74</f>
        <v>67.2</v>
      </c>
      <c r="D71" s="41" t="s">
        <v>32</v>
      </c>
      <c r="E71" s="41" t="s">
        <v>11</v>
      </c>
      <c r="F71" s="41">
        <f>MAX(F40:F67)</f>
        <v>27.8</v>
      </c>
      <c r="G71" s="41">
        <f>MAX(G40:G67)</f>
        <v>27.8</v>
      </c>
      <c r="H71" s="41">
        <f>MAX(H40:H67)</f>
        <v>22</v>
      </c>
      <c r="I71" s="41">
        <f>MAX(I40:I67)</f>
        <v>23.2</v>
      </c>
    </row>
    <row r="72" spans="1:9">
      <c r="C72" s="41">
        <f>(C71/25.4)</f>
        <v>2.6456692913385829</v>
      </c>
      <c r="D72" s="41" t="s">
        <v>33</v>
      </c>
      <c r="E72" s="41" t="s">
        <v>12</v>
      </c>
      <c r="F72" s="41">
        <f>MIN(F40:F67)</f>
        <v>23.9</v>
      </c>
      <c r="G72" s="41">
        <f>MIN(G40:G67)</f>
        <v>23.9</v>
      </c>
      <c r="H72" s="41">
        <f>MIN(H40:H67)</f>
        <v>18.7</v>
      </c>
      <c r="I72" s="41">
        <f>MIN(I40:I67)</f>
        <v>19.3</v>
      </c>
    </row>
    <row r="74" spans="1:9">
      <c r="A74" s="46">
        <v>36220</v>
      </c>
      <c r="C74" s="41">
        <v>0</v>
      </c>
      <c r="D74" s="41" t="s">
        <v>14</v>
      </c>
      <c r="F74" s="41">
        <v>26</v>
      </c>
      <c r="G74" s="41">
        <v>26.2</v>
      </c>
      <c r="H74" s="41">
        <v>21.6</v>
      </c>
      <c r="I74" s="41">
        <v>22.2</v>
      </c>
    </row>
    <row r="75" spans="1:9">
      <c r="A75" s="46">
        <v>36221</v>
      </c>
      <c r="C75" s="41">
        <v>1.9</v>
      </c>
      <c r="D75" s="41" t="s">
        <v>14</v>
      </c>
      <c r="F75" s="41">
        <v>25.5</v>
      </c>
      <c r="G75" s="41">
        <v>26.5</v>
      </c>
      <c r="H75" s="41">
        <v>21.7</v>
      </c>
      <c r="I75" s="41">
        <v>21.7</v>
      </c>
    </row>
    <row r="76" spans="1:9">
      <c r="A76" s="46">
        <v>36222</v>
      </c>
      <c r="C76" s="41">
        <v>7.9</v>
      </c>
      <c r="D76" s="41" t="s">
        <v>14</v>
      </c>
      <c r="F76" s="41">
        <v>26.4</v>
      </c>
      <c r="G76" s="41">
        <v>26.2</v>
      </c>
      <c r="H76" s="41">
        <v>20.2</v>
      </c>
      <c r="I76" s="41">
        <v>21</v>
      </c>
    </row>
    <row r="77" spans="1:9">
      <c r="A77" s="46">
        <v>36223</v>
      </c>
      <c r="C77" s="41" t="s">
        <v>14</v>
      </c>
      <c r="D77" s="41">
        <v>0</v>
      </c>
      <c r="F77" s="41">
        <v>25.6</v>
      </c>
      <c r="G77" s="41">
        <v>26.7</v>
      </c>
      <c r="H77" s="41">
        <v>21.3</v>
      </c>
      <c r="I77" s="41">
        <v>21.9</v>
      </c>
    </row>
    <row r="78" spans="1:9">
      <c r="A78" s="46">
        <v>36224</v>
      </c>
      <c r="C78" s="41">
        <v>0</v>
      </c>
      <c r="D78" s="41" t="s">
        <v>14</v>
      </c>
      <c r="F78" s="41">
        <v>26.4</v>
      </c>
      <c r="G78" s="41">
        <v>26.5</v>
      </c>
      <c r="H78" s="41">
        <v>21.9</v>
      </c>
      <c r="I78" s="41">
        <v>21.9</v>
      </c>
    </row>
    <row r="79" spans="1:9">
      <c r="A79" s="46">
        <v>36225</v>
      </c>
      <c r="C79" s="41">
        <v>0.8</v>
      </c>
      <c r="D79" s="41">
        <v>0</v>
      </c>
      <c r="F79" s="41">
        <v>26.4</v>
      </c>
      <c r="G79" s="41">
        <v>26.8</v>
      </c>
      <c r="H79" s="41">
        <v>21.3</v>
      </c>
      <c r="I79" s="41">
        <v>22.5</v>
      </c>
    </row>
    <row r="80" spans="1:9">
      <c r="A80" s="46">
        <v>36226</v>
      </c>
      <c r="C80" s="41">
        <v>1.1000000000000001</v>
      </c>
      <c r="D80" s="41" t="s">
        <v>14</v>
      </c>
      <c r="F80" s="41">
        <v>26.4</v>
      </c>
      <c r="G80" s="41">
        <v>25.9</v>
      </c>
      <c r="H80" s="41">
        <v>19.399999999999999</v>
      </c>
      <c r="I80" s="41">
        <v>22.3</v>
      </c>
    </row>
    <row r="81" spans="1:9">
      <c r="A81" s="46">
        <v>36227</v>
      </c>
      <c r="C81" s="41" t="s">
        <v>14</v>
      </c>
      <c r="D81" s="41">
        <v>0</v>
      </c>
      <c r="F81" s="41">
        <v>25.5</v>
      </c>
      <c r="G81" s="41">
        <v>25</v>
      </c>
      <c r="H81" s="41">
        <v>19.899999999999999</v>
      </c>
      <c r="I81" s="41">
        <v>21.2</v>
      </c>
    </row>
    <row r="82" spans="1:9">
      <c r="A82" s="46">
        <v>36228</v>
      </c>
      <c r="C82" s="41">
        <v>0.2</v>
      </c>
      <c r="D82" s="41">
        <v>0</v>
      </c>
      <c r="F82" s="41">
        <v>24.8</v>
      </c>
      <c r="G82" s="41">
        <v>26.4</v>
      </c>
      <c r="H82" s="41">
        <v>19.2</v>
      </c>
      <c r="I82" s="41">
        <v>22.2</v>
      </c>
    </row>
    <row r="83" spans="1:9">
      <c r="A83" s="46">
        <v>36229</v>
      </c>
      <c r="C83" s="41" t="s">
        <v>14</v>
      </c>
      <c r="D83" s="41" t="s">
        <v>14</v>
      </c>
      <c r="F83" s="41">
        <v>27</v>
      </c>
      <c r="G83" s="41">
        <v>25.9</v>
      </c>
      <c r="H83" s="41">
        <v>21.4</v>
      </c>
      <c r="I83" s="41">
        <v>22.3</v>
      </c>
    </row>
    <row r="84" spans="1:9">
      <c r="A84" s="46">
        <v>36230</v>
      </c>
      <c r="C84" s="41">
        <v>0</v>
      </c>
      <c r="D84" s="41">
        <v>0</v>
      </c>
      <c r="F84" s="41">
        <v>26.2</v>
      </c>
      <c r="G84" s="41">
        <v>26.3</v>
      </c>
      <c r="H84" s="41">
        <v>21.1</v>
      </c>
      <c r="I84" s="41">
        <v>21.7</v>
      </c>
    </row>
    <row r="85" spans="1:9">
      <c r="A85" s="46">
        <v>36231</v>
      </c>
      <c r="C85" s="41">
        <v>0</v>
      </c>
      <c r="D85" s="41">
        <v>0.9</v>
      </c>
      <c r="F85" s="41">
        <v>26.6</v>
      </c>
      <c r="G85" s="41">
        <v>25.3</v>
      </c>
      <c r="H85" s="41">
        <v>20.100000000000001</v>
      </c>
      <c r="I85" s="41">
        <v>19.2</v>
      </c>
    </row>
    <row r="86" spans="1:9">
      <c r="A86" s="46">
        <v>36232</v>
      </c>
      <c r="C86" s="41">
        <v>0</v>
      </c>
      <c r="D86" s="41">
        <v>0</v>
      </c>
      <c r="F86" s="41">
        <v>25.8</v>
      </c>
      <c r="G86" s="41">
        <v>25.9</v>
      </c>
      <c r="H86" s="41">
        <v>20.7</v>
      </c>
      <c r="I86" s="41">
        <v>20.8</v>
      </c>
    </row>
    <row r="87" spans="1:9">
      <c r="A87" s="46">
        <v>36233</v>
      </c>
      <c r="C87" s="41">
        <v>1</v>
      </c>
      <c r="D87" s="41" t="s">
        <v>14</v>
      </c>
      <c r="F87" s="41">
        <v>25.4</v>
      </c>
      <c r="G87" s="41">
        <v>25.7</v>
      </c>
      <c r="H87" s="41">
        <v>20.399999999999999</v>
      </c>
      <c r="I87" s="41">
        <v>20.7</v>
      </c>
    </row>
    <row r="88" spans="1:9">
      <c r="A88" s="46">
        <v>36234</v>
      </c>
      <c r="C88" s="41" t="s">
        <v>14</v>
      </c>
      <c r="D88" s="41">
        <v>0.7</v>
      </c>
      <c r="F88" s="41">
        <v>25.4</v>
      </c>
      <c r="G88" s="41">
        <v>25.2</v>
      </c>
      <c r="H88" s="41">
        <v>20.399999999999999</v>
      </c>
      <c r="I88" s="41">
        <v>20.3</v>
      </c>
    </row>
    <row r="89" spans="1:9">
      <c r="A89" s="46">
        <v>36235</v>
      </c>
      <c r="C89" s="41">
        <v>0</v>
      </c>
      <c r="D89" s="41">
        <v>0.4</v>
      </c>
      <c r="F89" s="41">
        <v>25.7</v>
      </c>
      <c r="G89" s="41">
        <v>25.9</v>
      </c>
      <c r="H89" s="41">
        <v>20.3</v>
      </c>
      <c r="I89" s="41">
        <v>20.9</v>
      </c>
    </row>
    <row r="90" spans="1:9">
      <c r="A90" s="46">
        <v>36236</v>
      </c>
      <c r="C90" s="41">
        <v>3.2</v>
      </c>
      <c r="D90" s="41">
        <v>0</v>
      </c>
      <c r="F90" s="41">
        <v>25.8</v>
      </c>
      <c r="G90" s="41">
        <v>26.4</v>
      </c>
      <c r="H90" s="41">
        <v>19.2</v>
      </c>
      <c r="I90" s="41">
        <v>20.8</v>
      </c>
    </row>
    <row r="91" spans="1:9">
      <c r="A91" s="46">
        <v>36237</v>
      </c>
      <c r="C91" s="41">
        <v>0</v>
      </c>
      <c r="D91" s="41">
        <v>0</v>
      </c>
      <c r="F91" s="41">
        <v>26.3</v>
      </c>
      <c r="G91" s="41">
        <v>26.9</v>
      </c>
      <c r="H91" s="41">
        <v>21.7</v>
      </c>
      <c r="I91" s="41">
        <v>23</v>
      </c>
    </row>
    <row r="92" spans="1:9">
      <c r="A92" s="46">
        <v>36238</v>
      </c>
      <c r="C92" s="41">
        <v>0</v>
      </c>
      <c r="D92" s="41">
        <v>0</v>
      </c>
      <c r="F92" s="41">
        <v>26.7</v>
      </c>
      <c r="G92" s="41">
        <v>26.9</v>
      </c>
      <c r="H92" s="41">
        <v>21.4</v>
      </c>
      <c r="I92" s="41">
        <v>22.8</v>
      </c>
    </row>
    <row r="93" spans="1:9">
      <c r="A93" s="46">
        <v>36239</v>
      </c>
      <c r="C93" s="41">
        <v>0</v>
      </c>
      <c r="D93" s="41">
        <v>0</v>
      </c>
      <c r="F93" s="41">
        <v>25.9</v>
      </c>
      <c r="G93" s="41">
        <v>26.8</v>
      </c>
      <c r="H93" s="41">
        <v>21.5</v>
      </c>
      <c r="I93" s="41">
        <v>22.8</v>
      </c>
    </row>
    <row r="94" spans="1:9">
      <c r="A94" s="46">
        <v>36240</v>
      </c>
      <c r="C94" s="41">
        <v>0</v>
      </c>
      <c r="D94" s="41">
        <v>0</v>
      </c>
      <c r="F94" s="41">
        <v>26.7</v>
      </c>
      <c r="G94" s="41">
        <v>26.8</v>
      </c>
      <c r="H94" s="41">
        <v>21.7</v>
      </c>
      <c r="I94" s="41">
        <v>23.1</v>
      </c>
    </row>
    <row r="95" spans="1:9">
      <c r="A95" s="46">
        <v>36241</v>
      </c>
      <c r="C95" s="41">
        <v>0</v>
      </c>
      <c r="D95" s="41">
        <v>0</v>
      </c>
      <c r="F95" s="41">
        <v>26.4</v>
      </c>
      <c r="G95" s="41">
        <v>26.7</v>
      </c>
      <c r="H95" s="41">
        <v>20.6</v>
      </c>
      <c r="I95" s="41">
        <v>22.3</v>
      </c>
    </row>
    <row r="96" spans="1:9">
      <c r="A96" s="46">
        <v>36242</v>
      </c>
      <c r="C96" s="41">
        <v>0</v>
      </c>
      <c r="D96" s="41">
        <v>0</v>
      </c>
      <c r="F96" s="41">
        <v>26.2</v>
      </c>
      <c r="G96" s="41">
        <v>27</v>
      </c>
      <c r="H96" s="41">
        <v>21</v>
      </c>
      <c r="I96" s="41">
        <v>22.7</v>
      </c>
    </row>
    <row r="97" spans="1:9">
      <c r="A97" s="46">
        <v>36243</v>
      </c>
      <c r="C97" s="41">
        <v>0</v>
      </c>
      <c r="D97" s="41">
        <v>0</v>
      </c>
      <c r="F97" s="41">
        <v>25.9</v>
      </c>
      <c r="G97" s="41">
        <v>27.2</v>
      </c>
      <c r="H97" s="41">
        <v>21.4</v>
      </c>
      <c r="I97" s="41">
        <v>22.6</v>
      </c>
    </row>
    <row r="98" spans="1:9">
      <c r="A98" s="46">
        <v>36244</v>
      </c>
      <c r="C98" s="41">
        <v>0</v>
      </c>
      <c r="D98" s="41">
        <v>0</v>
      </c>
      <c r="F98" s="41">
        <v>25.8</v>
      </c>
      <c r="G98" s="41">
        <v>26.4</v>
      </c>
      <c r="H98" s="41">
        <v>21.5</v>
      </c>
      <c r="I98" s="41">
        <v>22.9</v>
      </c>
    </row>
    <row r="99" spans="1:9">
      <c r="A99" s="46">
        <v>36245</v>
      </c>
      <c r="C99" s="41">
        <v>0</v>
      </c>
      <c r="D99" s="41">
        <v>0</v>
      </c>
      <c r="F99" s="41">
        <v>26.1</v>
      </c>
      <c r="G99" s="41">
        <v>25.8</v>
      </c>
      <c r="H99" s="41">
        <v>21.5</v>
      </c>
      <c r="I99" s="41">
        <v>22.1</v>
      </c>
    </row>
    <row r="100" spans="1:9">
      <c r="A100" s="46">
        <v>36246</v>
      </c>
      <c r="C100" s="41">
        <v>0</v>
      </c>
      <c r="D100" s="41">
        <v>0</v>
      </c>
      <c r="F100" s="41">
        <v>25.8</v>
      </c>
      <c r="G100" s="41">
        <v>25.8</v>
      </c>
      <c r="H100" s="41">
        <v>20.7</v>
      </c>
      <c r="I100" s="41">
        <v>20.8</v>
      </c>
    </row>
    <row r="101" spans="1:9">
      <c r="A101" s="46">
        <v>36247</v>
      </c>
      <c r="C101" s="41">
        <v>0</v>
      </c>
      <c r="D101" s="41">
        <v>0</v>
      </c>
      <c r="F101" s="41">
        <v>24.4</v>
      </c>
      <c r="G101" s="41">
        <v>26.5</v>
      </c>
      <c r="H101" s="41">
        <v>21.2</v>
      </c>
      <c r="I101" s="41">
        <v>22.6</v>
      </c>
    </row>
    <row r="102" spans="1:9">
      <c r="A102" s="46">
        <v>36248</v>
      </c>
      <c r="C102" s="41">
        <v>0</v>
      </c>
      <c r="D102" s="41">
        <v>0</v>
      </c>
      <c r="F102" s="41">
        <v>25.6</v>
      </c>
      <c r="G102" s="41">
        <v>26.8</v>
      </c>
      <c r="H102" s="41">
        <v>21.4</v>
      </c>
      <c r="I102" s="41">
        <v>23.2</v>
      </c>
    </row>
    <row r="103" spans="1:9">
      <c r="A103" s="46">
        <v>36249</v>
      </c>
      <c r="C103" s="41">
        <v>0</v>
      </c>
      <c r="D103" s="41">
        <v>0</v>
      </c>
      <c r="F103" s="41">
        <v>26.4</v>
      </c>
      <c r="G103" s="41">
        <v>27</v>
      </c>
      <c r="H103" s="41">
        <v>21.4</v>
      </c>
      <c r="I103" s="41">
        <v>22.5</v>
      </c>
    </row>
    <row r="104" spans="1:9">
      <c r="A104" s="46">
        <v>36250</v>
      </c>
      <c r="C104" s="41">
        <v>9.8000000000000007</v>
      </c>
      <c r="D104" s="41">
        <v>2.6</v>
      </c>
      <c r="F104" s="41">
        <v>25.3</v>
      </c>
      <c r="G104" s="41">
        <v>26.2</v>
      </c>
      <c r="H104" s="41">
        <v>19.600000000000001</v>
      </c>
      <c r="I104" s="41">
        <v>20.3</v>
      </c>
    </row>
    <row r="105" spans="1:9">
      <c r="C105" s="41">
        <f>SUM(C75:C104)</f>
        <v>25.900000000000002</v>
      </c>
      <c r="D105" s="41">
        <f>SUM(D74:D104)</f>
        <v>4.5999999999999996</v>
      </c>
    </row>
    <row r="106" spans="1:9">
      <c r="C106" s="90">
        <f>C105+D105</f>
        <v>30.5</v>
      </c>
      <c r="D106" s="90"/>
      <c r="E106" s="41" t="s">
        <v>7</v>
      </c>
      <c r="F106" s="41">
        <f>SUM(F74:F105)</f>
        <v>804.39999999999986</v>
      </c>
      <c r="G106" s="41">
        <f>SUM(G74:G105)</f>
        <v>815.5999999999998</v>
      </c>
      <c r="H106" s="41">
        <f>SUM(H74:H105)</f>
        <v>646.69999999999993</v>
      </c>
      <c r="I106" s="41">
        <f>SUM(I74:I105)</f>
        <v>677.30000000000007</v>
      </c>
    </row>
    <row r="107" spans="1:9">
      <c r="E107" s="41" t="s">
        <v>8</v>
      </c>
      <c r="F107" s="41">
        <f>AVERAGE(F74:F104)</f>
        <v>25.948387096774191</v>
      </c>
      <c r="G107" s="41">
        <f>AVERAGE(G74:G104)</f>
        <v>26.309677419354831</v>
      </c>
      <c r="H107" s="41">
        <f>AVERAGE(H74:H104)</f>
        <v>20.861290322580643</v>
      </c>
      <c r="I107" s="41">
        <f>AVERAGE(I74:I104)</f>
        <v>21.848387096774196</v>
      </c>
    </row>
    <row r="108" spans="1:9">
      <c r="A108" s="46" t="s">
        <v>15</v>
      </c>
      <c r="B108" s="40" t="s">
        <v>10</v>
      </c>
      <c r="C108" s="41">
        <f>C106+C112</f>
        <v>30.5</v>
      </c>
      <c r="D108" s="41" t="s">
        <v>32</v>
      </c>
      <c r="E108" s="41" t="s">
        <v>11</v>
      </c>
      <c r="F108" s="41">
        <f>MAX(F74:F104)</f>
        <v>27</v>
      </c>
      <c r="G108" s="41">
        <f>MAX(G74:G104)</f>
        <v>27.2</v>
      </c>
      <c r="H108" s="41">
        <f>MAX(H74:H104)</f>
        <v>21.9</v>
      </c>
      <c r="I108" s="41">
        <f>MAX(I74:I104)</f>
        <v>23.2</v>
      </c>
    </row>
    <row r="109" spans="1:9">
      <c r="C109" s="41">
        <f>(C108/25.4)</f>
        <v>1.2007874015748032</v>
      </c>
      <c r="D109" s="41" t="s">
        <v>33</v>
      </c>
      <c r="E109" s="41" t="s">
        <v>12</v>
      </c>
      <c r="F109" s="41">
        <f>MIN(F74:F104)</f>
        <v>24.4</v>
      </c>
      <c r="G109" s="41">
        <f>MIN(G74:G104)</f>
        <v>25</v>
      </c>
      <c r="H109" s="41">
        <f>MIN(H74:H104)</f>
        <v>19.2</v>
      </c>
      <c r="I109" s="41">
        <f>MIN(I74:I104)</f>
        <v>19.2</v>
      </c>
    </row>
    <row r="112" spans="1:9">
      <c r="A112" s="46">
        <v>36251</v>
      </c>
      <c r="C112" s="41">
        <v>0</v>
      </c>
      <c r="D112" s="41">
        <v>0</v>
      </c>
      <c r="F112" s="41">
        <v>26.2</v>
      </c>
      <c r="G112" s="41">
        <v>26.9</v>
      </c>
      <c r="H112" s="41">
        <v>21.4</v>
      </c>
      <c r="I112" s="41">
        <v>22.2</v>
      </c>
    </row>
    <row r="113" spans="1:9">
      <c r="A113" s="46">
        <v>36252</v>
      </c>
      <c r="C113" s="41">
        <v>0</v>
      </c>
      <c r="D113" s="41">
        <v>0</v>
      </c>
      <c r="F113" s="41">
        <v>26.7</v>
      </c>
      <c r="G113" s="41">
        <v>27.2</v>
      </c>
      <c r="H113" s="41">
        <v>21.3</v>
      </c>
      <c r="I113" s="41">
        <v>22.4</v>
      </c>
    </row>
    <row r="114" spans="1:9">
      <c r="A114" s="46">
        <v>36253</v>
      </c>
      <c r="C114" s="41">
        <v>0.6</v>
      </c>
      <c r="D114" s="41">
        <v>0</v>
      </c>
      <c r="F114" s="41">
        <v>27.1</v>
      </c>
      <c r="G114" s="41">
        <v>26.8</v>
      </c>
      <c r="H114" s="41">
        <v>20.9</v>
      </c>
      <c r="I114" s="41">
        <v>22.5</v>
      </c>
    </row>
    <row r="115" spans="1:9">
      <c r="A115" s="46">
        <v>36254</v>
      </c>
      <c r="C115" s="41" t="s">
        <v>14</v>
      </c>
      <c r="D115" s="41" t="s">
        <v>14</v>
      </c>
      <c r="F115" s="41">
        <v>26.9</v>
      </c>
      <c r="G115" s="41">
        <v>26.1</v>
      </c>
      <c r="H115" s="41">
        <v>20.100000000000001</v>
      </c>
      <c r="I115" s="41">
        <v>21.8</v>
      </c>
    </row>
    <row r="116" spans="1:9">
      <c r="A116" s="46">
        <v>36255</v>
      </c>
      <c r="C116" s="41">
        <v>0</v>
      </c>
      <c r="D116" s="41">
        <v>0</v>
      </c>
      <c r="F116" s="41">
        <v>25.7</v>
      </c>
      <c r="G116" s="41">
        <v>27.1</v>
      </c>
      <c r="H116" s="41">
        <v>21.7</v>
      </c>
      <c r="I116" s="41">
        <v>22.3</v>
      </c>
    </row>
    <row r="117" spans="1:9">
      <c r="A117" s="46">
        <v>36256</v>
      </c>
      <c r="C117" s="41">
        <v>2.7</v>
      </c>
      <c r="D117" s="41">
        <v>0</v>
      </c>
      <c r="F117" s="41">
        <v>26.7</v>
      </c>
      <c r="G117" s="41">
        <v>26.5</v>
      </c>
      <c r="H117" s="41">
        <v>19.8</v>
      </c>
      <c r="I117" s="41">
        <v>22.4</v>
      </c>
    </row>
    <row r="118" spans="1:9">
      <c r="A118" s="46">
        <v>36257</v>
      </c>
      <c r="C118" s="41">
        <v>0</v>
      </c>
      <c r="D118" s="41">
        <v>0</v>
      </c>
      <c r="F118" s="41">
        <v>26.7</v>
      </c>
      <c r="G118" s="41">
        <v>27.3</v>
      </c>
      <c r="H118" s="41">
        <v>21.8</v>
      </c>
      <c r="I118" s="41">
        <v>23.2</v>
      </c>
    </row>
    <row r="119" spans="1:9">
      <c r="A119" s="46">
        <v>36258</v>
      </c>
      <c r="C119" s="41">
        <v>0</v>
      </c>
      <c r="D119" s="41">
        <v>0</v>
      </c>
      <c r="F119" s="41">
        <v>27</v>
      </c>
      <c r="G119" s="41">
        <v>26.4</v>
      </c>
      <c r="H119" s="41">
        <v>22.2</v>
      </c>
      <c r="I119" s="41">
        <v>23.1</v>
      </c>
    </row>
    <row r="120" spans="1:9">
      <c r="A120" s="46">
        <v>36259</v>
      </c>
      <c r="C120" s="41">
        <v>15</v>
      </c>
      <c r="D120" s="41">
        <v>26.3</v>
      </c>
      <c r="F120" s="41">
        <v>27.2</v>
      </c>
      <c r="G120" s="41">
        <v>23.4</v>
      </c>
      <c r="H120" s="41">
        <v>20.399999999999999</v>
      </c>
      <c r="I120" s="41">
        <v>19.5</v>
      </c>
    </row>
    <row r="121" spans="1:9">
      <c r="A121" s="46">
        <v>36260</v>
      </c>
      <c r="C121" s="41" t="s">
        <v>14</v>
      </c>
      <c r="D121" s="41">
        <v>0</v>
      </c>
      <c r="F121" s="41">
        <v>25.5</v>
      </c>
      <c r="G121" s="41">
        <v>27.1</v>
      </c>
      <c r="H121" s="41">
        <v>21.6</v>
      </c>
      <c r="I121" s="41">
        <v>22.7</v>
      </c>
    </row>
    <row r="122" spans="1:9">
      <c r="A122" s="46">
        <v>36261</v>
      </c>
      <c r="C122" s="41">
        <v>0</v>
      </c>
      <c r="D122" s="41">
        <v>0</v>
      </c>
      <c r="F122" s="41">
        <v>26.8</v>
      </c>
      <c r="G122" s="41">
        <v>27.2</v>
      </c>
      <c r="H122" s="41">
        <v>22</v>
      </c>
      <c r="I122" s="41">
        <v>23.2</v>
      </c>
    </row>
    <row r="123" spans="1:9">
      <c r="A123" s="46">
        <v>36262</v>
      </c>
      <c r="C123" s="41" t="s">
        <v>14</v>
      </c>
      <c r="D123" s="41">
        <v>0</v>
      </c>
      <c r="F123" s="41">
        <v>27</v>
      </c>
      <c r="G123" s="41">
        <v>27.9</v>
      </c>
      <c r="H123" s="41">
        <v>22</v>
      </c>
      <c r="I123" s="41">
        <v>23.5</v>
      </c>
    </row>
    <row r="124" spans="1:9">
      <c r="A124" s="46">
        <v>36263</v>
      </c>
      <c r="C124" s="41">
        <v>0</v>
      </c>
      <c r="D124" s="41">
        <v>0</v>
      </c>
      <c r="F124" s="41">
        <v>26.9</v>
      </c>
      <c r="G124" s="41">
        <v>27.3</v>
      </c>
      <c r="H124" s="41">
        <v>21.6</v>
      </c>
      <c r="I124" s="41">
        <v>23.5</v>
      </c>
    </row>
    <row r="125" spans="1:9">
      <c r="A125" s="46">
        <v>36264</v>
      </c>
      <c r="C125" s="41">
        <v>0</v>
      </c>
      <c r="D125" s="41">
        <v>0</v>
      </c>
      <c r="F125" s="41">
        <v>26.9</v>
      </c>
      <c r="G125" s="41">
        <v>27.4</v>
      </c>
      <c r="H125" s="41">
        <v>21.8</v>
      </c>
      <c r="I125" s="41">
        <v>22.9</v>
      </c>
    </row>
    <row r="126" spans="1:9">
      <c r="A126" s="46">
        <v>36265</v>
      </c>
      <c r="C126" s="41" t="s">
        <v>14</v>
      </c>
      <c r="D126" s="41" t="s">
        <v>14</v>
      </c>
      <c r="F126" s="41">
        <v>26.9</v>
      </c>
      <c r="G126" s="41">
        <v>27.6</v>
      </c>
      <c r="H126" s="41">
        <v>22.5</v>
      </c>
      <c r="I126" s="41">
        <v>22.9</v>
      </c>
    </row>
    <row r="127" spans="1:9">
      <c r="A127" s="46">
        <v>36266</v>
      </c>
      <c r="C127" s="41">
        <v>0</v>
      </c>
      <c r="D127" s="41" t="s">
        <v>14</v>
      </c>
      <c r="F127" s="41">
        <v>27.4</v>
      </c>
      <c r="G127" s="41">
        <v>27.7</v>
      </c>
      <c r="H127" s="41">
        <v>22.4</v>
      </c>
      <c r="I127" s="41">
        <v>21.7</v>
      </c>
    </row>
    <row r="128" spans="1:9">
      <c r="A128" s="46">
        <v>36267</v>
      </c>
      <c r="C128" s="41">
        <v>0</v>
      </c>
      <c r="D128" s="41">
        <v>0</v>
      </c>
      <c r="F128" s="41">
        <v>27.3</v>
      </c>
      <c r="G128" s="41">
        <v>27.7</v>
      </c>
      <c r="H128" s="41">
        <v>22.6</v>
      </c>
      <c r="I128" s="41">
        <v>23.9</v>
      </c>
    </row>
    <row r="129" spans="1:9">
      <c r="A129" s="46">
        <v>36268</v>
      </c>
      <c r="C129" s="41">
        <v>0</v>
      </c>
      <c r="D129" s="41" t="s">
        <v>14</v>
      </c>
      <c r="F129" s="41">
        <v>27.9</v>
      </c>
      <c r="G129" s="41">
        <v>27.8</v>
      </c>
      <c r="H129" s="41">
        <v>22.2</v>
      </c>
      <c r="I129" s="41">
        <v>23.3</v>
      </c>
    </row>
    <row r="130" spans="1:9">
      <c r="A130" s="46">
        <v>36269</v>
      </c>
      <c r="C130" s="41">
        <v>15.8</v>
      </c>
      <c r="D130" s="41">
        <v>0</v>
      </c>
      <c r="F130" s="41">
        <v>27.2</v>
      </c>
      <c r="G130" s="41">
        <v>27.4</v>
      </c>
      <c r="H130" s="41">
        <v>21.9</v>
      </c>
      <c r="I130" s="41">
        <v>23.2</v>
      </c>
    </row>
    <row r="131" spans="1:9">
      <c r="A131" s="46">
        <v>36270</v>
      </c>
      <c r="C131" s="41">
        <v>0</v>
      </c>
      <c r="D131" s="41">
        <v>0.5</v>
      </c>
      <c r="F131" s="41">
        <v>27.3</v>
      </c>
      <c r="G131" s="41">
        <v>27.9</v>
      </c>
      <c r="H131" s="41">
        <v>22.6</v>
      </c>
      <c r="I131" s="41">
        <v>22.7</v>
      </c>
    </row>
    <row r="132" spans="1:9">
      <c r="A132" s="46">
        <v>36271</v>
      </c>
      <c r="C132" s="41">
        <v>1.2</v>
      </c>
      <c r="D132" s="41">
        <v>0</v>
      </c>
      <c r="F132" s="41">
        <v>27.3</v>
      </c>
      <c r="G132" s="41">
        <v>28.2</v>
      </c>
      <c r="H132" s="41">
        <v>22.7</v>
      </c>
      <c r="I132" s="41">
        <v>23.9</v>
      </c>
    </row>
    <row r="133" spans="1:9">
      <c r="A133" s="46">
        <v>36272</v>
      </c>
      <c r="C133" s="41" t="s">
        <v>14</v>
      </c>
      <c r="D133" s="41" t="s">
        <v>14</v>
      </c>
      <c r="F133" s="41">
        <v>27.8</v>
      </c>
      <c r="G133" s="41">
        <v>28</v>
      </c>
      <c r="H133" s="41">
        <v>22.6</v>
      </c>
      <c r="I133" s="41">
        <v>23.7</v>
      </c>
    </row>
    <row r="134" spans="1:9">
      <c r="A134" s="46">
        <v>36273</v>
      </c>
      <c r="C134" s="41">
        <v>0</v>
      </c>
      <c r="D134" s="41">
        <v>0</v>
      </c>
      <c r="F134" s="41">
        <v>27.3</v>
      </c>
      <c r="G134" s="41">
        <v>26.9</v>
      </c>
      <c r="H134" s="41">
        <v>22.7</v>
      </c>
      <c r="I134" s="41">
        <v>23.8</v>
      </c>
    </row>
    <row r="135" spans="1:9">
      <c r="A135" s="46">
        <v>36274</v>
      </c>
      <c r="C135" s="41">
        <v>0.8</v>
      </c>
      <c r="D135" s="41">
        <v>0</v>
      </c>
      <c r="F135" s="41">
        <v>27</v>
      </c>
      <c r="G135" s="41">
        <v>27.1</v>
      </c>
      <c r="H135" s="41">
        <v>21.1</v>
      </c>
      <c r="I135" s="41">
        <v>22.7</v>
      </c>
    </row>
    <row r="136" spans="1:9">
      <c r="A136" s="46">
        <v>36275</v>
      </c>
      <c r="C136" s="41">
        <v>9.5</v>
      </c>
      <c r="D136" s="41">
        <v>0.8</v>
      </c>
      <c r="F136" s="41">
        <v>27</v>
      </c>
      <c r="G136" s="41">
        <v>27.3</v>
      </c>
      <c r="H136" s="41">
        <v>19.399999999999999</v>
      </c>
      <c r="I136" s="41">
        <v>22.1</v>
      </c>
    </row>
    <row r="137" spans="1:9">
      <c r="A137" s="46">
        <v>36276</v>
      </c>
      <c r="C137" s="41" t="s">
        <v>14</v>
      </c>
      <c r="D137" s="41" t="s">
        <v>14</v>
      </c>
      <c r="F137" s="41">
        <v>27.3</v>
      </c>
      <c r="G137" s="41">
        <v>27.9</v>
      </c>
      <c r="H137" s="41">
        <v>22.6</v>
      </c>
      <c r="I137" s="41">
        <v>23.6</v>
      </c>
    </row>
    <row r="138" spans="1:9">
      <c r="A138" s="46">
        <v>36277</v>
      </c>
      <c r="C138" s="41" t="s">
        <v>14</v>
      </c>
      <c r="D138" s="41">
        <v>0.1</v>
      </c>
      <c r="F138" s="41">
        <v>27.8</v>
      </c>
      <c r="G138" s="41">
        <v>28.1</v>
      </c>
      <c r="H138" s="41">
        <v>21.2</v>
      </c>
      <c r="I138" s="41">
        <v>21.5</v>
      </c>
    </row>
    <row r="139" spans="1:9">
      <c r="A139" s="46">
        <v>36278</v>
      </c>
      <c r="C139" s="41" t="s">
        <v>14</v>
      </c>
      <c r="D139" s="41">
        <v>0.1</v>
      </c>
      <c r="F139" s="41">
        <v>27.5</v>
      </c>
      <c r="G139" s="41">
        <v>27.2</v>
      </c>
      <c r="H139" s="41">
        <v>21.9</v>
      </c>
      <c r="I139" s="41">
        <v>21.6</v>
      </c>
    </row>
    <row r="140" spans="1:9">
      <c r="A140" s="46">
        <v>36279</v>
      </c>
      <c r="C140" s="41">
        <v>0.2</v>
      </c>
      <c r="D140" s="41">
        <v>0.7</v>
      </c>
      <c r="F140" s="41">
        <v>27.4</v>
      </c>
      <c r="G140" s="41">
        <v>27.7</v>
      </c>
      <c r="H140" s="41">
        <v>22</v>
      </c>
      <c r="I140" s="41">
        <v>21.7</v>
      </c>
    </row>
    <row r="141" spans="1:9">
      <c r="A141" s="46">
        <v>36280</v>
      </c>
      <c r="C141" s="41">
        <v>1.6</v>
      </c>
      <c r="D141" s="41">
        <v>0.4</v>
      </c>
      <c r="F141" s="41">
        <v>27.3</v>
      </c>
      <c r="G141" s="41">
        <v>27.8</v>
      </c>
      <c r="H141" s="41">
        <v>22.2</v>
      </c>
      <c r="I141" s="41">
        <v>22.2</v>
      </c>
    </row>
    <row r="142" spans="1:9">
      <c r="C142" s="41">
        <f>SUM(C113:C141)</f>
        <v>47.400000000000006</v>
      </c>
      <c r="D142" s="41">
        <f>SUM(D112:D141)</f>
        <v>28.900000000000002</v>
      </c>
    </row>
    <row r="143" spans="1:9">
      <c r="C143" s="90">
        <f>C142+D142</f>
        <v>76.300000000000011</v>
      </c>
      <c r="D143" s="90"/>
      <c r="E143" s="41" t="s">
        <v>7</v>
      </c>
      <c r="F143" s="41">
        <f>SUM(F112:F142)</f>
        <v>810.99999999999955</v>
      </c>
      <c r="G143" s="41">
        <f>SUM(G112:G142)</f>
        <v>816.9</v>
      </c>
      <c r="H143" s="41">
        <f>SUM(H112:H142)</f>
        <v>651.20000000000005</v>
      </c>
      <c r="I143" s="41">
        <f>SUM(I112:I142)</f>
        <v>679.7</v>
      </c>
    </row>
    <row r="144" spans="1:9">
      <c r="E144" s="41" t="s">
        <v>8</v>
      </c>
      <c r="F144" s="41">
        <f>AVERAGE(F112:F141)</f>
        <v>27.033333333333317</v>
      </c>
      <c r="G144" s="41">
        <f>AVERAGE(G112:G141)</f>
        <v>27.23</v>
      </c>
      <c r="H144" s="41">
        <f>AVERAGE(H112:H141)</f>
        <v>21.706666666666667</v>
      </c>
      <c r="I144" s="41">
        <f>AVERAGE(I112:I141)</f>
        <v>22.65666666666667</v>
      </c>
    </row>
    <row r="145" spans="1:9">
      <c r="A145" s="46" t="s">
        <v>16</v>
      </c>
      <c r="B145" s="40" t="s">
        <v>10</v>
      </c>
      <c r="C145" s="41">
        <f>C143+C148</f>
        <v>78.000000000000014</v>
      </c>
      <c r="D145" s="41" t="s">
        <v>32</v>
      </c>
      <c r="E145" s="41" t="s">
        <v>11</v>
      </c>
      <c r="F145" s="41">
        <f>MAX(F112:F141)</f>
        <v>27.9</v>
      </c>
      <c r="G145" s="41">
        <f>MAX(G112:G141)</f>
        <v>28.2</v>
      </c>
      <c r="H145" s="41">
        <f>MAX(H112:H141)</f>
        <v>22.7</v>
      </c>
      <c r="I145" s="41">
        <f>MAX(I112:I141)</f>
        <v>23.9</v>
      </c>
    </row>
    <row r="146" spans="1:9">
      <c r="C146" s="41">
        <f>(C145/25.4)</f>
        <v>3.0708661417322842</v>
      </c>
      <c r="D146" s="41" t="s">
        <v>33</v>
      </c>
      <c r="E146" s="41" t="s">
        <v>12</v>
      </c>
      <c r="F146" s="41">
        <f>MIN(F112:F141)</f>
        <v>25.5</v>
      </c>
      <c r="G146" s="41">
        <f>MIN(G112:G141)</f>
        <v>23.4</v>
      </c>
      <c r="H146" s="41">
        <f>MIN(H112:H141)</f>
        <v>19.399999999999999</v>
      </c>
      <c r="I146" s="41">
        <f>MIN(I112:I141)</f>
        <v>19.5</v>
      </c>
    </row>
    <row r="148" spans="1:9">
      <c r="A148" s="46">
        <v>36281</v>
      </c>
      <c r="C148" s="41">
        <v>1.7</v>
      </c>
      <c r="D148" s="41">
        <v>0</v>
      </c>
      <c r="F148" s="41">
        <v>27.7</v>
      </c>
      <c r="G148" s="41">
        <v>27.7</v>
      </c>
      <c r="H148" s="41">
        <v>20.8</v>
      </c>
      <c r="I148" s="41">
        <v>23.2</v>
      </c>
    </row>
    <row r="149" spans="1:9">
      <c r="A149" s="46">
        <v>36282</v>
      </c>
      <c r="C149" s="41" t="s">
        <v>14</v>
      </c>
      <c r="D149" s="41">
        <v>0.6</v>
      </c>
      <c r="F149" s="41">
        <v>27.6</v>
      </c>
      <c r="G149" s="41">
        <v>27.1</v>
      </c>
      <c r="H149" s="41">
        <v>22.4</v>
      </c>
      <c r="I149" s="41">
        <v>22.7</v>
      </c>
    </row>
    <row r="150" spans="1:9">
      <c r="A150" s="46">
        <v>36283</v>
      </c>
      <c r="C150" s="41">
        <v>1</v>
      </c>
      <c r="D150" s="41" t="s">
        <v>14</v>
      </c>
      <c r="F150" s="41">
        <v>26.3</v>
      </c>
      <c r="G150" s="41">
        <v>28.1</v>
      </c>
      <c r="H150" s="41">
        <v>22.4</v>
      </c>
      <c r="I150" s="41">
        <v>23.9</v>
      </c>
    </row>
    <row r="151" spans="1:9">
      <c r="A151" s="46">
        <v>36284</v>
      </c>
      <c r="C151" s="41">
        <v>2.2999999999999998</v>
      </c>
      <c r="D151" s="41" t="s">
        <v>14</v>
      </c>
      <c r="F151" s="41">
        <v>27.8</v>
      </c>
      <c r="G151" s="41">
        <v>27.5</v>
      </c>
      <c r="H151" s="41">
        <v>21.6</v>
      </c>
      <c r="I151" s="41">
        <v>23.9</v>
      </c>
    </row>
    <row r="152" spans="1:9">
      <c r="A152" s="46">
        <v>36285</v>
      </c>
      <c r="C152" s="41">
        <v>101.1</v>
      </c>
      <c r="D152" s="41">
        <v>0.1</v>
      </c>
      <c r="F152" s="41">
        <v>26.5</v>
      </c>
      <c r="G152" s="41">
        <v>27.4</v>
      </c>
      <c r="H152" s="41">
        <v>19.100000000000001</v>
      </c>
      <c r="I152" s="41">
        <v>22.9</v>
      </c>
    </row>
    <row r="153" spans="1:9">
      <c r="A153" s="46">
        <v>36286</v>
      </c>
      <c r="C153" s="41" t="s">
        <v>14</v>
      </c>
      <c r="D153" s="41">
        <v>0</v>
      </c>
      <c r="F153" s="41">
        <v>27.7</v>
      </c>
      <c r="G153" s="41">
        <v>27.4</v>
      </c>
      <c r="H153" s="41">
        <v>22.8</v>
      </c>
      <c r="I153" s="41">
        <v>23.9</v>
      </c>
    </row>
    <row r="154" spans="1:9">
      <c r="A154" s="46">
        <v>36287</v>
      </c>
      <c r="C154" s="41">
        <v>0.8</v>
      </c>
      <c r="D154" s="41">
        <v>0</v>
      </c>
      <c r="F154" s="41">
        <v>27.2</v>
      </c>
      <c r="G154" s="41">
        <v>27.2</v>
      </c>
      <c r="H154" s="41">
        <v>22.5</v>
      </c>
      <c r="I154" s="41">
        <v>23.8</v>
      </c>
    </row>
    <row r="155" spans="1:9">
      <c r="A155" s="46">
        <v>36288</v>
      </c>
      <c r="C155" s="41">
        <v>0.4</v>
      </c>
      <c r="D155" s="41" t="s">
        <v>14</v>
      </c>
      <c r="F155" s="41">
        <v>26.8</v>
      </c>
      <c r="G155" s="41">
        <v>27.9</v>
      </c>
      <c r="H155" s="41">
        <v>21.8</v>
      </c>
      <c r="I155" s="41">
        <v>23.5</v>
      </c>
    </row>
    <row r="156" spans="1:9">
      <c r="A156" s="46">
        <v>36289</v>
      </c>
      <c r="C156" s="41">
        <v>0</v>
      </c>
      <c r="D156" s="41" t="s">
        <v>14</v>
      </c>
      <c r="F156" s="41">
        <v>27.1</v>
      </c>
      <c r="G156" s="41">
        <v>27.8</v>
      </c>
      <c r="H156" s="41">
        <v>23.3</v>
      </c>
      <c r="I156" s="41">
        <v>23.6</v>
      </c>
    </row>
    <row r="157" spans="1:9">
      <c r="A157" s="46">
        <v>36290</v>
      </c>
      <c r="C157" s="41">
        <v>3.8</v>
      </c>
      <c r="D157" s="41">
        <v>0</v>
      </c>
      <c r="F157" s="41">
        <v>27.6</v>
      </c>
      <c r="G157" s="41">
        <v>27.7</v>
      </c>
      <c r="H157" s="41">
        <v>20.5</v>
      </c>
      <c r="I157" s="41">
        <v>21.9</v>
      </c>
    </row>
    <row r="158" spans="1:9">
      <c r="A158" s="46">
        <v>36291</v>
      </c>
      <c r="C158" s="41">
        <v>1.6</v>
      </c>
      <c r="D158" s="41">
        <v>0</v>
      </c>
      <c r="F158" s="41">
        <v>27.8</v>
      </c>
      <c r="G158" s="41">
        <v>28</v>
      </c>
      <c r="H158" s="41">
        <v>20.3</v>
      </c>
      <c r="I158" s="41">
        <v>23.4</v>
      </c>
    </row>
    <row r="159" spans="1:9">
      <c r="A159" s="46">
        <v>36292</v>
      </c>
      <c r="C159" s="41">
        <v>29.1</v>
      </c>
      <c r="D159" s="41">
        <v>12.8</v>
      </c>
      <c r="F159" s="41">
        <v>27.1</v>
      </c>
      <c r="G159" s="41">
        <v>24.6</v>
      </c>
      <c r="H159" s="41">
        <v>20.8</v>
      </c>
      <c r="I159" s="41">
        <v>20.2</v>
      </c>
    </row>
    <row r="160" spans="1:9">
      <c r="A160" s="46">
        <v>36293</v>
      </c>
      <c r="C160" s="41">
        <v>42.4</v>
      </c>
      <c r="D160" s="41" t="s">
        <v>14</v>
      </c>
      <c r="F160" s="41">
        <v>25.7</v>
      </c>
      <c r="G160" s="41">
        <v>26.7</v>
      </c>
      <c r="H160" s="41">
        <v>20</v>
      </c>
      <c r="I160" s="41">
        <v>22.5</v>
      </c>
    </row>
    <row r="161" spans="1:9">
      <c r="A161" s="46">
        <v>36294</v>
      </c>
      <c r="C161" s="41">
        <v>0.4</v>
      </c>
      <c r="D161" s="41">
        <v>4.5999999999999996</v>
      </c>
      <c r="F161" s="41">
        <v>26.8</v>
      </c>
      <c r="G161" s="41">
        <v>27.1</v>
      </c>
      <c r="H161" s="41">
        <v>21.4</v>
      </c>
      <c r="I161" s="41">
        <v>21.9</v>
      </c>
    </row>
    <row r="162" spans="1:9">
      <c r="A162" s="46">
        <v>36295</v>
      </c>
      <c r="C162" s="41">
        <v>15.2</v>
      </c>
      <c r="D162" s="41">
        <v>0</v>
      </c>
      <c r="F162" s="41">
        <v>25.8</v>
      </c>
      <c r="G162" s="41">
        <v>26.8</v>
      </c>
      <c r="H162" s="41">
        <v>19.8</v>
      </c>
      <c r="I162" s="41">
        <v>24</v>
      </c>
    </row>
    <row r="163" spans="1:9">
      <c r="A163" s="46">
        <v>36296</v>
      </c>
      <c r="C163" s="41">
        <v>0</v>
      </c>
      <c r="D163" s="41">
        <v>0</v>
      </c>
      <c r="F163" s="41">
        <v>26.5</v>
      </c>
      <c r="G163" s="41">
        <v>27.3</v>
      </c>
      <c r="H163" s="41">
        <v>22.6</v>
      </c>
      <c r="I163" s="41">
        <v>23.4</v>
      </c>
    </row>
    <row r="164" spans="1:9">
      <c r="A164" s="46">
        <v>36297</v>
      </c>
      <c r="C164" s="41" t="s">
        <v>14</v>
      </c>
      <c r="D164" s="41">
        <v>2.2000000000000002</v>
      </c>
      <c r="F164" s="41">
        <v>26.8</v>
      </c>
      <c r="G164" s="41">
        <v>26.7</v>
      </c>
      <c r="H164" s="41">
        <v>22.6</v>
      </c>
      <c r="I164" s="41">
        <v>21.7</v>
      </c>
    </row>
    <row r="165" spans="1:9">
      <c r="A165" s="46">
        <v>36298</v>
      </c>
      <c r="C165" s="41">
        <v>7.2</v>
      </c>
      <c r="D165" s="41">
        <v>1.9</v>
      </c>
      <c r="F165" s="41">
        <v>27.2</v>
      </c>
      <c r="G165" s="41">
        <v>27.1</v>
      </c>
      <c r="H165" s="41">
        <v>20.9</v>
      </c>
      <c r="I165" s="41">
        <v>21.9</v>
      </c>
    </row>
    <row r="166" spans="1:9">
      <c r="A166" s="46">
        <v>36299</v>
      </c>
      <c r="C166" s="41" t="s">
        <v>14</v>
      </c>
      <c r="D166" s="41" t="s">
        <v>14</v>
      </c>
      <c r="F166" s="41">
        <v>26.7</v>
      </c>
      <c r="G166" s="41">
        <v>28.4</v>
      </c>
      <c r="H166" s="41">
        <v>23.3</v>
      </c>
      <c r="I166" s="41">
        <v>24.7</v>
      </c>
    </row>
    <row r="167" spans="1:9">
      <c r="A167" s="46">
        <v>36300</v>
      </c>
      <c r="C167" s="41" t="s">
        <v>14</v>
      </c>
      <c r="D167" s="41">
        <v>0</v>
      </c>
      <c r="F167" s="41">
        <v>28.2</v>
      </c>
      <c r="G167" s="41">
        <v>28.5</v>
      </c>
      <c r="H167" s="41">
        <v>23.7</v>
      </c>
      <c r="I167" s="41">
        <v>24.7</v>
      </c>
    </row>
    <row r="168" spans="1:9">
      <c r="A168" s="46">
        <v>36301</v>
      </c>
      <c r="C168" s="41" t="s">
        <v>14</v>
      </c>
      <c r="D168" s="41" t="s">
        <v>14</v>
      </c>
      <c r="F168" s="41">
        <v>28.2</v>
      </c>
      <c r="G168" s="41">
        <v>28.8</v>
      </c>
      <c r="H168" s="41">
        <v>23.3</v>
      </c>
      <c r="I168" s="41">
        <v>25</v>
      </c>
    </row>
    <row r="169" spans="1:9">
      <c r="A169" s="46">
        <v>36302</v>
      </c>
      <c r="C169" s="41">
        <v>0</v>
      </c>
      <c r="D169" s="41">
        <v>0</v>
      </c>
      <c r="F169" s="41">
        <v>28.9</v>
      </c>
      <c r="G169" s="41">
        <v>29</v>
      </c>
      <c r="H169" s="41">
        <v>23.6</v>
      </c>
      <c r="I169" s="41">
        <v>24.8</v>
      </c>
    </row>
    <row r="170" spans="1:9">
      <c r="A170" s="46">
        <v>36303</v>
      </c>
      <c r="C170" s="41">
        <v>47.7</v>
      </c>
      <c r="D170" s="41">
        <v>0</v>
      </c>
      <c r="F170" s="41">
        <v>28.3</v>
      </c>
      <c r="G170" s="41">
        <v>28.8</v>
      </c>
      <c r="H170" s="41">
        <v>20</v>
      </c>
      <c r="I170" s="41">
        <v>24.4</v>
      </c>
    </row>
    <row r="171" spans="1:9">
      <c r="A171" s="46">
        <v>36304</v>
      </c>
      <c r="C171" s="41">
        <v>0</v>
      </c>
      <c r="D171" s="41">
        <v>0</v>
      </c>
      <c r="F171" s="41">
        <v>28.5</v>
      </c>
      <c r="G171" s="41">
        <v>28.7</v>
      </c>
      <c r="H171" s="41">
        <v>24</v>
      </c>
      <c r="I171" s="41">
        <v>24.9</v>
      </c>
    </row>
    <row r="172" spans="1:9">
      <c r="A172" s="46">
        <v>36305</v>
      </c>
      <c r="C172" s="41">
        <v>0</v>
      </c>
      <c r="D172" s="41">
        <v>0</v>
      </c>
      <c r="F172" s="41">
        <v>28.3</v>
      </c>
      <c r="G172" s="41">
        <v>28.4</v>
      </c>
      <c r="H172" s="41">
        <v>23.9</v>
      </c>
      <c r="I172" s="41">
        <v>24.9</v>
      </c>
    </row>
    <row r="173" spans="1:9">
      <c r="A173" s="46">
        <v>36306</v>
      </c>
      <c r="C173" s="41">
        <v>3.6</v>
      </c>
      <c r="D173" s="41" t="s">
        <v>14</v>
      </c>
      <c r="F173" s="41">
        <v>28.4</v>
      </c>
      <c r="G173" s="41">
        <v>28.7</v>
      </c>
      <c r="H173" s="41">
        <v>23.2</v>
      </c>
      <c r="I173" s="41">
        <v>24.3</v>
      </c>
    </row>
    <row r="174" spans="1:9">
      <c r="A174" s="46">
        <v>36307</v>
      </c>
      <c r="C174" s="41" t="s">
        <v>14</v>
      </c>
      <c r="D174" s="41">
        <v>0</v>
      </c>
      <c r="F174" s="41">
        <v>29.2</v>
      </c>
      <c r="G174" s="41">
        <v>29.3</v>
      </c>
      <c r="H174" s="41">
        <v>24.3</v>
      </c>
      <c r="I174" s="41">
        <v>25.2</v>
      </c>
    </row>
    <row r="175" spans="1:9">
      <c r="A175" s="46">
        <v>36308</v>
      </c>
      <c r="C175" s="41">
        <v>1.9</v>
      </c>
      <c r="D175" s="41">
        <v>0</v>
      </c>
      <c r="F175" s="41">
        <v>28.4</v>
      </c>
      <c r="G175" s="41">
        <v>28.9</v>
      </c>
      <c r="H175" s="41">
        <v>23.7</v>
      </c>
      <c r="I175" s="41">
        <v>25.3</v>
      </c>
    </row>
    <row r="176" spans="1:9">
      <c r="A176" s="46">
        <v>36309</v>
      </c>
      <c r="C176" s="41" t="s">
        <v>14</v>
      </c>
      <c r="D176" s="41">
        <v>0.3</v>
      </c>
      <c r="F176" s="41">
        <v>28.5</v>
      </c>
      <c r="G176" s="41">
        <v>28</v>
      </c>
      <c r="H176" s="41">
        <v>23.8</v>
      </c>
      <c r="I176" s="41">
        <v>22.7</v>
      </c>
    </row>
    <row r="177" spans="1:9">
      <c r="A177" s="46">
        <v>36310</v>
      </c>
      <c r="C177" s="41">
        <v>0</v>
      </c>
      <c r="D177" s="41" t="s">
        <v>14</v>
      </c>
      <c r="F177" s="41">
        <v>27.1</v>
      </c>
      <c r="G177" s="41">
        <v>28.1</v>
      </c>
      <c r="H177" s="41">
        <v>23.4</v>
      </c>
      <c r="I177" s="41">
        <v>24.4</v>
      </c>
    </row>
    <row r="178" spans="1:9">
      <c r="A178" s="46">
        <v>36311</v>
      </c>
      <c r="C178" s="41">
        <v>0</v>
      </c>
      <c r="D178" s="41" t="s">
        <v>14</v>
      </c>
      <c r="F178" s="41">
        <v>28.2</v>
      </c>
      <c r="G178" s="41">
        <v>28.6</v>
      </c>
      <c r="H178" s="41">
        <v>22.4</v>
      </c>
      <c r="I178" s="41">
        <v>24.8</v>
      </c>
    </row>
    <row r="179" spans="1:9">
      <c r="C179" s="41">
        <f>SUM(C149:C178)</f>
        <v>258.5</v>
      </c>
      <c r="D179" s="41">
        <f>SUM(D148:D178)</f>
        <v>22.5</v>
      </c>
    </row>
    <row r="180" spans="1:9">
      <c r="C180" s="90">
        <f>C179+D179</f>
        <v>281</v>
      </c>
      <c r="D180" s="90"/>
      <c r="E180" s="41" t="s">
        <v>7</v>
      </c>
      <c r="F180" s="41">
        <f>SUM(F148:F179)</f>
        <v>852.90000000000009</v>
      </c>
      <c r="G180" s="41">
        <f>SUM(G148:G179)</f>
        <v>862.30000000000007</v>
      </c>
      <c r="H180" s="41">
        <f>SUM(H148:H179)</f>
        <v>688.19999999999993</v>
      </c>
      <c r="I180" s="41">
        <f>SUM(I148:I179)</f>
        <v>732.39999999999975</v>
      </c>
    </row>
    <row r="181" spans="1:9">
      <c r="E181" s="41" t="s">
        <v>8</v>
      </c>
      <c r="F181" s="41">
        <f>AVERAGE(F148:F178)</f>
        <v>27.512903225806454</v>
      </c>
      <c r="G181" s="41">
        <f>AVERAGE(G148:G178)</f>
        <v>27.816129032258068</v>
      </c>
      <c r="H181" s="41">
        <f>AVERAGE(H148:H178)</f>
        <v>22.2</v>
      </c>
      <c r="I181" s="41">
        <f>AVERAGE(I148:I178)</f>
        <v>23.625806451612895</v>
      </c>
    </row>
    <row r="182" spans="1:9">
      <c r="A182" s="46" t="s">
        <v>17</v>
      </c>
      <c r="B182" s="40" t="s">
        <v>10</v>
      </c>
      <c r="C182" s="41">
        <f>C180+C185</f>
        <v>281</v>
      </c>
      <c r="D182" s="41" t="s">
        <v>32</v>
      </c>
      <c r="E182" s="41" t="s">
        <v>11</v>
      </c>
      <c r="F182" s="41">
        <f>MAX(F148:F178)</f>
        <v>29.2</v>
      </c>
      <c r="G182" s="41">
        <f>MAX(G148:G178)</f>
        <v>29.3</v>
      </c>
      <c r="H182" s="41">
        <f>MAX(H148:H178)</f>
        <v>24.3</v>
      </c>
      <c r="I182" s="41">
        <f>MAX(I148:I178)</f>
        <v>25.3</v>
      </c>
    </row>
    <row r="183" spans="1:9">
      <c r="C183" s="41">
        <f>(C182/25.4)</f>
        <v>11.062992125984252</v>
      </c>
      <c r="D183" s="41" t="s">
        <v>33</v>
      </c>
      <c r="E183" s="41" t="s">
        <v>12</v>
      </c>
      <c r="F183" s="41">
        <f>MIN(F148:F178)</f>
        <v>25.7</v>
      </c>
      <c r="G183" s="41">
        <f>MIN(G148:G178)</f>
        <v>24.6</v>
      </c>
      <c r="H183" s="41">
        <f>MIN(H148:H178)</f>
        <v>19.100000000000001</v>
      </c>
      <c r="I183" s="41">
        <f>MIN(I148:I178)</f>
        <v>20.2</v>
      </c>
    </row>
    <row r="185" spans="1:9">
      <c r="A185" s="46">
        <v>36312</v>
      </c>
      <c r="C185" s="41">
        <v>0</v>
      </c>
      <c r="D185" s="41">
        <v>0</v>
      </c>
      <c r="F185" s="41">
        <v>27.8</v>
      </c>
      <c r="G185" s="41">
        <v>29.2</v>
      </c>
      <c r="H185" s="41">
        <v>23.4</v>
      </c>
      <c r="I185" s="41">
        <v>24.9</v>
      </c>
    </row>
    <row r="186" spans="1:9">
      <c r="A186" s="46">
        <v>36313</v>
      </c>
      <c r="C186" s="41">
        <v>1.2</v>
      </c>
      <c r="D186" s="41" t="s">
        <v>14</v>
      </c>
      <c r="F186" s="41">
        <v>28.5</v>
      </c>
      <c r="G186" s="41">
        <v>27.5</v>
      </c>
      <c r="H186" s="41">
        <v>22.3</v>
      </c>
      <c r="I186" s="41">
        <v>22.6</v>
      </c>
    </row>
    <row r="187" spans="1:9">
      <c r="A187" s="46">
        <v>36314</v>
      </c>
      <c r="C187" s="41">
        <v>13.7</v>
      </c>
      <c r="D187" s="41">
        <v>0</v>
      </c>
      <c r="F187" s="41">
        <v>26.5</v>
      </c>
      <c r="G187" s="41">
        <v>27.8</v>
      </c>
      <c r="H187" s="41">
        <v>21.5</v>
      </c>
      <c r="I187" s="41">
        <v>25</v>
      </c>
    </row>
    <row r="188" spans="1:9">
      <c r="A188" s="46">
        <v>36315</v>
      </c>
      <c r="C188" s="41" t="s">
        <v>14</v>
      </c>
      <c r="D188" s="41">
        <v>0</v>
      </c>
      <c r="F188" s="41">
        <v>27.5</v>
      </c>
      <c r="G188" s="41">
        <v>28.3</v>
      </c>
      <c r="H188" s="41">
        <v>22</v>
      </c>
      <c r="I188" s="41">
        <v>23.3</v>
      </c>
    </row>
    <row r="189" spans="1:9">
      <c r="A189" s="46">
        <v>36316</v>
      </c>
      <c r="C189" s="41">
        <v>1.5</v>
      </c>
      <c r="D189" s="41">
        <v>1.7</v>
      </c>
      <c r="F189" s="41">
        <v>27.7</v>
      </c>
      <c r="G189" s="41">
        <v>28.1</v>
      </c>
      <c r="H189" s="41">
        <v>22.6</v>
      </c>
      <c r="I189" s="41">
        <v>22.5</v>
      </c>
    </row>
    <row r="190" spans="1:9">
      <c r="A190" s="46">
        <v>36317</v>
      </c>
      <c r="C190" s="41">
        <v>0</v>
      </c>
      <c r="D190" s="41">
        <v>0</v>
      </c>
      <c r="F190" s="41">
        <v>27.5</v>
      </c>
      <c r="G190" s="41">
        <v>28.8</v>
      </c>
      <c r="H190" s="41">
        <v>23.4</v>
      </c>
      <c r="I190" s="41">
        <v>24.9</v>
      </c>
    </row>
    <row r="191" spans="1:9">
      <c r="A191" s="46">
        <v>36318</v>
      </c>
      <c r="C191" s="41">
        <v>3.4</v>
      </c>
      <c r="D191" s="41">
        <v>2.2000000000000002</v>
      </c>
      <c r="F191" s="41">
        <v>28.6</v>
      </c>
      <c r="G191" s="41">
        <v>28.3</v>
      </c>
      <c r="H191" s="41">
        <v>22</v>
      </c>
      <c r="I191" s="41">
        <v>22.4</v>
      </c>
    </row>
    <row r="192" spans="1:9">
      <c r="A192" s="46">
        <v>36319</v>
      </c>
      <c r="C192" s="41">
        <v>0</v>
      </c>
      <c r="D192" s="41">
        <v>0</v>
      </c>
      <c r="F192" s="41">
        <v>28.6</v>
      </c>
      <c r="G192" s="41">
        <v>29.1</v>
      </c>
      <c r="H192" s="41">
        <v>24.2</v>
      </c>
      <c r="I192" s="41">
        <v>25.4</v>
      </c>
    </row>
    <row r="193" spans="1:9">
      <c r="A193" s="46">
        <v>36320</v>
      </c>
      <c r="C193" s="41" t="s">
        <v>14</v>
      </c>
      <c r="D193" s="41">
        <v>4.5999999999999996</v>
      </c>
      <c r="F193" s="41">
        <v>29</v>
      </c>
      <c r="G193" s="41">
        <v>28.8</v>
      </c>
      <c r="H193" s="41">
        <v>24.4</v>
      </c>
      <c r="I193" s="41">
        <v>21.9</v>
      </c>
    </row>
    <row r="194" spans="1:9">
      <c r="A194" s="46">
        <v>36321</v>
      </c>
      <c r="C194" s="41">
        <v>0</v>
      </c>
      <c r="D194" s="41" t="s">
        <v>14</v>
      </c>
      <c r="F194" s="41">
        <v>28.6</v>
      </c>
      <c r="G194" s="41">
        <v>28.6</v>
      </c>
      <c r="H194" s="41">
        <v>23.6</v>
      </c>
      <c r="I194" s="41">
        <v>22.8</v>
      </c>
    </row>
    <row r="195" spans="1:9">
      <c r="A195" s="46">
        <v>36322</v>
      </c>
      <c r="C195" s="41" t="s">
        <v>14</v>
      </c>
      <c r="D195" s="41" t="s">
        <v>14</v>
      </c>
      <c r="F195" s="41">
        <v>28.5</v>
      </c>
      <c r="G195" s="41">
        <v>28.7</v>
      </c>
      <c r="H195" s="41">
        <v>22.8</v>
      </c>
      <c r="I195" s="41">
        <v>23.4</v>
      </c>
    </row>
    <row r="196" spans="1:9">
      <c r="A196" s="46">
        <v>36323</v>
      </c>
      <c r="C196" s="41">
        <v>0.1</v>
      </c>
      <c r="D196" s="41">
        <v>0</v>
      </c>
      <c r="F196" s="41">
        <v>28.9</v>
      </c>
      <c r="G196" s="41">
        <v>29.4</v>
      </c>
      <c r="H196" s="41">
        <v>22.8</v>
      </c>
      <c r="I196" s="41">
        <v>25.3</v>
      </c>
    </row>
    <row r="197" spans="1:9">
      <c r="A197" s="46">
        <v>36324</v>
      </c>
      <c r="C197" s="41">
        <v>0</v>
      </c>
      <c r="D197" s="41">
        <v>0</v>
      </c>
      <c r="F197" s="41">
        <v>29.1</v>
      </c>
      <c r="G197" s="41">
        <v>29.2</v>
      </c>
      <c r="H197" s="41">
        <v>24.6</v>
      </c>
      <c r="I197" s="41">
        <v>25.4</v>
      </c>
    </row>
    <row r="198" spans="1:9">
      <c r="A198" s="46">
        <v>36325</v>
      </c>
      <c r="C198" s="41">
        <v>0</v>
      </c>
      <c r="D198" s="41">
        <v>0</v>
      </c>
      <c r="F198" s="41">
        <v>29</v>
      </c>
      <c r="G198" s="41">
        <v>28.8</v>
      </c>
      <c r="H198" s="41">
        <v>24.3</v>
      </c>
      <c r="I198" s="41">
        <v>25.4</v>
      </c>
    </row>
    <row r="199" spans="1:9">
      <c r="A199" s="46">
        <v>36326</v>
      </c>
      <c r="C199" s="41">
        <v>1.1000000000000001</v>
      </c>
      <c r="D199" s="41">
        <v>0.2</v>
      </c>
      <c r="F199" s="41">
        <v>28.6</v>
      </c>
      <c r="G199" s="41">
        <v>28.6</v>
      </c>
      <c r="H199" s="41">
        <v>22.5</v>
      </c>
      <c r="I199" s="41">
        <v>24.6</v>
      </c>
    </row>
    <row r="200" spans="1:9">
      <c r="A200" s="46">
        <v>36327</v>
      </c>
      <c r="C200" s="41">
        <v>24</v>
      </c>
      <c r="D200" s="41" t="s">
        <v>14</v>
      </c>
      <c r="F200" s="41">
        <v>28</v>
      </c>
      <c r="G200" s="41">
        <v>27.5</v>
      </c>
      <c r="H200" s="41">
        <v>21.2</v>
      </c>
      <c r="I200" s="41">
        <v>23.5</v>
      </c>
    </row>
    <row r="201" spans="1:9">
      <c r="A201" s="46">
        <v>36328</v>
      </c>
      <c r="C201" s="41">
        <v>0</v>
      </c>
      <c r="D201" s="41">
        <v>0</v>
      </c>
      <c r="F201" s="41">
        <v>27.8</v>
      </c>
      <c r="G201" s="41">
        <v>28.7</v>
      </c>
      <c r="H201" s="41">
        <v>24</v>
      </c>
      <c r="I201" s="41">
        <v>25.3</v>
      </c>
    </row>
    <row r="202" spans="1:9">
      <c r="A202" s="46">
        <v>36329</v>
      </c>
      <c r="C202" s="41">
        <v>0.4</v>
      </c>
      <c r="D202" s="41" t="s">
        <v>14</v>
      </c>
      <c r="F202" s="41">
        <v>28.7</v>
      </c>
      <c r="G202" s="41">
        <v>28.4</v>
      </c>
      <c r="H202" s="41">
        <v>24</v>
      </c>
      <c r="I202" s="41">
        <v>25.3</v>
      </c>
    </row>
    <row r="203" spans="1:9">
      <c r="A203" s="46">
        <v>36330</v>
      </c>
      <c r="C203" s="41">
        <v>1.7</v>
      </c>
      <c r="D203" s="41">
        <v>0</v>
      </c>
      <c r="F203" s="41">
        <v>28.2</v>
      </c>
      <c r="G203" s="41">
        <v>28.5</v>
      </c>
      <c r="H203" s="41">
        <v>23.2</v>
      </c>
      <c r="I203" s="41">
        <v>23.6</v>
      </c>
    </row>
    <row r="204" spans="1:9">
      <c r="A204" s="46">
        <v>36331</v>
      </c>
      <c r="C204" s="41">
        <v>0.1</v>
      </c>
      <c r="D204" s="41" t="s">
        <v>14</v>
      </c>
      <c r="F204" s="41">
        <v>28.3</v>
      </c>
      <c r="G204" s="41">
        <v>29.5</v>
      </c>
      <c r="H204" s="41">
        <v>22.5</v>
      </c>
      <c r="I204" s="41">
        <v>24.6</v>
      </c>
    </row>
    <row r="205" spans="1:9">
      <c r="A205" s="46">
        <v>36332</v>
      </c>
      <c r="C205" s="41">
        <v>0</v>
      </c>
      <c r="D205" s="41" t="s">
        <v>14</v>
      </c>
      <c r="F205" s="41">
        <v>28.9</v>
      </c>
      <c r="G205" s="41">
        <v>29.1</v>
      </c>
      <c r="H205" s="41">
        <v>24.1</v>
      </c>
      <c r="I205" s="41">
        <v>251</v>
      </c>
    </row>
    <row r="206" spans="1:9">
      <c r="A206" s="46">
        <v>36333</v>
      </c>
      <c r="C206" s="41">
        <v>0</v>
      </c>
      <c r="D206" s="41">
        <v>0</v>
      </c>
      <c r="F206" s="41">
        <v>28.9</v>
      </c>
      <c r="G206" s="41">
        <v>29.3</v>
      </c>
      <c r="H206" s="41">
        <v>23.8</v>
      </c>
      <c r="I206" s="41">
        <v>25.3</v>
      </c>
    </row>
    <row r="207" spans="1:9">
      <c r="A207" s="46">
        <v>36334</v>
      </c>
      <c r="C207" s="41">
        <v>0</v>
      </c>
      <c r="D207" s="41">
        <v>0.3</v>
      </c>
      <c r="F207" s="41">
        <v>28.6</v>
      </c>
      <c r="G207" s="41">
        <v>28.5</v>
      </c>
      <c r="H207" s="41">
        <v>24.2</v>
      </c>
      <c r="I207" s="41">
        <v>23.7</v>
      </c>
    </row>
    <row r="208" spans="1:9">
      <c r="A208" s="46">
        <v>36335</v>
      </c>
      <c r="C208" s="41">
        <v>2.5</v>
      </c>
      <c r="D208" s="41">
        <v>0.8</v>
      </c>
      <c r="F208" s="41">
        <v>27.4</v>
      </c>
      <c r="G208" s="41">
        <v>29.7</v>
      </c>
      <c r="H208" s="41">
        <v>22.7</v>
      </c>
      <c r="I208" s="41">
        <v>23.3</v>
      </c>
    </row>
    <row r="209" spans="1:9">
      <c r="A209" s="46">
        <v>36336</v>
      </c>
      <c r="C209" s="41">
        <v>0</v>
      </c>
      <c r="D209" s="41">
        <v>0</v>
      </c>
      <c r="F209" s="41">
        <v>29.1</v>
      </c>
      <c r="G209" s="41">
        <v>29.1</v>
      </c>
      <c r="H209" s="41">
        <v>24.6</v>
      </c>
      <c r="I209" s="41">
        <v>25.5</v>
      </c>
    </row>
    <row r="210" spans="1:9">
      <c r="A210" s="46">
        <v>36337</v>
      </c>
      <c r="C210" s="41" t="s">
        <v>14</v>
      </c>
      <c r="D210" s="41">
        <v>0</v>
      </c>
      <c r="F210" s="41">
        <v>29</v>
      </c>
      <c r="G210" s="41">
        <v>29.3</v>
      </c>
      <c r="H210" s="41">
        <v>24.2</v>
      </c>
      <c r="I210" s="41">
        <v>25.5</v>
      </c>
    </row>
    <row r="211" spans="1:9">
      <c r="A211" s="46">
        <v>36338</v>
      </c>
      <c r="C211" s="41">
        <v>0</v>
      </c>
      <c r="D211" s="41">
        <v>0</v>
      </c>
      <c r="F211" s="41">
        <v>29.3</v>
      </c>
      <c r="G211" s="41">
        <v>29.5</v>
      </c>
      <c r="H211" s="41">
        <v>24.6</v>
      </c>
      <c r="I211" s="41">
        <v>25.6</v>
      </c>
    </row>
    <row r="212" spans="1:9">
      <c r="A212" s="46">
        <v>36339</v>
      </c>
      <c r="C212" s="41">
        <v>0</v>
      </c>
      <c r="D212" s="41">
        <v>0</v>
      </c>
      <c r="F212" s="41">
        <v>29.3</v>
      </c>
      <c r="G212" s="41">
        <v>29.1</v>
      </c>
      <c r="H212" s="41">
        <v>23.9</v>
      </c>
      <c r="I212" s="41">
        <v>25.3</v>
      </c>
    </row>
    <row r="213" spans="1:9">
      <c r="A213" s="46">
        <v>36340</v>
      </c>
      <c r="C213" s="41">
        <v>8.1999999999999993</v>
      </c>
      <c r="D213" s="41">
        <v>0.4</v>
      </c>
      <c r="F213" s="41">
        <v>28.6</v>
      </c>
      <c r="G213" s="41">
        <v>28.7</v>
      </c>
      <c r="H213" s="41">
        <v>24.4</v>
      </c>
      <c r="I213" s="41">
        <v>23.8</v>
      </c>
    </row>
    <row r="214" spans="1:9">
      <c r="A214" s="46">
        <v>36341</v>
      </c>
      <c r="C214" s="41" t="s">
        <v>14</v>
      </c>
      <c r="D214" s="41" t="s">
        <v>14</v>
      </c>
      <c r="F214" s="41">
        <v>28.4</v>
      </c>
      <c r="G214" s="41">
        <v>29.3</v>
      </c>
      <c r="H214" s="41">
        <v>23</v>
      </c>
      <c r="I214" s="41">
        <v>23.9</v>
      </c>
    </row>
    <row r="215" spans="1:9">
      <c r="C215" s="41">
        <f>SUM(C186:C214)</f>
        <v>57.900000000000006</v>
      </c>
      <c r="D215" s="41">
        <f>SUM(D185:D214)</f>
        <v>10.200000000000001</v>
      </c>
    </row>
    <row r="216" spans="1:9">
      <c r="C216" s="90">
        <f>C215+D215</f>
        <v>68.100000000000009</v>
      </c>
      <c r="D216" s="90"/>
      <c r="E216" s="41" t="s">
        <v>7</v>
      </c>
      <c r="F216" s="41">
        <f>SUM(F185:F215)</f>
        <v>852.89999999999986</v>
      </c>
      <c r="G216" s="41">
        <f>SUM(G185:G215)</f>
        <v>863.40000000000009</v>
      </c>
      <c r="H216" s="41">
        <f>SUM(H185:H215)</f>
        <v>700.80000000000018</v>
      </c>
      <c r="I216" s="41">
        <f>SUM(I185:I215)</f>
        <v>955</v>
      </c>
    </row>
    <row r="217" spans="1:9">
      <c r="E217" s="41" t="s">
        <v>8</v>
      </c>
      <c r="F217" s="41">
        <f>AVERAGE(F185:F214)</f>
        <v>28.429999999999996</v>
      </c>
      <c r="G217" s="41">
        <f>AVERAGE(G185:G214)</f>
        <v>28.780000000000005</v>
      </c>
      <c r="H217" s="41">
        <f>AVERAGE(H185:H214)</f>
        <v>23.360000000000007</v>
      </c>
      <c r="I217" s="41">
        <f>AVERAGE(I185:I214)</f>
        <v>31.833333333333332</v>
      </c>
    </row>
    <row r="218" spans="1:9">
      <c r="A218" s="46" t="s">
        <v>18</v>
      </c>
      <c r="B218" s="40" t="s">
        <v>10</v>
      </c>
      <c r="C218" s="41">
        <f>C216+C221</f>
        <v>68.100000000000009</v>
      </c>
      <c r="D218" s="41" t="s">
        <v>32</v>
      </c>
      <c r="E218" s="41" t="s">
        <v>11</v>
      </c>
      <c r="F218" s="41">
        <f>MAX(F185:F214)</f>
        <v>29.3</v>
      </c>
      <c r="G218" s="41">
        <f>MAX(G185:G214)</f>
        <v>29.7</v>
      </c>
      <c r="H218" s="41">
        <f>MAX(H185:H214)</f>
        <v>24.6</v>
      </c>
      <c r="I218" s="41">
        <v>25.1</v>
      </c>
    </row>
    <row r="219" spans="1:9">
      <c r="C219" s="41">
        <f>(C218/25.4)</f>
        <v>2.681102362204725</v>
      </c>
      <c r="D219" s="41" t="s">
        <v>33</v>
      </c>
      <c r="E219" s="41" t="s">
        <v>12</v>
      </c>
      <c r="F219" s="41">
        <f>MIN(F185:F214)</f>
        <v>26.5</v>
      </c>
      <c r="G219" s="41">
        <f>MIN(G185:G214)</f>
        <v>27.5</v>
      </c>
      <c r="H219" s="41">
        <f>MIN(H185:H214)</f>
        <v>21.2</v>
      </c>
      <c r="I219" s="41">
        <f>MIN(I185:I214)</f>
        <v>21.9</v>
      </c>
    </row>
    <row r="221" spans="1:9">
      <c r="A221" s="46">
        <v>36342</v>
      </c>
      <c r="C221" s="41">
        <v>0</v>
      </c>
      <c r="D221" s="41">
        <v>0</v>
      </c>
      <c r="F221" s="41">
        <v>28.9</v>
      </c>
      <c r="G221" s="41">
        <v>30.1</v>
      </c>
      <c r="H221" s="41">
        <v>24.7</v>
      </c>
      <c r="I221" s="41">
        <v>25.6</v>
      </c>
    </row>
    <row r="222" spans="1:9">
      <c r="A222" s="46">
        <v>36343</v>
      </c>
      <c r="C222" s="41">
        <v>0</v>
      </c>
      <c r="D222" s="41">
        <v>0</v>
      </c>
      <c r="F222" s="41">
        <v>30</v>
      </c>
      <c r="G222" s="41">
        <v>29.8</v>
      </c>
      <c r="H222" s="41">
        <v>24.8</v>
      </c>
      <c r="I222" s="41">
        <v>25.2</v>
      </c>
    </row>
    <row r="223" spans="1:9">
      <c r="A223" s="46">
        <v>36344</v>
      </c>
      <c r="C223" s="41">
        <v>0</v>
      </c>
      <c r="D223" s="41">
        <v>0</v>
      </c>
      <c r="F223" s="41">
        <v>30.3</v>
      </c>
      <c r="G223" s="41">
        <v>30.4</v>
      </c>
      <c r="H223" s="41">
        <v>24.8</v>
      </c>
      <c r="I223" s="41">
        <v>25.7</v>
      </c>
    </row>
    <row r="224" spans="1:9">
      <c r="A224" s="46">
        <v>36345</v>
      </c>
      <c r="C224" s="41">
        <v>1.4</v>
      </c>
      <c r="D224" s="41">
        <v>0.4</v>
      </c>
      <c r="F224" s="41">
        <v>30</v>
      </c>
      <c r="G224" s="41">
        <v>29.8</v>
      </c>
      <c r="H224" s="41">
        <v>24.1</v>
      </c>
      <c r="I224" s="41">
        <v>25.1</v>
      </c>
    </row>
    <row r="225" spans="1:9">
      <c r="A225" s="46">
        <v>36346</v>
      </c>
      <c r="C225" s="41">
        <v>4.5999999999999996</v>
      </c>
      <c r="D225" s="41">
        <v>2.9</v>
      </c>
      <c r="F225" s="41">
        <v>29.6</v>
      </c>
      <c r="G225" s="41">
        <v>28.1</v>
      </c>
      <c r="H225" s="41">
        <v>22.2</v>
      </c>
      <c r="I225" s="41">
        <v>23.7</v>
      </c>
    </row>
    <row r="226" spans="1:9">
      <c r="A226" s="46">
        <v>36347</v>
      </c>
      <c r="C226" s="41">
        <v>4.0999999999999996</v>
      </c>
      <c r="D226" s="41" t="s">
        <v>14</v>
      </c>
      <c r="F226" s="41">
        <v>28.1</v>
      </c>
      <c r="G226" s="41">
        <v>29.9</v>
      </c>
      <c r="H226" s="41">
        <v>22.5</v>
      </c>
      <c r="I226" s="41">
        <v>25.1</v>
      </c>
    </row>
    <row r="227" spans="1:9">
      <c r="A227" s="46">
        <v>36348</v>
      </c>
      <c r="C227" s="41">
        <v>0.2</v>
      </c>
      <c r="D227" s="41">
        <v>0</v>
      </c>
      <c r="F227" s="41">
        <v>30.6</v>
      </c>
      <c r="G227" s="41">
        <v>30.5</v>
      </c>
      <c r="H227" s="41">
        <v>23.1</v>
      </c>
      <c r="I227" s="41">
        <v>25.7</v>
      </c>
    </row>
    <row r="228" spans="1:9">
      <c r="A228" s="46">
        <v>36349</v>
      </c>
      <c r="C228" s="41">
        <v>4.5</v>
      </c>
      <c r="D228" s="41">
        <v>3.8</v>
      </c>
      <c r="F228" s="41">
        <v>30.2</v>
      </c>
      <c r="G228" s="41">
        <v>29.6</v>
      </c>
      <c r="H228" s="41">
        <v>23.6</v>
      </c>
      <c r="I228" s="41">
        <v>24.1</v>
      </c>
    </row>
    <row r="229" spans="1:9">
      <c r="A229" s="46">
        <v>36350</v>
      </c>
      <c r="C229" s="41" t="s">
        <v>59</v>
      </c>
      <c r="D229" s="41">
        <v>0</v>
      </c>
      <c r="F229" s="41">
        <v>29.8</v>
      </c>
      <c r="G229" s="41">
        <v>29.9</v>
      </c>
      <c r="H229" s="41">
        <v>24.7</v>
      </c>
      <c r="I229" s="41">
        <v>25.9</v>
      </c>
    </row>
    <row r="230" spans="1:9">
      <c r="A230" s="46">
        <v>36351</v>
      </c>
      <c r="C230" s="41">
        <v>2.6</v>
      </c>
      <c r="D230" s="41" t="s">
        <v>59</v>
      </c>
      <c r="F230" s="41">
        <v>29.9</v>
      </c>
      <c r="G230" s="41">
        <v>29.9</v>
      </c>
      <c r="H230" s="41">
        <v>23</v>
      </c>
      <c r="I230" s="41">
        <v>23.5</v>
      </c>
    </row>
    <row r="231" spans="1:9">
      <c r="A231" s="46">
        <v>36352</v>
      </c>
      <c r="C231" s="41">
        <v>0</v>
      </c>
      <c r="D231" s="41">
        <v>0</v>
      </c>
      <c r="F231" s="41">
        <v>29.8</v>
      </c>
      <c r="G231" s="41">
        <v>30.3</v>
      </c>
      <c r="H231" s="41">
        <v>24.8</v>
      </c>
      <c r="I231" s="41">
        <v>25.5</v>
      </c>
    </row>
    <row r="232" spans="1:9">
      <c r="A232" s="46">
        <v>36353</v>
      </c>
      <c r="C232" s="41">
        <v>4.9000000000000004</v>
      </c>
      <c r="D232" s="41" t="s">
        <v>59</v>
      </c>
      <c r="F232" s="41">
        <v>30.9</v>
      </c>
      <c r="G232" s="41">
        <v>30.1</v>
      </c>
      <c r="H232" s="41">
        <v>22.8</v>
      </c>
      <c r="I232" s="41">
        <v>23.9</v>
      </c>
    </row>
    <row r="233" spans="1:9">
      <c r="A233" s="46">
        <v>36354</v>
      </c>
      <c r="C233" s="41">
        <v>2.1</v>
      </c>
      <c r="D233" s="41">
        <v>0</v>
      </c>
      <c r="F233" s="41">
        <v>31.8</v>
      </c>
      <c r="G233" s="41">
        <v>30.8</v>
      </c>
      <c r="H233" s="41">
        <v>23.1</v>
      </c>
      <c r="I233" s="41">
        <v>25.1</v>
      </c>
    </row>
    <row r="234" spans="1:9">
      <c r="A234" s="46">
        <v>36355</v>
      </c>
      <c r="C234" s="41" t="s">
        <v>14</v>
      </c>
      <c r="D234" s="41" t="s">
        <v>14</v>
      </c>
      <c r="F234" s="41">
        <v>31.8</v>
      </c>
      <c r="G234" s="41">
        <v>30.5</v>
      </c>
      <c r="H234" s="41">
        <v>24.8</v>
      </c>
      <c r="I234" s="41">
        <v>25.5</v>
      </c>
    </row>
    <row r="235" spans="1:9">
      <c r="A235" s="46">
        <v>36356</v>
      </c>
      <c r="C235" s="41">
        <v>0.8</v>
      </c>
      <c r="D235" s="41" t="s">
        <v>14</v>
      </c>
      <c r="F235" s="41">
        <v>31.7</v>
      </c>
      <c r="G235" s="41">
        <v>30.7</v>
      </c>
      <c r="H235" s="41">
        <v>23.8</v>
      </c>
      <c r="I235" s="41">
        <v>26.1</v>
      </c>
    </row>
    <row r="236" spans="1:9">
      <c r="A236" s="46">
        <v>36357</v>
      </c>
      <c r="C236" s="41">
        <v>0</v>
      </c>
      <c r="D236" s="41" t="s">
        <v>14</v>
      </c>
      <c r="F236" s="41">
        <v>30</v>
      </c>
      <c r="G236" s="41">
        <v>29.7</v>
      </c>
      <c r="H236" s="41">
        <v>25</v>
      </c>
      <c r="I236" s="41">
        <v>23.1</v>
      </c>
    </row>
    <row r="237" spans="1:9">
      <c r="A237" s="46">
        <v>36358</v>
      </c>
      <c r="C237" s="41">
        <v>1.6</v>
      </c>
      <c r="D237" s="41">
        <v>0</v>
      </c>
      <c r="F237" s="41">
        <v>29.4</v>
      </c>
      <c r="G237" s="41">
        <v>30.6</v>
      </c>
      <c r="H237" s="41">
        <v>23.4</v>
      </c>
      <c r="I237" s="41">
        <v>25</v>
      </c>
    </row>
    <row r="238" spans="1:9">
      <c r="A238" s="46">
        <v>36359</v>
      </c>
      <c r="C238" s="41">
        <v>4.5</v>
      </c>
      <c r="D238" s="41">
        <v>0.1</v>
      </c>
      <c r="F238" s="41">
        <v>30.2</v>
      </c>
      <c r="G238" s="41">
        <v>28.4</v>
      </c>
      <c r="H238" s="41">
        <v>22.6</v>
      </c>
      <c r="I238" s="41">
        <v>22.9</v>
      </c>
    </row>
    <row r="239" spans="1:9">
      <c r="A239" s="46">
        <v>36360</v>
      </c>
      <c r="C239" s="41">
        <v>0.8</v>
      </c>
      <c r="D239" s="41">
        <v>0.3</v>
      </c>
      <c r="F239" s="41">
        <v>28.4</v>
      </c>
      <c r="G239" s="41">
        <v>30</v>
      </c>
      <c r="H239" s="41">
        <v>23.5</v>
      </c>
      <c r="I239" s="41">
        <v>23</v>
      </c>
    </row>
    <row r="240" spans="1:9">
      <c r="A240" s="46">
        <v>36361</v>
      </c>
      <c r="C240" s="41">
        <v>0.4</v>
      </c>
      <c r="D240" s="41">
        <v>1.2</v>
      </c>
      <c r="F240" s="41">
        <v>29.5</v>
      </c>
      <c r="G240" s="41">
        <v>30.1</v>
      </c>
      <c r="H240" s="41">
        <v>23.5</v>
      </c>
      <c r="I240" s="41">
        <v>23</v>
      </c>
    </row>
    <row r="241" spans="1:9">
      <c r="A241" s="46">
        <v>36362</v>
      </c>
      <c r="C241" s="41">
        <v>2.4</v>
      </c>
      <c r="D241" s="41">
        <v>0</v>
      </c>
      <c r="F241" s="41">
        <v>29.9</v>
      </c>
      <c r="G241" s="41">
        <v>32.4</v>
      </c>
      <c r="H241" s="41">
        <v>21.9</v>
      </c>
      <c r="I241" s="41">
        <v>25.2</v>
      </c>
    </row>
    <row r="242" spans="1:9">
      <c r="A242" s="46">
        <v>36363</v>
      </c>
      <c r="C242" s="41">
        <v>0</v>
      </c>
      <c r="D242" s="41">
        <v>0.2</v>
      </c>
      <c r="F242" s="41">
        <v>29.2</v>
      </c>
      <c r="G242" s="41">
        <v>30.7</v>
      </c>
      <c r="H242" s="41">
        <v>24.4</v>
      </c>
      <c r="I242" s="41">
        <v>23.7</v>
      </c>
    </row>
    <row r="243" spans="1:9">
      <c r="A243" s="46">
        <v>36364</v>
      </c>
      <c r="C243" s="41">
        <v>0</v>
      </c>
      <c r="D243" s="41">
        <v>0</v>
      </c>
      <c r="F243" s="41">
        <v>30.1</v>
      </c>
      <c r="G243" s="41">
        <v>30.3</v>
      </c>
      <c r="H243" s="41">
        <v>24.8</v>
      </c>
      <c r="I243" s="41">
        <v>25.8</v>
      </c>
    </row>
    <row r="244" spans="1:9">
      <c r="A244" s="46">
        <v>36365</v>
      </c>
      <c r="C244" s="41">
        <v>0</v>
      </c>
      <c r="D244" s="41">
        <v>0</v>
      </c>
      <c r="F244" s="41">
        <v>30.7</v>
      </c>
      <c r="G244" s="41">
        <v>30.7</v>
      </c>
      <c r="H244" s="41">
        <v>24.8</v>
      </c>
      <c r="I244" s="41">
        <v>25.9</v>
      </c>
    </row>
    <row r="245" spans="1:9">
      <c r="A245" s="46">
        <v>36366</v>
      </c>
      <c r="C245" s="41">
        <v>0</v>
      </c>
      <c r="D245" s="41" t="s">
        <v>14</v>
      </c>
      <c r="F245" s="41">
        <v>30.6</v>
      </c>
      <c r="G245" s="41">
        <v>30.9</v>
      </c>
      <c r="H245" s="41">
        <v>24.4</v>
      </c>
      <c r="I245" s="41">
        <v>24.2</v>
      </c>
    </row>
    <row r="246" spans="1:9">
      <c r="A246" s="46">
        <v>36367</v>
      </c>
      <c r="C246" s="41" t="s">
        <v>14</v>
      </c>
      <c r="D246" s="41">
        <v>0.4</v>
      </c>
      <c r="F246" s="41">
        <v>30.7</v>
      </c>
      <c r="G246" s="41">
        <v>30.5</v>
      </c>
      <c r="H246" s="41">
        <v>22.8</v>
      </c>
      <c r="I246" s="41">
        <v>21.9</v>
      </c>
    </row>
    <row r="247" spans="1:9">
      <c r="A247" s="46">
        <v>36368</v>
      </c>
      <c r="C247" s="41">
        <v>0.7</v>
      </c>
      <c r="D247" s="41" t="s">
        <v>14</v>
      </c>
      <c r="F247" s="41">
        <v>30.6</v>
      </c>
      <c r="G247" s="41">
        <v>30.9</v>
      </c>
      <c r="H247" s="41">
        <v>24</v>
      </c>
      <c r="I247" s="41">
        <v>25.1</v>
      </c>
    </row>
    <row r="248" spans="1:9">
      <c r="A248" s="46">
        <v>36369</v>
      </c>
      <c r="C248" s="41">
        <v>0</v>
      </c>
      <c r="D248" s="41">
        <v>0</v>
      </c>
      <c r="F248" s="41">
        <v>30.8</v>
      </c>
      <c r="G248" s="41">
        <v>31.1</v>
      </c>
      <c r="H248" s="41">
        <v>23.4</v>
      </c>
      <c r="I248" s="41">
        <v>25.2</v>
      </c>
    </row>
    <row r="249" spans="1:9">
      <c r="A249" s="46">
        <v>36370</v>
      </c>
      <c r="C249" s="41" t="s">
        <v>14</v>
      </c>
      <c r="D249" s="41">
        <v>0.1</v>
      </c>
      <c r="F249" s="41">
        <v>31</v>
      </c>
      <c r="G249" s="41">
        <v>30.4</v>
      </c>
      <c r="H249" s="41">
        <v>22.8</v>
      </c>
      <c r="I249" s="41">
        <v>24.4</v>
      </c>
    </row>
    <row r="250" spans="1:9">
      <c r="A250" s="46">
        <v>36371</v>
      </c>
      <c r="C250" s="41">
        <v>0</v>
      </c>
      <c r="D250" s="41">
        <v>0</v>
      </c>
      <c r="F250" s="41">
        <v>30.2</v>
      </c>
      <c r="G250" s="41">
        <v>30.9</v>
      </c>
      <c r="H250" s="41">
        <v>24.9</v>
      </c>
      <c r="I250" s="41">
        <v>26.1</v>
      </c>
    </row>
    <row r="251" spans="1:9">
      <c r="A251" s="46">
        <v>36372</v>
      </c>
      <c r="C251" s="41">
        <v>0</v>
      </c>
      <c r="D251" s="41">
        <v>0</v>
      </c>
      <c r="F251" s="41">
        <v>31.2</v>
      </c>
      <c r="G251" s="41">
        <v>31.3</v>
      </c>
      <c r="H251" s="41">
        <v>24.7</v>
      </c>
      <c r="I251" s="41">
        <v>26</v>
      </c>
    </row>
    <row r="252" spans="1:9">
      <c r="C252" s="41">
        <f>SUM(C222:C251)</f>
        <v>35.6</v>
      </c>
      <c r="D252" s="41">
        <f>SUM(D221:D251)</f>
        <v>9.3999999999999986</v>
      </c>
    </row>
    <row r="253" spans="1:9">
      <c r="C253" s="90">
        <f>C252+D252</f>
        <v>45</v>
      </c>
      <c r="D253" s="90"/>
      <c r="E253" s="41" t="s">
        <v>7</v>
      </c>
      <c r="F253" s="41">
        <f>SUM(F221:F252)</f>
        <v>935.9000000000002</v>
      </c>
      <c r="G253" s="41">
        <f>SUM(G221:G252)</f>
        <v>939.3</v>
      </c>
      <c r="H253" s="41">
        <f>SUM(H221:H252)</f>
        <v>737.69999999999982</v>
      </c>
      <c r="I253" s="41">
        <f>SUM(I221:I252)</f>
        <v>766.20000000000016</v>
      </c>
    </row>
    <row r="254" spans="1:9">
      <c r="E254" s="41" t="s">
        <v>8</v>
      </c>
      <c r="F254" s="41">
        <f>AVERAGE(F221:F251)</f>
        <v>30.190322580645169</v>
      </c>
      <c r="G254" s="41">
        <f>AVERAGE(G221:G251)</f>
        <v>30.299999999999997</v>
      </c>
      <c r="H254" s="41">
        <f>AVERAGE(H221:H251)</f>
        <v>23.79677419354838</v>
      </c>
      <c r="I254" s="41">
        <f>AVERAGE(I221:I251)</f>
        <v>24.71612903225807</v>
      </c>
    </row>
    <row r="255" spans="1:9">
      <c r="A255" s="46" t="s">
        <v>19</v>
      </c>
      <c r="B255" s="40" t="s">
        <v>10</v>
      </c>
      <c r="C255" s="41">
        <f>C253+C258</f>
        <v>45.3</v>
      </c>
      <c r="D255" s="41" t="s">
        <v>32</v>
      </c>
      <c r="E255" s="41" t="s">
        <v>11</v>
      </c>
      <c r="F255" s="41">
        <f>MAX(F221:F251)</f>
        <v>31.8</v>
      </c>
      <c r="G255" s="41">
        <f>MAX(G221:G251)</f>
        <v>32.4</v>
      </c>
      <c r="H255" s="41">
        <f>MAX(H221:H251)</f>
        <v>25</v>
      </c>
      <c r="I255" s="41">
        <f>MAX(I221:I251)</f>
        <v>26.1</v>
      </c>
    </row>
    <row r="256" spans="1:9">
      <c r="C256" s="41">
        <f>(C255/25.4)</f>
        <v>1.7834645669291338</v>
      </c>
      <c r="D256" s="41" t="s">
        <v>33</v>
      </c>
      <c r="E256" s="41" t="s">
        <v>12</v>
      </c>
      <c r="F256" s="41">
        <f>MIN(F221:F251)</f>
        <v>28.1</v>
      </c>
      <c r="G256" s="41">
        <f>MIN(G221:G251)</f>
        <v>28.1</v>
      </c>
      <c r="H256" s="41">
        <f>MIN(H221:H251)</f>
        <v>21.9</v>
      </c>
      <c r="I256" s="41">
        <f>MIN(I221:I251)</f>
        <v>21.9</v>
      </c>
    </row>
    <row r="258" spans="1:9">
      <c r="A258" s="46">
        <v>36373</v>
      </c>
      <c r="C258" s="41">
        <v>0.3</v>
      </c>
      <c r="D258" s="41">
        <v>0</v>
      </c>
      <c r="F258" s="41">
        <v>31.2</v>
      </c>
      <c r="G258" s="41">
        <v>31</v>
      </c>
      <c r="H258" s="41">
        <v>23.8</v>
      </c>
      <c r="I258" s="41">
        <v>25.7</v>
      </c>
    </row>
    <row r="259" spans="1:9">
      <c r="A259" s="46">
        <v>36374</v>
      </c>
      <c r="C259" s="41">
        <v>0.2</v>
      </c>
      <c r="D259" s="41">
        <v>0.1</v>
      </c>
      <c r="F259" s="41">
        <v>31.4</v>
      </c>
      <c r="G259" s="41">
        <v>30.4</v>
      </c>
      <c r="H259" s="41">
        <v>23.1</v>
      </c>
      <c r="I259" s="41">
        <v>23.2</v>
      </c>
    </row>
    <row r="260" spans="1:9">
      <c r="A260" s="46">
        <v>36375</v>
      </c>
      <c r="C260" s="41">
        <v>0.1</v>
      </c>
      <c r="D260" s="41">
        <v>0</v>
      </c>
      <c r="F260" s="41">
        <v>30.5</v>
      </c>
      <c r="G260" s="41">
        <v>31</v>
      </c>
      <c r="H260" s="41">
        <v>23</v>
      </c>
      <c r="I260" s="41">
        <v>25.5</v>
      </c>
    </row>
    <row r="261" spans="1:9">
      <c r="A261" s="46">
        <v>36376</v>
      </c>
      <c r="C261" s="41">
        <v>0</v>
      </c>
      <c r="D261" s="41">
        <v>0</v>
      </c>
      <c r="F261" s="41">
        <v>30.5</v>
      </c>
      <c r="G261" s="41">
        <v>31.4</v>
      </c>
      <c r="H261" s="41">
        <v>24.9</v>
      </c>
      <c r="I261" s="41">
        <v>25.8</v>
      </c>
    </row>
    <row r="262" spans="1:9">
      <c r="A262" s="46">
        <v>36377</v>
      </c>
      <c r="C262" s="41">
        <v>0</v>
      </c>
      <c r="D262" s="41">
        <v>0</v>
      </c>
      <c r="F262" s="41">
        <v>31.3</v>
      </c>
      <c r="G262" s="41">
        <v>30.8</v>
      </c>
      <c r="H262" s="41">
        <v>24.7</v>
      </c>
      <c r="I262" s="41">
        <v>25.4</v>
      </c>
    </row>
    <row r="263" spans="1:9">
      <c r="A263" s="46">
        <v>36378</v>
      </c>
      <c r="C263" s="41">
        <v>2.8</v>
      </c>
      <c r="D263" s="41">
        <v>0</v>
      </c>
      <c r="F263" s="41">
        <v>31.2</v>
      </c>
      <c r="G263" s="41">
        <v>31.1</v>
      </c>
      <c r="H263" s="41">
        <v>23.4</v>
      </c>
      <c r="I263" s="41">
        <v>25.9</v>
      </c>
    </row>
    <row r="264" spans="1:9">
      <c r="A264" s="46">
        <v>36379</v>
      </c>
      <c r="C264" s="41">
        <v>0</v>
      </c>
      <c r="D264" s="41" t="s">
        <v>14</v>
      </c>
      <c r="F264" s="41">
        <v>30.7</v>
      </c>
      <c r="G264" s="41">
        <v>31.1</v>
      </c>
      <c r="H264" s="41">
        <v>25.4</v>
      </c>
      <c r="I264" s="41">
        <v>25.9</v>
      </c>
    </row>
    <row r="265" spans="1:9">
      <c r="A265" s="46">
        <v>36380</v>
      </c>
      <c r="C265" s="41">
        <v>0.4</v>
      </c>
      <c r="D265" s="41">
        <v>0</v>
      </c>
      <c r="F265" s="41">
        <v>31.2</v>
      </c>
      <c r="G265" s="41">
        <v>30.9</v>
      </c>
      <c r="H265" s="41">
        <v>24.2</v>
      </c>
      <c r="I265" s="41">
        <v>25.8</v>
      </c>
    </row>
    <row r="266" spans="1:9">
      <c r="A266" s="46">
        <v>36381</v>
      </c>
      <c r="C266" s="41" t="s">
        <v>14</v>
      </c>
      <c r="D266" s="41">
        <v>0</v>
      </c>
      <c r="F266" s="41">
        <v>31</v>
      </c>
      <c r="G266" s="41">
        <v>30.9</v>
      </c>
      <c r="H266" s="41">
        <v>25.8</v>
      </c>
      <c r="I266" s="41">
        <v>26</v>
      </c>
    </row>
    <row r="267" spans="1:9">
      <c r="A267" s="46">
        <v>36382</v>
      </c>
      <c r="C267" s="41">
        <v>0</v>
      </c>
      <c r="D267" s="41">
        <v>0</v>
      </c>
      <c r="F267" s="41">
        <v>31.1</v>
      </c>
      <c r="G267" s="41">
        <v>31.2</v>
      </c>
      <c r="H267" s="41">
        <v>24.8</v>
      </c>
      <c r="I267" s="41">
        <v>25.8</v>
      </c>
    </row>
    <row r="268" spans="1:9">
      <c r="A268" s="46">
        <v>36383</v>
      </c>
      <c r="C268" s="41">
        <v>0.1</v>
      </c>
      <c r="D268" s="41" t="s">
        <v>14</v>
      </c>
      <c r="F268" s="41">
        <v>31</v>
      </c>
      <c r="G268" s="41">
        <v>30.9</v>
      </c>
      <c r="H268" s="41">
        <v>24</v>
      </c>
      <c r="I268" s="41">
        <v>23.4</v>
      </c>
    </row>
    <row r="269" spans="1:9">
      <c r="A269" s="46">
        <v>36384</v>
      </c>
      <c r="C269" s="41">
        <v>8</v>
      </c>
      <c r="D269" s="41">
        <v>0.2</v>
      </c>
      <c r="F269" s="41">
        <v>30.4</v>
      </c>
      <c r="G269" s="41">
        <v>31.1</v>
      </c>
      <c r="H269" s="41">
        <v>24</v>
      </c>
      <c r="I269" s="41">
        <v>24.6</v>
      </c>
    </row>
    <row r="270" spans="1:9">
      <c r="A270" s="46">
        <v>36385</v>
      </c>
      <c r="C270" s="41">
        <v>1.2</v>
      </c>
      <c r="D270" s="41">
        <v>1.1000000000000001</v>
      </c>
      <c r="F270" s="41">
        <v>29.9</v>
      </c>
      <c r="G270" s="41">
        <v>31</v>
      </c>
      <c r="H270" s="41">
        <v>23.8</v>
      </c>
      <c r="I270" s="41">
        <v>26.1</v>
      </c>
    </row>
    <row r="271" spans="1:9">
      <c r="A271" s="46">
        <v>36386</v>
      </c>
      <c r="C271" s="41">
        <v>0</v>
      </c>
      <c r="D271" s="41" t="s">
        <v>14</v>
      </c>
      <c r="F271" s="41">
        <v>30.8</v>
      </c>
      <c r="G271" s="41">
        <v>30.9</v>
      </c>
      <c r="H271" s="41">
        <v>24.9</v>
      </c>
      <c r="I271" s="41">
        <v>24.3</v>
      </c>
    </row>
    <row r="272" spans="1:9">
      <c r="A272" s="46">
        <v>36387</v>
      </c>
      <c r="C272" s="41">
        <v>3.9</v>
      </c>
      <c r="D272" s="41" t="s">
        <v>14</v>
      </c>
      <c r="F272" s="41">
        <v>30.8</v>
      </c>
      <c r="G272" s="41">
        <v>30.9</v>
      </c>
      <c r="H272" s="41">
        <v>22.4</v>
      </c>
      <c r="I272" s="41">
        <v>24.4</v>
      </c>
    </row>
    <row r="273" spans="1:9">
      <c r="A273" s="46">
        <v>36388</v>
      </c>
      <c r="C273" s="41">
        <v>0</v>
      </c>
      <c r="D273" s="41">
        <v>0</v>
      </c>
      <c r="F273" s="41">
        <v>31</v>
      </c>
      <c r="G273" s="41">
        <v>32.299999999999997</v>
      </c>
      <c r="H273" s="41">
        <v>24.8</v>
      </c>
      <c r="I273" s="41">
        <v>25.7</v>
      </c>
    </row>
    <row r="274" spans="1:9">
      <c r="A274" s="46">
        <v>36389</v>
      </c>
      <c r="C274" s="41">
        <v>5.7</v>
      </c>
      <c r="D274" s="41" t="s">
        <v>14</v>
      </c>
      <c r="F274" s="41">
        <v>30.7</v>
      </c>
      <c r="G274" s="41">
        <v>31.1</v>
      </c>
      <c r="H274" s="41">
        <v>22.4</v>
      </c>
      <c r="I274" s="41">
        <v>25.5</v>
      </c>
    </row>
    <row r="275" spans="1:9">
      <c r="A275" s="46">
        <v>36390</v>
      </c>
      <c r="C275" s="41">
        <v>0.3</v>
      </c>
      <c r="D275" s="41">
        <v>0</v>
      </c>
      <c r="F275" s="41">
        <v>31.1</v>
      </c>
      <c r="G275" s="41">
        <v>31.3</v>
      </c>
      <c r="H275" s="41">
        <v>24.4</v>
      </c>
      <c r="I275" s="41">
        <v>25.1</v>
      </c>
    </row>
    <row r="276" spans="1:9">
      <c r="A276" s="46">
        <v>36391</v>
      </c>
      <c r="C276" s="41">
        <v>0.7</v>
      </c>
      <c r="D276" s="41">
        <v>3.2</v>
      </c>
      <c r="F276" s="41">
        <v>31.2</v>
      </c>
      <c r="G276" s="41">
        <v>31.4</v>
      </c>
      <c r="H276" s="41">
        <v>23.3</v>
      </c>
      <c r="I276" s="41">
        <v>24.6</v>
      </c>
    </row>
    <row r="277" spans="1:9">
      <c r="A277" s="46">
        <v>36392</v>
      </c>
      <c r="C277" s="41">
        <v>1.5</v>
      </c>
      <c r="D277" s="41">
        <v>0</v>
      </c>
      <c r="F277" s="41">
        <v>30.3</v>
      </c>
      <c r="G277" s="41">
        <v>32.299999999999997</v>
      </c>
      <c r="H277" s="41">
        <v>23.4</v>
      </c>
      <c r="I277" s="41">
        <v>25.3</v>
      </c>
    </row>
    <row r="278" spans="1:9">
      <c r="A278" s="46">
        <v>36393</v>
      </c>
      <c r="C278" s="41">
        <v>3.9</v>
      </c>
      <c r="D278" s="41" t="s">
        <v>14</v>
      </c>
      <c r="F278" s="41">
        <v>32.1</v>
      </c>
      <c r="G278" s="41">
        <v>31.3</v>
      </c>
      <c r="H278" s="41">
        <v>24.2</v>
      </c>
      <c r="I278" s="41">
        <v>25.8</v>
      </c>
    </row>
    <row r="279" spans="1:9">
      <c r="A279" s="46">
        <v>36394</v>
      </c>
      <c r="C279" s="41">
        <v>0</v>
      </c>
      <c r="D279" s="41">
        <v>0</v>
      </c>
      <c r="F279" s="41">
        <v>31.2</v>
      </c>
      <c r="G279" s="41">
        <v>31</v>
      </c>
      <c r="H279" s="41">
        <v>25.1</v>
      </c>
      <c r="I279" s="41">
        <v>25.9</v>
      </c>
    </row>
    <row r="280" spans="1:9">
      <c r="A280" s="46">
        <v>36395</v>
      </c>
      <c r="C280" s="41">
        <v>0</v>
      </c>
      <c r="D280" s="41">
        <v>0</v>
      </c>
      <c r="F280" s="41">
        <v>30.6</v>
      </c>
      <c r="G280" s="41">
        <v>31.2</v>
      </c>
      <c r="H280" s="41">
        <v>23.5</v>
      </c>
      <c r="I280" s="41">
        <v>26.2</v>
      </c>
    </row>
    <row r="281" spans="1:9">
      <c r="A281" s="46">
        <v>36396</v>
      </c>
      <c r="C281" s="41">
        <v>2.1</v>
      </c>
      <c r="D281" s="41">
        <v>5</v>
      </c>
      <c r="F281" s="41">
        <v>31.2</v>
      </c>
      <c r="G281" s="41">
        <v>30.6</v>
      </c>
      <c r="H281" s="41">
        <v>23.2</v>
      </c>
      <c r="I281" s="41">
        <v>22.8</v>
      </c>
    </row>
    <row r="282" spans="1:9">
      <c r="A282" s="46">
        <v>36397</v>
      </c>
      <c r="C282" s="41">
        <v>1.1000000000000001</v>
      </c>
      <c r="D282" s="41">
        <v>0</v>
      </c>
      <c r="F282" s="41">
        <v>30.5</v>
      </c>
      <c r="G282" s="41">
        <v>32.299999999999997</v>
      </c>
      <c r="H282" s="41">
        <v>23.8</v>
      </c>
      <c r="I282" s="41">
        <v>25.2</v>
      </c>
    </row>
    <row r="283" spans="1:9">
      <c r="A283" s="46">
        <v>36398</v>
      </c>
      <c r="C283" s="41" t="s">
        <v>14</v>
      </c>
      <c r="D283" s="41">
        <v>0</v>
      </c>
      <c r="F283" s="41">
        <v>31.8</v>
      </c>
      <c r="G283" s="41">
        <v>30.9</v>
      </c>
      <c r="H283" s="41">
        <v>25.2</v>
      </c>
      <c r="I283" s="41">
        <v>26.2</v>
      </c>
    </row>
    <row r="284" spans="1:9">
      <c r="A284" s="46">
        <v>36399</v>
      </c>
      <c r="C284" s="41">
        <v>0</v>
      </c>
      <c r="D284" s="41">
        <v>0.1</v>
      </c>
      <c r="F284" s="41">
        <v>31.1</v>
      </c>
      <c r="G284" s="41">
        <v>31.2</v>
      </c>
      <c r="H284" s="41">
        <v>24.8</v>
      </c>
      <c r="I284" s="41">
        <v>24.5</v>
      </c>
    </row>
    <row r="285" spans="1:9">
      <c r="A285" s="46">
        <v>36400</v>
      </c>
      <c r="C285" s="41">
        <v>4.9000000000000004</v>
      </c>
      <c r="D285" s="41" t="s">
        <v>14</v>
      </c>
      <c r="F285" s="41">
        <v>31</v>
      </c>
      <c r="G285" s="41">
        <v>30.8</v>
      </c>
      <c r="H285" s="41">
        <v>21.4</v>
      </c>
      <c r="I285" s="41">
        <v>23.2</v>
      </c>
    </row>
    <row r="286" spans="1:9">
      <c r="A286" s="46">
        <v>36401</v>
      </c>
      <c r="C286" s="41" t="s">
        <v>14</v>
      </c>
      <c r="D286" s="41">
        <v>0.1</v>
      </c>
      <c r="F286" s="41">
        <v>30.8</v>
      </c>
      <c r="G286" s="41">
        <v>30.8</v>
      </c>
      <c r="H286" s="41">
        <v>23.2</v>
      </c>
      <c r="I286" s="41">
        <v>25.2</v>
      </c>
    </row>
    <row r="287" spans="1:9">
      <c r="A287" s="46">
        <v>36402</v>
      </c>
      <c r="C287" s="41">
        <v>0</v>
      </c>
      <c r="D287" s="41">
        <v>0</v>
      </c>
      <c r="F287" s="41">
        <v>30.4</v>
      </c>
      <c r="G287" s="41">
        <v>31.3</v>
      </c>
      <c r="H287" s="41">
        <v>25</v>
      </c>
      <c r="I287" s="41">
        <v>25.8</v>
      </c>
    </row>
    <row r="288" spans="1:9">
      <c r="A288" s="46">
        <v>36403</v>
      </c>
      <c r="C288" s="41">
        <v>2.2999999999999998</v>
      </c>
      <c r="D288" s="41" t="s">
        <v>14</v>
      </c>
      <c r="F288" s="41">
        <v>31.3</v>
      </c>
      <c r="G288" s="41">
        <v>31.1</v>
      </c>
      <c r="H288" s="41">
        <v>24.1</v>
      </c>
      <c r="I288" s="41">
        <v>24.8</v>
      </c>
    </row>
    <row r="289" spans="1:9">
      <c r="C289" s="41">
        <f>SUM(C259:C288)</f>
        <v>39.199999999999996</v>
      </c>
      <c r="D289" s="41">
        <f>SUM(D258:D288)</f>
        <v>9.8000000000000007</v>
      </c>
    </row>
    <row r="290" spans="1:9">
      <c r="C290" s="90">
        <f>C289+D289</f>
        <v>49</v>
      </c>
      <c r="D290" s="90"/>
      <c r="E290" s="41" t="s">
        <v>7</v>
      </c>
      <c r="F290" s="41">
        <f>SUM(F258:F289)</f>
        <v>959.30000000000007</v>
      </c>
      <c r="G290" s="41">
        <f>SUM(G258:G289)</f>
        <v>965.49999999999977</v>
      </c>
      <c r="H290" s="41">
        <f>SUM(H258:H289)</f>
        <v>744</v>
      </c>
      <c r="I290" s="41">
        <f>SUM(I258:I289)</f>
        <v>779.60000000000014</v>
      </c>
    </row>
    <row r="291" spans="1:9">
      <c r="E291" s="41" t="s">
        <v>8</v>
      </c>
      <c r="F291" s="41">
        <f>AVERAGE(F258:F288)</f>
        <v>30.945161290322584</v>
      </c>
      <c r="G291" s="41">
        <f>AVERAGE(G258:G288)</f>
        <v>31.145161290322573</v>
      </c>
      <c r="H291" s="41">
        <f>AVERAGE(H258:H288)</f>
        <v>24</v>
      </c>
      <c r="I291" s="41">
        <f>AVERAGE(I258:I288)</f>
        <v>25.148387096774197</v>
      </c>
    </row>
    <row r="292" spans="1:9">
      <c r="A292" s="46" t="s">
        <v>20</v>
      </c>
      <c r="B292" s="40" t="s">
        <v>10</v>
      </c>
      <c r="C292" s="41">
        <f>C290+C295</f>
        <v>49</v>
      </c>
      <c r="D292" s="41" t="s">
        <v>32</v>
      </c>
      <c r="E292" s="41" t="s">
        <v>11</v>
      </c>
      <c r="F292" s="41">
        <f>MAX(F258:F288)</f>
        <v>32.1</v>
      </c>
      <c r="G292" s="41">
        <f>MAX(G258:G288)</f>
        <v>32.299999999999997</v>
      </c>
      <c r="H292" s="41">
        <f>MAX(H258:H288)</f>
        <v>25.8</v>
      </c>
      <c r="I292" s="41">
        <f>MAX(I258:I288)</f>
        <v>26.2</v>
      </c>
    </row>
    <row r="293" spans="1:9">
      <c r="C293" s="41">
        <f>(C292/25.4)</f>
        <v>1.9291338582677167</v>
      </c>
      <c r="D293" s="41" t="s">
        <v>33</v>
      </c>
      <c r="E293" s="41" t="s">
        <v>12</v>
      </c>
      <c r="F293" s="41">
        <f>MIN(F258:F288)</f>
        <v>29.9</v>
      </c>
      <c r="G293" s="41">
        <f>MIN(G258:G288)</f>
        <v>30.4</v>
      </c>
      <c r="H293" s="41">
        <f>MIN(H258:H288)</f>
        <v>21.4</v>
      </c>
      <c r="I293" s="41">
        <f>MIN(I258:I288)</f>
        <v>22.8</v>
      </c>
    </row>
    <row r="295" spans="1:9">
      <c r="A295" s="46">
        <v>36404</v>
      </c>
      <c r="C295" s="41">
        <v>0</v>
      </c>
      <c r="D295" s="41">
        <v>3.7</v>
      </c>
      <c r="F295" s="41">
        <v>31.3</v>
      </c>
      <c r="G295" s="41">
        <v>31.2</v>
      </c>
      <c r="H295" s="41">
        <v>25.3</v>
      </c>
      <c r="I295" s="41">
        <v>24.2</v>
      </c>
    </row>
    <row r="296" spans="1:9">
      <c r="A296" s="46">
        <v>36405</v>
      </c>
      <c r="C296" s="41">
        <v>0.1</v>
      </c>
      <c r="D296" s="41" t="s">
        <v>14</v>
      </c>
      <c r="F296" s="41">
        <v>31.4</v>
      </c>
      <c r="G296" s="41">
        <v>31</v>
      </c>
      <c r="H296" s="41">
        <v>24.2</v>
      </c>
      <c r="I296" s="41">
        <v>24.8</v>
      </c>
    </row>
    <row r="297" spans="1:9">
      <c r="A297" s="46">
        <v>36406</v>
      </c>
      <c r="C297" s="41">
        <v>3.9</v>
      </c>
      <c r="D297" s="41">
        <v>9.1999999999999993</v>
      </c>
      <c r="F297" s="41">
        <v>31</v>
      </c>
      <c r="G297" s="41">
        <v>26.6</v>
      </c>
      <c r="H297" s="41">
        <v>21.3</v>
      </c>
      <c r="I297" s="41">
        <v>22.5</v>
      </c>
    </row>
    <row r="298" spans="1:9">
      <c r="A298" s="46">
        <v>36407</v>
      </c>
      <c r="C298" s="41">
        <v>92.7</v>
      </c>
      <c r="D298" s="41">
        <v>0.3</v>
      </c>
      <c r="F298" s="41">
        <v>25.9</v>
      </c>
      <c r="G298" s="41">
        <v>27.5</v>
      </c>
      <c r="H298" s="41">
        <v>21.4</v>
      </c>
      <c r="I298" s="41">
        <v>23.5</v>
      </c>
    </row>
    <row r="299" spans="1:9">
      <c r="A299" s="46">
        <v>36408</v>
      </c>
      <c r="C299" s="41">
        <v>0.4</v>
      </c>
      <c r="D299" s="41">
        <v>0</v>
      </c>
      <c r="F299" s="41">
        <v>28.1</v>
      </c>
      <c r="G299" s="41">
        <v>30</v>
      </c>
      <c r="H299" s="41">
        <v>24.5</v>
      </c>
      <c r="I299" s="41">
        <v>25.2</v>
      </c>
    </row>
    <row r="300" spans="1:9">
      <c r="A300" s="46">
        <v>36409</v>
      </c>
      <c r="C300" s="41">
        <v>0.8</v>
      </c>
      <c r="D300" s="41">
        <v>0</v>
      </c>
      <c r="F300" s="41">
        <v>30.5</v>
      </c>
      <c r="G300" s="41">
        <v>30.3</v>
      </c>
      <c r="H300" s="41">
        <v>24</v>
      </c>
      <c r="I300" s="41">
        <v>25.2</v>
      </c>
    </row>
    <row r="301" spans="1:9">
      <c r="A301" s="46">
        <v>36410</v>
      </c>
      <c r="C301" s="41" t="s">
        <v>14</v>
      </c>
      <c r="D301" s="41">
        <v>0</v>
      </c>
      <c r="F301" s="41">
        <v>30.4</v>
      </c>
      <c r="G301" s="41">
        <v>30.4</v>
      </c>
      <c r="H301" s="41">
        <v>24.6</v>
      </c>
      <c r="I301" s="41">
        <v>25.2</v>
      </c>
    </row>
    <row r="302" spans="1:9">
      <c r="A302" s="46">
        <v>36411</v>
      </c>
      <c r="C302" s="41">
        <v>9.4</v>
      </c>
      <c r="D302" s="41" t="s">
        <v>14</v>
      </c>
      <c r="F302" s="41">
        <v>30.7</v>
      </c>
      <c r="G302" s="41">
        <v>29.8</v>
      </c>
      <c r="H302" s="41">
        <v>21.2</v>
      </c>
      <c r="I302" s="41">
        <v>22.4</v>
      </c>
    </row>
    <row r="303" spans="1:9">
      <c r="A303" s="46">
        <v>36412</v>
      </c>
      <c r="C303" s="41">
        <v>3.6</v>
      </c>
      <c r="D303" s="41">
        <v>0</v>
      </c>
      <c r="F303" s="41">
        <v>30.2</v>
      </c>
      <c r="G303" s="41">
        <v>30.2</v>
      </c>
      <c r="H303" s="41">
        <v>22.4</v>
      </c>
      <c r="I303" s="41">
        <v>25.7</v>
      </c>
    </row>
    <row r="304" spans="1:9">
      <c r="A304" s="46">
        <v>36413</v>
      </c>
      <c r="C304" s="41">
        <v>0</v>
      </c>
      <c r="D304" s="41">
        <v>0</v>
      </c>
      <c r="F304" s="41">
        <v>30.6</v>
      </c>
      <c r="G304" s="41">
        <v>30.4</v>
      </c>
      <c r="H304" s="41">
        <v>24.7</v>
      </c>
      <c r="I304" s="41">
        <v>25.7</v>
      </c>
    </row>
    <row r="305" spans="1:9">
      <c r="A305" s="46">
        <v>36414</v>
      </c>
      <c r="C305" s="41">
        <v>0.1</v>
      </c>
      <c r="D305" s="41">
        <v>0</v>
      </c>
      <c r="F305" s="41">
        <v>30.6</v>
      </c>
      <c r="G305" s="41">
        <v>30.7</v>
      </c>
      <c r="H305" s="41">
        <v>24.2</v>
      </c>
      <c r="I305" s="41">
        <v>25.3</v>
      </c>
    </row>
    <row r="306" spans="1:9">
      <c r="A306" s="46">
        <v>36415</v>
      </c>
      <c r="C306" s="41">
        <v>0</v>
      </c>
      <c r="D306" s="41">
        <v>0</v>
      </c>
      <c r="F306" s="41">
        <v>30.4</v>
      </c>
      <c r="G306" s="41">
        <v>30.8</v>
      </c>
      <c r="H306" s="41">
        <v>24.3</v>
      </c>
      <c r="I306" s="41">
        <v>25.9</v>
      </c>
    </row>
    <row r="307" spans="1:9">
      <c r="A307" s="46">
        <v>36416</v>
      </c>
      <c r="C307" s="41">
        <v>0</v>
      </c>
      <c r="D307" s="41">
        <v>0</v>
      </c>
      <c r="F307" s="41">
        <v>30.5</v>
      </c>
      <c r="G307" s="41">
        <v>30.5</v>
      </c>
      <c r="H307" s="41">
        <v>24.7</v>
      </c>
      <c r="I307" s="41">
        <v>26</v>
      </c>
    </row>
    <row r="308" spans="1:9">
      <c r="A308" s="46">
        <v>36417</v>
      </c>
      <c r="C308" s="41">
        <v>0</v>
      </c>
      <c r="D308" s="41">
        <v>0</v>
      </c>
      <c r="F308" s="41">
        <v>30.7</v>
      </c>
      <c r="G308" s="41">
        <v>30.7</v>
      </c>
      <c r="H308" s="41">
        <v>24.6</v>
      </c>
      <c r="I308" s="41">
        <v>25.6</v>
      </c>
    </row>
    <row r="309" spans="1:9">
      <c r="A309" s="46">
        <v>36418</v>
      </c>
      <c r="C309" s="41">
        <v>0</v>
      </c>
      <c r="D309" s="41">
        <v>0</v>
      </c>
      <c r="F309" s="41">
        <v>31</v>
      </c>
      <c r="G309" s="41">
        <v>30.2</v>
      </c>
      <c r="H309" s="41">
        <v>24.7</v>
      </c>
      <c r="I309" s="41">
        <v>25.8</v>
      </c>
    </row>
    <row r="310" spans="1:9">
      <c r="A310" s="46">
        <v>36419</v>
      </c>
      <c r="C310" s="41">
        <v>0</v>
      </c>
      <c r="D310" s="41">
        <v>0</v>
      </c>
      <c r="F310" s="41">
        <v>29.9</v>
      </c>
      <c r="G310" s="41">
        <v>30.4</v>
      </c>
      <c r="H310" s="41">
        <v>24.1</v>
      </c>
      <c r="I310" s="41">
        <v>25.1</v>
      </c>
    </row>
    <row r="311" spans="1:9">
      <c r="A311" s="46">
        <v>36420</v>
      </c>
      <c r="C311" s="41">
        <v>0</v>
      </c>
      <c r="D311" s="41">
        <v>0</v>
      </c>
      <c r="F311" s="41">
        <v>30.3</v>
      </c>
      <c r="G311" s="41">
        <v>31</v>
      </c>
      <c r="H311" s="41">
        <v>24.4</v>
      </c>
      <c r="I311" s="41">
        <v>25.6</v>
      </c>
    </row>
    <row r="312" spans="1:9">
      <c r="A312" s="46">
        <v>36421</v>
      </c>
      <c r="C312" s="41">
        <v>0.4</v>
      </c>
      <c r="D312" s="41">
        <v>1.6</v>
      </c>
      <c r="F312" s="41">
        <v>30.8</v>
      </c>
      <c r="G312" s="41">
        <v>30.7</v>
      </c>
      <c r="H312" s="41">
        <v>23.7</v>
      </c>
      <c r="I312" s="41">
        <v>24.3</v>
      </c>
    </row>
    <row r="313" spans="1:9">
      <c r="A313" s="46">
        <v>36422</v>
      </c>
      <c r="C313" s="41" t="s">
        <v>14</v>
      </c>
      <c r="D313" s="41" t="s">
        <v>14</v>
      </c>
      <c r="F313" s="41">
        <v>30.3</v>
      </c>
      <c r="G313" s="41">
        <v>29.7</v>
      </c>
      <c r="H313" s="41">
        <v>24.2</v>
      </c>
      <c r="I313" s="41">
        <v>25.2</v>
      </c>
    </row>
    <row r="314" spans="1:9">
      <c r="A314" s="46">
        <v>36423</v>
      </c>
      <c r="C314" s="41">
        <v>2.2999999999999998</v>
      </c>
      <c r="D314" s="41">
        <v>0</v>
      </c>
      <c r="F314" s="41">
        <v>30</v>
      </c>
      <c r="G314" s="41">
        <v>30.6</v>
      </c>
      <c r="H314" s="41">
        <v>23.8</v>
      </c>
      <c r="I314" s="41">
        <v>26</v>
      </c>
    </row>
    <row r="315" spans="1:9">
      <c r="A315" s="46">
        <v>36424</v>
      </c>
      <c r="C315" s="41" t="s">
        <v>14</v>
      </c>
      <c r="D315" s="41">
        <v>0</v>
      </c>
      <c r="F315" s="41">
        <v>30.1</v>
      </c>
      <c r="G315" s="41">
        <v>30.2</v>
      </c>
      <c r="H315" s="41">
        <v>24.6</v>
      </c>
      <c r="I315" s="41">
        <v>26.2</v>
      </c>
    </row>
    <row r="316" spans="1:9">
      <c r="A316" s="46">
        <v>36425</v>
      </c>
      <c r="C316" s="41">
        <v>9.5</v>
      </c>
      <c r="D316" s="41" t="s">
        <v>14</v>
      </c>
      <c r="F316" s="41">
        <v>30.9</v>
      </c>
      <c r="G316" s="41">
        <v>29.7</v>
      </c>
      <c r="H316" s="41">
        <v>23.4</v>
      </c>
      <c r="I316" s="41">
        <v>25</v>
      </c>
    </row>
    <row r="317" spans="1:9">
      <c r="A317" s="46">
        <v>36426</v>
      </c>
      <c r="C317" s="41">
        <v>9.4</v>
      </c>
      <c r="D317" s="41">
        <v>0</v>
      </c>
      <c r="F317" s="41">
        <v>29.2</v>
      </c>
      <c r="G317" s="41">
        <v>31</v>
      </c>
      <c r="H317" s="41">
        <v>23.6</v>
      </c>
      <c r="I317" s="41">
        <v>25.2</v>
      </c>
    </row>
    <row r="318" spans="1:9">
      <c r="A318" s="46">
        <v>36427</v>
      </c>
      <c r="C318" s="41">
        <v>0</v>
      </c>
      <c r="D318" s="41">
        <v>0</v>
      </c>
      <c r="F318" s="41">
        <v>29.6</v>
      </c>
      <c r="G318" s="41">
        <v>31.5</v>
      </c>
      <c r="H318" s="41">
        <v>24.4</v>
      </c>
      <c r="I318" s="41">
        <v>26.2</v>
      </c>
    </row>
    <row r="319" spans="1:9">
      <c r="A319" s="46">
        <v>36428</v>
      </c>
      <c r="C319" s="41" t="s">
        <v>14</v>
      </c>
      <c r="D319" s="41">
        <v>0</v>
      </c>
      <c r="F319" s="41">
        <v>28.1</v>
      </c>
      <c r="G319" s="41">
        <v>30.4</v>
      </c>
      <c r="H319" s="41">
        <v>25.2</v>
      </c>
      <c r="I319" s="41">
        <v>26.4</v>
      </c>
    </row>
    <row r="320" spans="1:9">
      <c r="A320" s="46">
        <v>36429</v>
      </c>
      <c r="C320" s="41">
        <v>0</v>
      </c>
      <c r="D320" s="41">
        <v>0</v>
      </c>
      <c r="F320" s="41">
        <v>30.7</v>
      </c>
      <c r="G320" s="41">
        <v>30.8</v>
      </c>
      <c r="H320" s="41">
        <v>25</v>
      </c>
      <c r="I320" s="41">
        <v>26.7</v>
      </c>
    </row>
    <row r="321" spans="1:9">
      <c r="A321" s="46">
        <v>36430</v>
      </c>
      <c r="C321" s="41">
        <v>1.2</v>
      </c>
      <c r="D321" s="41">
        <v>0</v>
      </c>
      <c r="F321" s="41">
        <v>30.8</v>
      </c>
      <c r="G321" s="41">
        <v>30.8</v>
      </c>
      <c r="H321" s="41">
        <v>24.9</v>
      </c>
      <c r="I321" s="41">
        <v>26.4</v>
      </c>
    </row>
    <row r="322" spans="1:9">
      <c r="A322" s="46">
        <v>36431</v>
      </c>
      <c r="C322" s="41">
        <v>0</v>
      </c>
      <c r="D322" s="41">
        <v>0</v>
      </c>
      <c r="F322" s="41">
        <v>30.9</v>
      </c>
      <c r="G322" s="41">
        <v>30</v>
      </c>
      <c r="H322" s="41">
        <v>25.5</v>
      </c>
      <c r="I322" s="41">
        <v>26.3</v>
      </c>
    </row>
    <row r="323" spans="1:9">
      <c r="A323" s="46">
        <v>36432</v>
      </c>
      <c r="C323" s="41">
        <v>16.8</v>
      </c>
      <c r="D323" s="41">
        <v>3.7</v>
      </c>
      <c r="F323" s="41">
        <v>29.5</v>
      </c>
      <c r="G323" s="41">
        <v>29.2</v>
      </c>
      <c r="H323" s="41">
        <v>21.5</v>
      </c>
      <c r="I323" s="41">
        <v>24.1</v>
      </c>
    </row>
    <row r="324" spans="1:9">
      <c r="A324" s="46">
        <v>36433</v>
      </c>
      <c r="C324" s="41" t="s">
        <v>14</v>
      </c>
      <c r="D324" s="41">
        <v>0</v>
      </c>
      <c r="F324" s="41">
        <v>29.3</v>
      </c>
      <c r="G324" s="41">
        <v>30.5</v>
      </c>
      <c r="H324" s="41">
        <v>25</v>
      </c>
      <c r="I324" s="41">
        <v>25.4</v>
      </c>
    </row>
    <row r="325" spans="1:9">
      <c r="C325" s="41">
        <f>SUM(C296:C324)</f>
        <v>150.6</v>
      </c>
      <c r="D325" s="41">
        <f>SUM(D295:D324)</f>
        <v>18.5</v>
      </c>
    </row>
    <row r="326" spans="1:9">
      <c r="C326" s="90">
        <f>C325+D325</f>
        <v>169.1</v>
      </c>
      <c r="D326" s="90"/>
      <c r="E326" s="41" t="s">
        <v>7</v>
      </c>
      <c r="F326" s="41">
        <f>SUM(F295:F325)</f>
        <v>903.69999999999993</v>
      </c>
      <c r="G326" s="41">
        <f>SUM(G295:G325)</f>
        <v>906.80000000000007</v>
      </c>
      <c r="H326" s="41">
        <f>SUM(H295:H325)</f>
        <v>719.4</v>
      </c>
      <c r="I326" s="41">
        <f>SUM(I295:I325)</f>
        <v>757.10000000000014</v>
      </c>
    </row>
    <row r="327" spans="1:9">
      <c r="E327" s="41" t="s">
        <v>8</v>
      </c>
      <c r="F327" s="41">
        <f>AVERAGE(F295:F324)</f>
        <v>30.123333333333331</v>
      </c>
      <c r="G327" s="41">
        <f>AVERAGE(G295:G324)</f>
        <v>30.22666666666667</v>
      </c>
      <c r="H327" s="41">
        <f>AVERAGE(H295:H324)</f>
        <v>23.98</v>
      </c>
      <c r="I327" s="41">
        <f>AVERAGE(I295:I324)</f>
        <v>25.236666666666672</v>
      </c>
    </row>
    <row r="328" spans="1:9">
      <c r="A328" s="46" t="s">
        <v>21</v>
      </c>
      <c r="B328" s="40" t="s">
        <v>10</v>
      </c>
      <c r="C328" s="41">
        <f>C326+C331</f>
        <v>169.1</v>
      </c>
      <c r="D328" s="41" t="s">
        <v>32</v>
      </c>
      <c r="E328" s="41" t="s">
        <v>11</v>
      </c>
      <c r="F328" s="41">
        <f>MAX(F295:F324)</f>
        <v>31.4</v>
      </c>
      <c r="G328" s="41">
        <f>MAX(G295:G324)</f>
        <v>31.5</v>
      </c>
      <c r="H328" s="41">
        <f>MAX(H295:H324)</f>
        <v>25.5</v>
      </c>
      <c r="I328" s="41">
        <f>MAX(I295:I324)</f>
        <v>26.7</v>
      </c>
    </row>
    <row r="329" spans="1:9">
      <c r="C329" s="41">
        <f>(C328/25.4)</f>
        <v>6.6574803149606296</v>
      </c>
      <c r="D329" s="41" t="s">
        <v>33</v>
      </c>
      <c r="E329" s="41" t="s">
        <v>12</v>
      </c>
      <c r="F329" s="41">
        <f>MIN(F295:F324)</f>
        <v>25.9</v>
      </c>
      <c r="G329" s="41">
        <f>MIN(G295:G324)</f>
        <v>26.6</v>
      </c>
      <c r="H329" s="41">
        <f>MIN(H295:H324)</f>
        <v>21.2</v>
      </c>
      <c r="I329" s="41">
        <f>MIN(I295:I324)</f>
        <v>22.4</v>
      </c>
    </row>
    <row r="331" spans="1:9">
      <c r="A331" s="46">
        <v>36434</v>
      </c>
      <c r="C331" s="41">
        <v>0</v>
      </c>
      <c r="D331" s="41">
        <v>0</v>
      </c>
      <c r="F331" s="41">
        <v>30.3</v>
      </c>
      <c r="G331" s="41">
        <v>30.2</v>
      </c>
      <c r="H331" s="41">
        <v>24.7</v>
      </c>
      <c r="I331" s="41">
        <v>26.2</v>
      </c>
    </row>
    <row r="332" spans="1:9">
      <c r="A332" s="46">
        <v>36435</v>
      </c>
      <c r="C332" s="41">
        <v>0</v>
      </c>
      <c r="D332" s="41">
        <v>0</v>
      </c>
      <c r="F332" s="41">
        <v>30.4</v>
      </c>
      <c r="G332" s="41">
        <v>30.1</v>
      </c>
      <c r="H332" s="41">
        <v>24.2</v>
      </c>
      <c r="I332" s="41">
        <v>25.6</v>
      </c>
    </row>
    <row r="333" spans="1:9">
      <c r="A333" s="46">
        <v>36436</v>
      </c>
      <c r="C333" s="41" t="s">
        <v>14</v>
      </c>
      <c r="D333" s="41">
        <v>0</v>
      </c>
      <c r="F333" s="41">
        <v>29.8</v>
      </c>
      <c r="G333" s="41">
        <v>30.5</v>
      </c>
      <c r="H333" s="41">
        <v>24.9</v>
      </c>
      <c r="I333" s="41">
        <v>26.2</v>
      </c>
    </row>
    <row r="334" spans="1:9">
      <c r="A334" s="46">
        <v>36437</v>
      </c>
      <c r="C334" s="41">
        <v>0</v>
      </c>
      <c r="D334" s="41">
        <v>1</v>
      </c>
      <c r="F334" s="41">
        <v>30.6</v>
      </c>
      <c r="G334" s="41">
        <v>29</v>
      </c>
      <c r="H334" s="41">
        <v>24.4</v>
      </c>
      <c r="I334" s="41">
        <v>24.5</v>
      </c>
    </row>
    <row r="335" spans="1:9">
      <c r="A335" s="46">
        <v>36438</v>
      </c>
      <c r="C335" s="41">
        <v>8.8000000000000007</v>
      </c>
      <c r="D335" s="41" t="s">
        <v>14</v>
      </c>
      <c r="F335" s="41">
        <v>29.2</v>
      </c>
      <c r="G335" s="41">
        <v>30.4</v>
      </c>
      <c r="H335" s="41">
        <v>21.6</v>
      </c>
      <c r="I335" s="41">
        <v>24.2</v>
      </c>
    </row>
    <row r="336" spans="1:9">
      <c r="A336" s="46">
        <v>36439</v>
      </c>
      <c r="C336" s="41">
        <v>0</v>
      </c>
      <c r="D336" s="41">
        <v>0</v>
      </c>
      <c r="F336" s="41">
        <v>29.9</v>
      </c>
      <c r="G336" s="41">
        <v>29.5</v>
      </c>
      <c r="H336" s="41">
        <v>25.2</v>
      </c>
      <c r="I336" s="41">
        <v>25.9</v>
      </c>
    </row>
    <row r="337" spans="1:9">
      <c r="A337" s="46">
        <v>36440</v>
      </c>
      <c r="C337" s="41">
        <v>0</v>
      </c>
      <c r="D337" s="41">
        <v>0</v>
      </c>
      <c r="F337" s="41">
        <v>29.7</v>
      </c>
      <c r="G337" s="41">
        <v>29.8</v>
      </c>
      <c r="H337" s="41">
        <v>24.9</v>
      </c>
      <c r="I337" s="41">
        <v>26.1</v>
      </c>
    </row>
    <row r="338" spans="1:9">
      <c r="A338" s="46">
        <v>36441</v>
      </c>
      <c r="C338" s="41">
        <v>1</v>
      </c>
      <c r="D338" s="41">
        <v>0.2</v>
      </c>
      <c r="F338" s="41">
        <v>29.9</v>
      </c>
      <c r="G338" s="41">
        <v>30.6</v>
      </c>
      <c r="H338" s="41">
        <v>23.6</v>
      </c>
      <c r="I338" s="41">
        <v>26.1</v>
      </c>
    </row>
    <row r="339" spans="1:9">
      <c r="A339" s="46">
        <v>36442</v>
      </c>
      <c r="C339" s="41" t="s">
        <v>14</v>
      </c>
      <c r="D339" s="41">
        <v>0</v>
      </c>
      <c r="F339" s="41">
        <v>31.1</v>
      </c>
      <c r="G339" s="41">
        <v>30.6</v>
      </c>
      <c r="H339" s="41">
        <v>23.1</v>
      </c>
      <c r="I339" s="41">
        <v>25</v>
      </c>
    </row>
    <row r="340" spans="1:9">
      <c r="A340" s="46">
        <v>36443</v>
      </c>
      <c r="C340" s="41" t="s">
        <v>14</v>
      </c>
      <c r="D340" s="41">
        <v>0</v>
      </c>
      <c r="F340" s="41">
        <v>30.2</v>
      </c>
      <c r="G340" s="41">
        <v>30.7</v>
      </c>
      <c r="H340" s="41">
        <v>25.3</v>
      </c>
      <c r="I340" s="41">
        <v>26.3</v>
      </c>
    </row>
    <row r="341" spans="1:9">
      <c r="A341" s="46">
        <v>36444</v>
      </c>
      <c r="C341" s="41">
        <v>0</v>
      </c>
      <c r="D341" s="41">
        <v>0</v>
      </c>
      <c r="F341" s="41">
        <v>30.6</v>
      </c>
      <c r="G341" s="41">
        <v>30.3</v>
      </c>
      <c r="H341" s="41">
        <v>23.7</v>
      </c>
      <c r="I341" s="41">
        <v>25.4</v>
      </c>
    </row>
    <row r="342" spans="1:9">
      <c r="A342" s="46">
        <v>36445</v>
      </c>
      <c r="C342" s="41">
        <v>0</v>
      </c>
      <c r="D342" s="41">
        <v>0</v>
      </c>
      <c r="F342" s="41">
        <v>30.2</v>
      </c>
      <c r="G342" s="41">
        <v>30.5</v>
      </c>
      <c r="H342" s="41">
        <v>24.3</v>
      </c>
      <c r="I342" s="41">
        <v>25.9</v>
      </c>
    </row>
    <row r="343" spans="1:9">
      <c r="A343" s="46">
        <v>36446</v>
      </c>
      <c r="C343" s="41">
        <v>0</v>
      </c>
      <c r="D343" s="41">
        <v>0</v>
      </c>
      <c r="F343" s="41">
        <v>30.3</v>
      </c>
      <c r="G343" s="41">
        <v>30.3</v>
      </c>
      <c r="H343" s="41">
        <v>23.7</v>
      </c>
      <c r="I343" s="41">
        <v>25.4</v>
      </c>
    </row>
    <row r="344" spans="1:9">
      <c r="A344" s="46">
        <v>36447</v>
      </c>
      <c r="C344" s="41">
        <v>35</v>
      </c>
      <c r="D344" s="41" t="s">
        <v>14</v>
      </c>
      <c r="F344" s="41">
        <v>30.5</v>
      </c>
      <c r="G344" s="41">
        <v>29.3</v>
      </c>
      <c r="H344" s="41">
        <v>22.7</v>
      </c>
      <c r="I344" s="41">
        <v>23.4</v>
      </c>
    </row>
    <row r="345" spans="1:9">
      <c r="A345" s="46">
        <v>36448</v>
      </c>
      <c r="C345" s="41">
        <v>7.2</v>
      </c>
      <c r="D345" s="41">
        <v>4</v>
      </c>
      <c r="F345" s="41">
        <v>28.8</v>
      </c>
      <c r="G345" s="41">
        <v>30</v>
      </c>
      <c r="H345" s="41">
        <v>23.7</v>
      </c>
      <c r="I345" s="41">
        <v>24</v>
      </c>
    </row>
    <row r="346" spans="1:9">
      <c r="A346" s="46">
        <v>36449</v>
      </c>
      <c r="C346" s="41">
        <v>0</v>
      </c>
      <c r="D346" s="41">
        <v>0</v>
      </c>
      <c r="F346" s="41">
        <v>30.3</v>
      </c>
      <c r="G346" s="41">
        <v>30.2</v>
      </c>
      <c r="H346" s="41">
        <v>24.9</v>
      </c>
      <c r="I346" s="41">
        <v>23.4</v>
      </c>
    </row>
    <row r="347" spans="1:9">
      <c r="A347" s="46">
        <v>36450</v>
      </c>
      <c r="C347" s="41" t="s">
        <v>14</v>
      </c>
      <c r="D347" s="41">
        <v>0.2</v>
      </c>
      <c r="F347" s="41">
        <v>30.1</v>
      </c>
      <c r="G347" s="41">
        <v>29.9</v>
      </c>
      <c r="H347" s="41">
        <v>24.3</v>
      </c>
      <c r="I347" s="41">
        <v>25.4</v>
      </c>
    </row>
    <row r="348" spans="1:9">
      <c r="A348" s="46">
        <v>36451</v>
      </c>
      <c r="C348" s="41">
        <v>5.2</v>
      </c>
      <c r="D348" s="41">
        <v>0</v>
      </c>
      <c r="F348" s="41">
        <v>29.9</v>
      </c>
      <c r="G348" s="41">
        <v>29.9</v>
      </c>
      <c r="H348" s="41">
        <v>22.2</v>
      </c>
      <c r="I348" s="41">
        <v>26.2</v>
      </c>
    </row>
    <row r="349" spans="1:9">
      <c r="A349" s="46">
        <v>36452</v>
      </c>
      <c r="C349" s="41">
        <v>0</v>
      </c>
      <c r="D349" s="41">
        <v>0</v>
      </c>
      <c r="F349" s="41">
        <v>29.9</v>
      </c>
      <c r="G349" s="41">
        <v>30.1</v>
      </c>
      <c r="H349" s="41">
        <v>24.5</v>
      </c>
      <c r="I349" s="41">
        <v>25.8</v>
      </c>
    </row>
    <row r="350" spans="1:9">
      <c r="A350" s="46">
        <v>36453</v>
      </c>
      <c r="C350" s="41">
        <v>0</v>
      </c>
      <c r="D350" s="41">
        <v>0</v>
      </c>
      <c r="F350" s="41">
        <v>29.8</v>
      </c>
      <c r="G350" s="41">
        <v>29.8</v>
      </c>
      <c r="H350" s="41">
        <v>23.4</v>
      </c>
      <c r="I350" s="41">
        <v>23.4</v>
      </c>
    </row>
    <row r="351" spans="1:9">
      <c r="A351" s="46">
        <v>36454</v>
      </c>
      <c r="C351" s="41">
        <v>0</v>
      </c>
      <c r="D351" s="41">
        <v>4.5</v>
      </c>
      <c r="F351" s="41">
        <v>28.6</v>
      </c>
      <c r="G351" s="41">
        <v>29.2</v>
      </c>
      <c r="H351" s="41">
        <v>23.7</v>
      </c>
      <c r="I351" s="41">
        <v>24.2</v>
      </c>
    </row>
    <row r="352" spans="1:9">
      <c r="A352" s="46">
        <v>36455</v>
      </c>
      <c r="C352" s="41">
        <v>3.1</v>
      </c>
      <c r="D352" s="41">
        <v>0</v>
      </c>
      <c r="F352" s="41">
        <v>29.4</v>
      </c>
      <c r="G352" s="41">
        <v>29.6</v>
      </c>
      <c r="H352" s="41">
        <v>22.8</v>
      </c>
      <c r="I352" s="41">
        <v>24.4</v>
      </c>
    </row>
    <row r="353" spans="1:9">
      <c r="A353" s="46">
        <v>36456</v>
      </c>
      <c r="C353" s="41">
        <v>0.2</v>
      </c>
      <c r="D353" s="41">
        <v>0</v>
      </c>
      <c r="F353" s="41">
        <v>28.3</v>
      </c>
      <c r="G353" s="41">
        <v>30</v>
      </c>
      <c r="H353" s="41">
        <v>23.6</v>
      </c>
      <c r="I353" s="41">
        <v>25.3</v>
      </c>
    </row>
    <row r="354" spans="1:9">
      <c r="A354" s="46">
        <v>36457</v>
      </c>
      <c r="C354" s="41">
        <v>0.3</v>
      </c>
      <c r="D354" s="41" t="s">
        <v>14</v>
      </c>
      <c r="F354" s="41">
        <v>29.9</v>
      </c>
      <c r="G354" s="41">
        <v>30.4</v>
      </c>
      <c r="H354" s="41">
        <v>24</v>
      </c>
      <c r="I354" s="41">
        <v>24</v>
      </c>
    </row>
    <row r="355" spans="1:9">
      <c r="A355" s="46">
        <v>36458</v>
      </c>
      <c r="C355" s="41">
        <v>3.3</v>
      </c>
      <c r="D355" s="41">
        <v>0</v>
      </c>
      <c r="F355" s="41">
        <v>30.4</v>
      </c>
      <c r="G355" s="41">
        <v>29.8</v>
      </c>
      <c r="H355" s="41">
        <v>22.4</v>
      </c>
      <c r="I355" s="41">
        <v>24.4</v>
      </c>
    </row>
    <row r="356" spans="1:9">
      <c r="A356" s="46">
        <v>36459</v>
      </c>
      <c r="C356" s="41">
        <v>6.6</v>
      </c>
      <c r="D356" s="41">
        <v>0</v>
      </c>
      <c r="F356" s="41">
        <v>29.7</v>
      </c>
      <c r="G356" s="41">
        <v>29.8</v>
      </c>
      <c r="H356" s="41">
        <v>21.8</v>
      </c>
      <c r="I356" s="41">
        <v>24.7</v>
      </c>
    </row>
    <row r="357" spans="1:9">
      <c r="A357" s="46">
        <v>36460</v>
      </c>
      <c r="C357" s="41">
        <v>0</v>
      </c>
      <c r="D357" s="41">
        <v>2.7</v>
      </c>
      <c r="F357" s="41">
        <v>29.9</v>
      </c>
      <c r="G357" s="41">
        <v>30.2</v>
      </c>
      <c r="H357" s="41">
        <v>25.2</v>
      </c>
      <c r="I357" s="41">
        <v>23.2</v>
      </c>
    </row>
    <row r="358" spans="1:9">
      <c r="A358" s="46">
        <v>36461</v>
      </c>
      <c r="C358" s="41">
        <v>0.2</v>
      </c>
      <c r="D358" s="41">
        <v>1.8</v>
      </c>
      <c r="F358" s="41">
        <v>28.6</v>
      </c>
      <c r="G358" s="41">
        <v>30</v>
      </c>
      <c r="H358" s="41">
        <v>23.3</v>
      </c>
      <c r="I358" s="41">
        <v>24.4</v>
      </c>
    </row>
    <row r="359" spans="1:9">
      <c r="A359" s="46">
        <v>36462</v>
      </c>
      <c r="C359" s="41">
        <v>9.4</v>
      </c>
      <c r="D359" s="41">
        <v>0</v>
      </c>
      <c r="F359" s="41">
        <v>29</v>
      </c>
      <c r="G359" s="41">
        <v>29.6</v>
      </c>
      <c r="H359" s="41">
        <v>21.4</v>
      </c>
      <c r="I359" s="41">
        <v>24.9</v>
      </c>
    </row>
    <row r="360" spans="1:9">
      <c r="A360" s="46">
        <v>36463</v>
      </c>
      <c r="C360" s="41">
        <v>3.6</v>
      </c>
      <c r="D360" s="41">
        <v>2.1</v>
      </c>
      <c r="F360" s="41">
        <v>29</v>
      </c>
      <c r="G360" s="41">
        <v>28.5</v>
      </c>
      <c r="H360" s="41">
        <v>22.8</v>
      </c>
      <c r="I360" s="41">
        <v>22.6</v>
      </c>
    </row>
    <row r="361" spans="1:9">
      <c r="A361" s="46">
        <v>36464</v>
      </c>
      <c r="C361" s="41">
        <v>17</v>
      </c>
      <c r="D361" s="41">
        <v>1</v>
      </c>
      <c r="F361" s="41">
        <v>27.1</v>
      </c>
      <c r="G361" s="41">
        <v>27.9</v>
      </c>
      <c r="H361" s="41">
        <v>23</v>
      </c>
      <c r="I361" s="41">
        <v>23</v>
      </c>
    </row>
    <row r="362" spans="1:9">
      <c r="C362" s="41">
        <f>SUM(C332:C361)</f>
        <v>100.9</v>
      </c>
      <c r="D362" s="41">
        <f>SUM(D331:D361)</f>
        <v>17.500000000000004</v>
      </c>
    </row>
    <row r="363" spans="1:9">
      <c r="C363" s="90">
        <f>C362+D362</f>
        <v>118.4</v>
      </c>
      <c r="D363" s="90"/>
      <c r="E363" s="41" t="s">
        <v>7</v>
      </c>
      <c r="F363" s="41">
        <f>SUM(F331:F362)</f>
        <v>921.4</v>
      </c>
      <c r="G363" s="41">
        <f>SUM(G331:G362)</f>
        <v>926.69999999999993</v>
      </c>
      <c r="H363" s="41">
        <f>SUM(H331:H362)</f>
        <v>733.29999999999973</v>
      </c>
      <c r="I363" s="41">
        <f>SUM(I331:I362)</f>
        <v>769.49999999999977</v>
      </c>
    </row>
    <row r="364" spans="1:9">
      <c r="E364" s="41" t="s">
        <v>8</v>
      </c>
      <c r="F364" s="41">
        <f>AVERAGE(F331:F361)</f>
        <v>29.72258064516129</v>
      </c>
      <c r="G364" s="41">
        <f>AVERAGE(G331:G361)</f>
        <v>29.893548387096772</v>
      </c>
      <c r="H364" s="41">
        <f>AVERAGE(H331:H361)</f>
        <v>23.65483870967741</v>
      </c>
      <c r="I364" s="41">
        <f>AVERAGE(I331:I361)</f>
        <v>24.822580645161285</v>
      </c>
    </row>
    <row r="365" spans="1:9">
      <c r="A365" s="46" t="s">
        <v>22</v>
      </c>
      <c r="B365" s="40" t="s">
        <v>10</v>
      </c>
      <c r="C365" s="41">
        <f>C363+C368</f>
        <v>118.4</v>
      </c>
      <c r="D365" s="41" t="s">
        <v>32</v>
      </c>
      <c r="E365" s="41" t="s">
        <v>11</v>
      </c>
      <c r="F365" s="41">
        <f>MAX(F331:F361)</f>
        <v>31.1</v>
      </c>
      <c r="G365" s="41">
        <f>MAX(G331:G361)</f>
        <v>30.7</v>
      </c>
      <c r="H365" s="41">
        <f>MAX(H331:H361)</f>
        <v>25.3</v>
      </c>
      <c r="I365" s="41">
        <f>MAX(I331:I361)</f>
        <v>26.3</v>
      </c>
    </row>
    <row r="366" spans="1:9">
      <c r="C366" s="41">
        <f>(C365/25.4)</f>
        <v>4.6614173228346463</v>
      </c>
      <c r="D366" s="41" t="s">
        <v>33</v>
      </c>
      <c r="E366" s="41" t="s">
        <v>12</v>
      </c>
      <c r="F366" s="41">
        <f>MIN(F331:F361)</f>
        <v>27.1</v>
      </c>
      <c r="G366" s="41">
        <f>MIN(G331:G361)</f>
        <v>27.9</v>
      </c>
      <c r="H366" s="41">
        <f>MIN(H331:H361)</f>
        <v>21.4</v>
      </c>
      <c r="I366" s="41">
        <f>MIN(I331:I361)</f>
        <v>22.6</v>
      </c>
    </row>
    <row r="368" spans="1:9">
      <c r="A368" s="46">
        <v>36465</v>
      </c>
      <c r="C368" s="41">
        <v>0</v>
      </c>
      <c r="D368" s="41">
        <v>0</v>
      </c>
      <c r="F368" s="41">
        <v>28.4</v>
      </c>
      <c r="G368" s="41">
        <v>28.9</v>
      </c>
      <c r="H368" s="41">
        <v>23.9</v>
      </c>
      <c r="I368" s="41">
        <v>24.5</v>
      </c>
    </row>
    <row r="369" spans="1:9">
      <c r="A369" s="46">
        <v>36466</v>
      </c>
      <c r="C369" s="41">
        <v>0.3</v>
      </c>
      <c r="D369" s="41">
        <v>0</v>
      </c>
      <c r="F369" s="41">
        <v>28.9</v>
      </c>
      <c r="G369" s="41">
        <v>28.5</v>
      </c>
      <c r="H369" s="41">
        <v>23.4</v>
      </c>
      <c r="I369" s="41">
        <v>23.8</v>
      </c>
    </row>
    <row r="370" spans="1:9">
      <c r="A370" s="46">
        <v>36467</v>
      </c>
      <c r="C370" s="41">
        <v>7.1</v>
      </c>
      <c r="D370" s="41">
        <v>0</v>
      </c>
      <c r="F370" s="41">
        <v>29.2</v>
      </c>
      <c r="G370" s="41">
        <v>29.8</v>
      </c>
      <c r="H370" s="41">
        <v>22.4</v>
      </c>
      <c r="I370" s="41">
        <v>25</v>
      </c>
    </row>
    <row r="371" spans="1:9">
      <c r="A371" s="46">
        <v>36468</v>
      </c>
      <c r="C371" s="41">
        <v>14.2</v>
      </c>
      <c r="D371" s="41">
        <v>0</v>
      </c>
      <c r="F371" s="41">
        <v>29.8</v>
      </c>
      <c r="G371" s="41">
        <v>29.5</v>
      </c>
      <c r="H371" s="41">
        <v>22.5</v>
      </c>
      <c r="I371" s="41">
        <v>25.1</v>
      </c>
    </row>
    <row r="372" spans="1:9">
      <c r="A372" s="46">
        <v>36469</v>
      </c>
      <c r="C372" s="41">
        <v>4.5</v>
      </c>
      <c r="D372" s="41" t="s">
        <v>14</v>
      </c>
      <c r="F372" s="41">
        <v>29.2</v>
      </c>
      <c r="G372" s="41">
        <v>29.8</v>
      </c>
      <c r="H372" s="41">
        <v>21.6</v>
      </c>
      <c r="I372" s="41">
        <v>24</v>
      </c>
    </row>
    <row r="373" spans="1:9">
      <c r="A373" s="46">
        <v>36470</v>
      </c>
      <c r="C373" s="41">
        <v>5.7</v>
      </c>
      <c r="D373" s="41" t="s">
        <v>14</v>
      </c>
      <c r="F373" s="41">
        <v>29.2</v>
      </c>
      <c r="G373" s="41">
        <v>29.7</v>
      </c>
      <c r="H373" s="41">
        <v>22.2</v>
      </c>
      <c r="I373" s="41">
        <v>25.6</v>
      </c>
    </row>
    <row r="374" spans="1:9">
      <c r="A374" s="46">
        <v>36471</v>
      </c>
      <c r="C374" s="41">
        <v>1.3</v>
      </c>
      <c r="D374" s="41" t="s">
        <v>14</v>
      </c>
      <c r="F374" s="41">
        <v>29.5</v>
      </c>
      <c r="G374" s="41">
        <v>29.1</v>
      </c>
      <c r="H374" s="41">
        <v>23.2</v>
      </c>
      <c r="I374" s="41">
        <v>25</v>
      </c>
    </row>
    <row r="375" spans="1:9">
      <c r="A375" s="46">
        <v>36472</v>
      </c>
      <c r="C375" s="41">
        <v>1.4</v>
      </c>
      <c r="D375" s="41" t="s">
        <v>14</v>
      </c>
      <c r="F375" s="41">
        <v>29.1</v>
      </c>
      <c r="G375" s="41">
        <v>29.4</v>
      </c>
      <c r="H375" s="41">
        <v>22.7</v>
      </c>
      <c r="I375" s="41">
        <v>23.9</v>
      </c>
    </row>
    <row r="376" spans="1:9">
      <c r="A376" s="46">
        <v>36473</v>
      </c>
      <c r="C376" s="41">
        <v>8.3000000000000007</v>
      </c>
      <c r="D376" s="41">
        <v>0.9</v>
      </c>
      <c r="F376" s="41">
        <v>29.1</v>
      </c>
      <c r="G376" s="41">
        <v>29.3</v>
      </c>
      <c r="H376" s="41">
        <v>22.2</v>
      </c>
      <c r="I376" s="41">
        <v>24.1</v>
      </c>
    </row>
    <row r="377" spans="1:9">
      <c r="A377" s="46">
        <v>36474</v>
      </c>
      <c r="C377" s="41">
        <v>0.4</v>
      </c>
      <c r="D377" s="41">
        <v>29.1</v>
      </c>
      <c r="F377" s="41">
        <v>27.8</v>
      </c>
      <c r="G377" s="41">
        <v>27.8</v>
      </c>
      <c r="H377" s="41">
        <v>22.6</v>
      </c>
      <c r="I377" s="41">
        <v>19.7</v>
      </c>
    </row>
    <row r="378" spans="1:9">
      <c r="A378" s="46">
        <v>36475</v>
      </c>
      <c r="C378" s="41">
        <v>0.6</v>
      </c>
      <c r="D378" s="41" t="s">
        <v>14</v>
      </c>
      <c r="F378" s="41">
        <v>27.7</v>
      </c>
      <c r="G378" s="41">
        <v>28.9</v>
      </c>
      <c r="H378" s="41">
        <v>23.5</v>
      </c>
      <c r="I378" s="41">
        <v>24.5</v>
      </c>
    </row>
    <row r="379" spans="1:9">
      <c r="A379" s="46">
        <v>36476</v>
      </c>
      <c r="C379" s="41">
        <v>0</v>
      </c>
      <c r="D379" s="41">
        <v>0</v>
      </c>
      <c r="F379" s="41">
        <v>28.9</v>
      </c>
      <c r="G379" s="41">
        <v>29.7</v>
      </c>
      <c r="H379" s="41">
        <v>24.7</v>
      </c>
      <c r="I379" s="41">
        <v>25.6</v>
      </c>
    </row>
    <row r="380" spans="1:9">
      <c r="A380" s="46">
        <v>36477</v>
      </c>
      <c r="C380" s="41">
        <v>0</v>
      </c>
      <c r="D380" s="41">
        <v>0</v>
      </c>
      <c r="F380" s="41">
        <v>29.2</v>
      </c>
      <c r="G380" s="41">
        <v>29.9</v>
      </c>
      <c r="H380" s="41">
        <v>24.8</v>
      </c>
      <c r="I380" s="41">
        <v>25.7</v>
      </c>
    </row>
    <row r="381" spans="1:9">
      <c r="A381" s="46">
        <v>36478</v>
      </c>
      <c r="C381" s="41" t="s">
        <v>14</v>
      </c>
      <c r="D381" s="41" t="s">
        <v>14</v>
      </c>
      <c r="F381" s="41">
        <v>29.3</v>
      </c>
      <c r="G381" s="41">
        <v>29.7</v>
      </c>
      <c r="H381" s="41">
        <v>23.7</v>
      </c>
      <c r="I381" s="41">
        <v>25.6</v>
      </c>
    </row>
    <row r="382" spans="1:9">
      <c r="A382" s="46">
        <v>36479</v>
      </c>
      <c r="C382" s="41">
        <v>0</v>
      </c>
      <c r="D382" s="41">
        <v>0</v>
      </c>
      <c r="F382" s="41">
        <v>29.6</v>
      </c>
      <c r="G382" s="41">
        <v>29.1</v>
      </c>
      <c r="H382" s="41">
        <v>23.9</v>
      </c>
      <c r="I382" s="41">
        <v>25.8</v>
      </c>
    </row>
    <row r="383" spans="1:9">
      <c r="A383" s="46">
        <v>36480</v>
      </c>
      <c r="C383" s="41">
        <v>0.3</v>
      </c>
      <c r="D383" s="41">
        <v>3.5</v>
      </c>
      <c r="F383" s="41">
        <v>29.2</v>
      </c>
      <c r="G383" s="41">
        <v>29.4</v>
      </c>
      <c r="H383" s="41">
        <v>24.3</v>
      </c>
      <c r="I383" s="41">
        <v>24.9</v>
      </c>
    </row>
    <row r="384" spans="1:9">
      <c r="A384" s="46">
        <v>36481</v>
      </c>
      <c r="C384" s="41">
        <v>2.9</v>
      </c>
      <c r="D384" s="41">
        <v>0</v>
      </c>
      <c r="F384" s="41">
        <v>28.4</v>
      </c>
      <c r="G384" s="41">
        <v>30.7</v>
      </c>
      <c r="H384" s="41">
        <v>22.4</v>
      </c>
      <c r="I384" s="41">
        <v>25.2</v>
      </c>
    </row>
    <row r="385" spans="1:9">
      <c r="A385" s="46">
        <v>36482</v>
      </c>
      <c r="C385" s="41">
        <v>11.3</v>
      </c>
      <c r="D385" s="41">
        <v>0</v>
      </c>
      <c r="F385" s="41">
        <v>29.9</v>
      </c>
      <c r="G385" s="41">
        <v>29.4</v>
      </c>
      <c r="H385" s="41">
        <v>23.8</v>
      </c>
      <c r="I385" s="41">
        <v>25.3</v>
      </c>
    </row>
    <row r="386" spans="1:9">
      <c r="A386" s="46">
        <v>36483</v>
      </c>
      <c r="C386" s="41">
        <v>0</v>
      </c>
      <c r="D386" s="41" t="s">
        <v>14</v>
      </c>
      <c r="F386" s="41">
        <v>29.2</v>
      </c>
      <c r="G386" s="41">
        <v>28.8</v>
      </c>
      <c r="H386" s="41">
        <v>23.3</v>
      </c>
      <c r="I386" s="41">
        <v>25.4</v>
      </c>
    </row>
    <row r="387" spans="1:9">
      <c r="A387" s="46">
        <v>36484</v>
      </c>
      <c r="C387" s="41">
        <v>20.100000000000001</v>
      </c>
      <c r="D387" s="41" t="s">
        <v>14</v>
      </c>
      <c r="F387" s="41">
        <v>28.3</v>
      </c>
      <c r="G387" s="41">
        <v>29.4</v>
      </c>
      <c r="H387" s="41">
        <v>22.1</v>
      </c>
      <c r="I387" s="41">
        <v>25.5</v>
      </c>
    </row>
    <row r="388" spans="1:9">
      <c r="A388" s="46">
        <v>36485</v>
      </c>
      <c r="C388" s="41">
        <v>0.6</v>
      </c>
      <c r="D388" s="41" t="s">
        <v>14</v>
      </c>
      <c r="F388" s="41">
        <v>28.7</v>
      </c>
      <c r="G388" s="41">
        <v>29.8</v>
      </c>
      <c r="H388" s="41">
        <v>24.2</v>
      </c>
      <c r="I388" s="41">
        <v>25.4</v>
      </c>
    </row>
    <row r="389" spans="1:9">
      <c r="A389" s="46">
        <v>36486</v>
      </c>
      <c r="C389" s="41" t="s">
        <v>14</v>
      </c>
      <c r="D389" s="41">
        <v>0</v>
      </c>
      <c r="F389" s="41">
        <v>29.4</v>
      </c>
      <c r="G389" s="41">
        <v>29.5</v>
      </c>
      <c r="H389" s="41">
        <v>23.9</v>
      </c>
      <c r="I389" s="41">
        <v>25.7</v>
      </c>
    </row>
    <row r="390" spans="1:9">
      <c r="A390" s="46">
        <v>36487</v>
      </c>
      <c r="C390" s="41">
        <v>0</v>
      </c>
      <c r="D390" s="41">
        <v>0</v>
      </c>
      <c r="F390" s="41">
        <v>29</v>
      </c>
      <c r="G390" s="41">
        <v>29.2</v>
      </c>
      <c r="H390" s="41">
        <v>24.4</v>
      </c>
      <c r="I390" s="41">
        <v>25.1</v>
      </c>
    </row>
    <row r="391" spans="1:9">
      <c r="A391" s="46">
        <v>36488</v>
      </c>
      <c r="C391" s="41">
        <v>0.4</v>
      </c>
      <c r="D391" s="41" t="s">
        <v>14</v>
      </c>
      <c r="F391" s="41">
        <v>29.1</v>
      </c>
      <c r="G391" s="41">
        <v>29.1</v>
      </c>
      <c r="H391" s="41">
        <v>23</v>
      </c>
      <c r="I391" s="41">
        <v>23</v>
      </c>
    </row>
    <row r="392" spans="1:9">
      <c r="A392" s="46">
        <v>36489</v>
      </c>
      <c r="C392" s="41">
        <v>3.4</v>
      </c>
      <c r="D392" s="41">
        <v>0.8</v>
      </c>
      <c r="F392" s="41">
        <v>28.8</v>
      </c>
      <c r="G392" s="41">
        <v>28.8</v>
      </c>
      <c r="H392" s="41">
        <v>23.5</v>
      </c>
      <c r="I392" s="41">
        <v>24</v>
      </c>
    </row>
    <row r="393" spans="1:9">
      <c r="A393" s="46">
        <v>36490</v>
      </c>
      <c r="C393" s="41">
        <v>0</v>
      </c>
      <c r="D393" s="41">
        <v>0</v>
      </c>
      <c r="F393" s="41">
        <v>27.8</v>
      </c>
      <c r="G393" s="41">
        <v>29.4</v>
      </c>
      <c r="H393" s="41">
        <v>21.9</v>
      </c>
      <c r="I393" s="41">
        <v>25.2</v>
      </c>
    </row>
    <row r="394" spans="1:9">
      <c r="A394" s="46">
        <v>36491</v>
      </c>
      <c r="C394" s="41">
        <v>1.1000000000000001</v>
      </c>
      <c r="D394" s="41">
        <v>0</v>
      </c>
      <c r="F394" s="41">
        <v>28.9</v>
      </c>
      <c r="G394" s="41">
        <v>29.2</v>
      </c>
      <c r="H394" s="41">
        <v>23.2</v>
      </c>
      <c r="I394" s="41">
        <v>24.7</v>
      </c>
    </row>
    <row r="395" spans="1:9">
      <c r="A395" s="46">
        <v>36492</v>
      </c>
      <c r="C395" s="41">
        <v>0</v>
      </c>
      <c r="D395" s="41">
        <v>0</v>
      </c>
      <c r="F395" s="41">
        <v>29</v>
      </c>
      <c r="G395" s="41">
        <v>29.5</v>
      </c>
      <c r="H395" s="41">
        <v>22.8</v>
      </c>
      <c r="I395" s="41">
        <v>24.8</v>
      </c>
    </row>
    <row r="396" spans="1:9">
      <c r="A396" s="46">
        <v>36493</v>
      </c>
      <c r="C396" s="41">
        <v>0</v>
      </c>
      <c r="D396" s="41">
        <v>0</v>
      </c>
      <c r="F396" s="41">
        <v>28.8</v>
      </c>
      <c r="G396" s="41">
        <v>29.3</v>
      </c>
      <c r="H396" s="41">
        <v>23.8</v>
      </c>
      <c r="I396" s="41">
        <v>25.3</v>
      </c>
    </row>
    <row r="397" spans="1:9">
      <c r="A397" s="46">
        <v>36494</v>
      </c>
      <c r="C397" s="41">
        <v>0</v>
      </c>
      <c r="D397" s="41">
        <v>0</v>
      </c>
      <c r="F397" s="41">
        <v>28.9</v>
      </c>
      <c r="G397" s="41">
        <v>28.8</v>
      </c>
      <c r="H397" s="41">
        <v>24.1</v>
      </c>
      <c r="I397" s="41">
        <v>24.7</v>
      </c>
    </row>
    <row r="398" spans="1:9">
      <c r="C398" s="41">
        <f>SUM(C369:C397)</f>
        <v>83.9</v>
      </c>
      <c r="D398" s="41">
        <f>SUM(D368:D397)</f>
        <v>34.299999999999997</v>
      </c>
    </row>
    <row r="399" spans="1:9">
      <c r="C399" s="90">
        <f>C398+D398</f>
        <v>118.2</v>
      </c>
      <c r="D399" s="90"/>
      <c r="E399" s="41" t="s">
        <v>7</v>
      </c>
      <c r="F399" s="41">
        <f>SUM(F368:F398)</f>
        <v>868.29999999999984</v>
      </c>
      <c r="G399" s="41">
        <f>SUM(G368:G398)</f>
        <v>879.39999999999975</v>
      </c>
      <c r="H399" s="41">
        <f>SUM(H368:H398)</f>
        <v>697.99999999999989</v>
      </c>
      <c r="I399" s="41">
        <f>SUM(I368:I398)</f>
        <v>742.10000000000014</v>
      </c>
    </row>
    <row r="400" spans="1:9">
      <c r="E400" s="41" t="s">
        <v>8</v>
      </c>
      <c r="F400" s="41">
        <f>AVERAGE(F368:F397)</f>
        <v>28.943333333333328</v>
      </c>
      <c r="G400" s="41">
        <f>AVERAGE(G368:G397)</f>
        <v>29.313333333333325</v>
      </c>
      <c r="H400" s="41">
        <f>AVERAGE(H368:H397)</f>
        <v>23.266666666666662</v>
      </c>
      <c r="I400" s="41">
        <f>AVERAGE(I368:I397)</f>
        <v>24.736666666666672</v>
      </c>
    </row>
    <row r="401" spans="1:9">
      <c r="A401" s="46" t="s">
        <v>23</v>
      </c>
      <c r="B401" s="40" t="s">
        <v>10</v>
      </c>
      <c r="C401" s="41">
        <f>C399+C404</f>
        <v>123.10000000000001</v>
      </c>
      <c r="D401" s="41" t="s">
        <v>32</v>
      </c>
      <c r="E401" s="41" t="s">
        <v>11</v>
      </c>
      <c r="F401" s="41">
        <f>MAX(F368:F397)</f>
        <v>29.9</v>
      </c>
      <c r="G401" s="41">
        <f>MAX(G368:G397)</f>
        <v>30.7</v>
      </c>
      <c r="H401" s="41">
        <f>MAX(H368:H397)</f>
        <v>24.8</v>
      </c>
      <c r="I401" s="41">
        <f>MAX(I368:I397)</f>
        <v>25.8</v>
      </c>
    </row>
    <row r="402" spans="1:9">
      <c r="C402" s="41">
        <f>(C401/25.4)</f>
        <v>4.8464566929133861</v>
      </c>
      <c r="D402" s="41" t="s">
        <v>33</v>
      </c>
      <c r="E402" s="41" t="s">
        <v>12</v>
      </c>
      <c r="F402" s="41">
        <f>MIN(F368:F397)</f>
        <v>27.7</v>
      </c>
      <c r="G402" s="41">
        <f>MIN(G368:G397)</f>
        <v>27.8</v>
      </c>
      <c r="H402" s="41">
        <f>MIN(H368:H397)</f>
        <v>21.6</v>
      </c>
      <c r="I402" s="41">
        <f>MIN(I368:I397)</f>
        <v>19.7</v>
      </c>
    </row>
    <row r="404" spans="1:9">
      <c r="A404" s="46">
        <v>36495</v>
      </c>
      <c r="C404" s="41">
        <v>4.9000000000000004</v>
      </c>
      <c r="D404" s="41" t="s">
        <v>14</v>
      </c>
      <c r="F404" s="41">
        <v>28.7</v>
      </c>
      <c r="G404" s="41">
        <v>28.4</v>
      </c>
      <c r="H404" s="41">
        <v>22.5</v>
      </c>
      <c r="I404" s="41">
        <v>23.6</v>
      </c>
    </row>
    <row r="405" spans="1:9">
      <c r="A405" s="46">
        <v>36496</v>
      </c>
      <c r="C405" s="41">
        <v>0</v>
      </c>
      <c r="D405" s="41">
        <v>1.9</v>
      </c>
      <c r="F405" s="41">
        <v>29.1</v>
      </c>
      <c r="G405" s="41">
        <v>29.1</v>
      </c>
      <c r="H405" s="41">
        <v>23.3</v>
      </c>
      <c r="I405" s="41">
        <v>23.2</v>
      </c>
    </row>
    <row r="406" spans="1:9">
      <c r="A406" s="46">
        <v>36497</v>
      </c>
      <c r="C406" s="41" t="s">
        <v>14</v>
      </c>
      <c r="D406" s="41" t="s">
        <v>50</v>
      </c>
      <c r="F406" s="41">
        <v>28.7</v>
      </c>
      <c r="G406" s="41">
        <v>28.9</v>
      </c>
      <c r="H406" s="41">
        <v>24.1</v>
      </c>
      <c r="I406" s="41">
        <v>24.5</v>
      </c>
    </row>
    <row r="407" spans="1:9">
      <c r="A407" s="46">
        <v>36498</v>
      </c>
      <c r="C407" s="41">
        <v>1.7</v>
      </c>
      <c r="D407" s="41" t="s">
        <v>50</v>
      </c>
      <c r="F407" s="41">
        <v>29.1</v>
      </c>
      <c r="G407" s="41">
        <v>29.5</v>
      </c>
      <c r="H407" s="41">
        <v>22.2</v>
      </c>
      <c r="I407" s="41">
        <v>24.5</v>
      </c>
    </row>
    <row r="408" spans="1:9">
      <c r="A408" s="46">
        <v>36499</v>
      </c>
      <c r="C408" s="41">
        <v>6.6</v>
      </c>
      <c r="D408" s="41">
        <v>5.6</v>
      </c>
      <c r="F408" s="41">
        <v>28.7</v>
      </c>
      <c r="G408" s="41">
        <v>28.8</v>
      </c>
      <c r="H408" s="41">
        <v>21.4</v>
      </c>
      <c r="I408" s="41">
        <v>21.7</v>
      </c>
    </row>
    <row r="409" spans="1:9">
      <c r="A409" s="46">
        <v>36500</v>
      </c>
      <c r="C409" s="41">
        <v>0.4</v>
      </c>
      <c r="D409" s="41">
        <v>1.3</v>
      </c>
      <c r="F409" s="41">
        <v>28.8</v>
      </c>
      <c r="G409" s="41">
        <v>28.6</v>
      </c>
      <c r="H409" s="41">
        <v>22.3</v>
      </c>
      <c r="I409" s="41">
        <v>22.4</v>
      </c>
    </row>
    <row r="410" spans="1:9">
      <c r="A410" s="46">
        <v>36501</v>
      </c>
      <c r="C410" s="41">
        <v>3.5</v>
      </c>
      <c r="D410" s="41">
        <v>0.2</v>
      </c>
      <c r="F410" s="41">
        <v>28.8</v>
      </c>
      <c r="G410" s="41">
        <v>30.1</v>
      </c>
      <c r="H410" s="41">
        <v>22.2</v>
      </c>
      <c r="I410" s="41">
        <v>23.4</v>
      </c>
    </row>
    <row r="411" spans="1:9">
      <c r="A411" s="46">
        <v>36502</v>
      </c>
      <c r="C411" s="41">
        <v>6.6</v>
      </c>
      <c r="D411" s="41">
        <v>0</v>
      </c>
      <c r="F411" s="41">
        <v>30.5</v>
      </c>
      <c r="G411" s="41">
        <v>29</v>
      </c>
      <c r="H411" s="41">
        <v>22.2</v>
      </c>
      <c r="I411" s="41">
        <v>24.8</v>
      </c>
    </row>
    <row r="412" spans="1:9">
      <c r="A412" s="46">
        <v>36503</v>
      </c>
      <c r="C412" s="41">
        <v>0.2</v>
      </c>
      <c r="D412" s="41" t="s">
        <v>50</v>
      </c>
      <c r="F412" s="41">
        <v>29.7</v>
      </c>
      <c r="G412" s="41">
        <v>28.3</v>
      </c>
      <c r="H412" s="41">
        <v>22.2</v>
      </c>
      <c r="I412" s="41">
        <v>21.9</v>
      </c>
    </row>
    <row r="413" spans="1:9">
      <c r="A413" s="46">
        <v>36504</v>
      </c>
      <c r="C413" s="41">
        <v>0.1</v>
      </c>
      <c r="D413" s="41" t="s">
        <v>50</v>
      </c>
      <c r="F413" s="41">
        <v>28.2</v>
      </c>
      <c r="G413" s="41">
        <v>28.7</v>
      </c>
      <c r="H413" s="41">
        <v>22.7</v>
      </c>
      <c r="I413" s="41">
        <v>24.3</v>
      </c>
    </row>
    <row r="414" spans="1:9">
      <c r="A414" s="46">
        <v>36505</v>
      </c>
      <c r="C414" s="41">
        <v>7.9</v>
      </c>
      <c r="D414" s="41" t="s">
        <v>50</v>
      </c>
      <c r="F414" s="41">
        <v>29.6</v>
      </c>
      <c r="G414" s="41">
        <v>28.8</v>
      </c>
      <c r="H414" s="41">
        <v>20.7</v>
      </c>
      <c r="I414" s="41">
        <v>24.2</v>
      </c>
    </row>
    <row r="415" spans="1:9">
      <c r="A415" s="46">
        <v>36506</v>
      </c>
      <c r="C415" s="41">
        <v>3.7</v>
      </c>
      <c r="D415" s="41">
        <v>1.1000000000000001</v>
      </c>
      <c r="F415" s="41">
        <v>28.2</v>
      </c>
      <c r="G415" s="41">
        <v>28.4</v>
      </c>
      <c r="H415" s="41">
        <v>21.5</v>
      </c>
      <c r="I415" s="41">
        <v>22.4</v>
      </c>
    </row>
    <row r="416" spans="1:9">
      <c r="A416" s="46">
        <v>36507</v>
      </c>
      <c r="C416" s="41">
        <v>0</v>
      </c>
      <c r="D416" s="41" t="s">
        <v>50</v>
      </c>
      <c r="F416" s="41">
        <v>28.5</v>
      </c>
      <c r="G416" s="41">
        <v>28.2</v>
      </c>
      <c r="H416" s="41">
        <v>23.7</v>
      </c>
      <c r="I416" s="41">
        <v>24.3</v>
      </c>
    </row>
    <row r="417" spans="1:9">
      <c r="A417" s="46">
        <v>36508</v>
      </c>
      <c r="C417" s="41">
        <v>1.1000000000000001</v>
      </c>
      <c r="D417" s="41">
        <v>0.1</v>
      </c>
      <c r="F417" s="41">
        <v>28.2</v>
      </c>
      <c r="G417" s="41">
        <v>28.8</v>
      </c>
      <c r="H417" s="41">
        <v>21.6</v>
      </c>
      <c r="I417" s="41">
        <v>22.9</v>
      </c>
    </row>
    <row r="418" spans="1:9">
      <c r="A418" s="46">
        <v>36509</v>
      </c>
      <c r="C418" s="41">
        <v>3.5</v>
      </c>
      <c r="D418" s="41">
        <v>5.6</v>
      </c>
      <c r="F418" s="41">
        <v>28.7</v>
      </c>
      <c r="G418" s="41">
        <v>27.9</v>
      </c>
      <c r="H418" s="41">
        <v>21.2</v>
      </c>
      <c r="I418" s="41">
        <v>21.5</v>
      </c>
    </row>
    <row r="419" spans="1:9">
      <c r="A419" s="46">
        <v>36510</v>
      </c>
      <c r="C419" s="41">
        <v>0</v>
      </c>
      <c r="D419" s="41">
        <v>0.8</v>
      </c>
      <c r="F419" s="41">
        <v>27.5</v>
      </c>
      <c r="G419" s="41">
        <v>26.5</v>
      </c>
      <c r="H419" s="41">
        <v>23</v>
      </c>
      <c r="I419" s="41">
        <v>21.6</v>
      </c>
    </row>
    <row r="420" spans="1:9">
      <c r="A420" s="46">
        <v>36511</v>
      </c>
      <c r="C420" s="41">
        <v>9.1999999999999993</v>
      </c>
      <c r="D420" s="41">
        <v>0.3</v>
      </c>
      <c r="F420" s="41">
        <v>27.4</v>
      </c>
      <c r="G420" s="41">
        <v>27.4</v>
      </c>
      <c r="H420" s="41">
        <v>21.5</v>
      </c>
      <c r="I420" s="41">
        <v>23.1</v>
      </c>
    </row>
    <row r="421" spans="1:9">
      <c r="A421" s="46">
        <v>36512</v>
      </c>
      <c r="C421" s="41">
        <v>2.7</v>
      </c>
      <c r="D421" s="41" t="s">
        <v>50</v>
      </c>
      <c r="F421" s="41">
        <v>27.4</v>
      </c>
      <c r="G421" s="41" t="s">
        <v>27</v>
      </c>
      <c r="H421" s="41">
        <v>20.9</v>
      </c>
      <c r="I421" s="41">
        <v>21.2</v>
      </c>
    </row>
    <row r="422" spans="1:9">
      <c r="A422" s="46">
        <v>36513</v>
      </c>
      <c r="C422" s="41">
        <v>1.1000000000000001</v>
      </c>
      <c r="D422" s="41">
        <v>0</v>
      </c>
      <c r="F422" s="41" t="s">
        <v>27</v>
      </c>
      <c r="G422" s="41" t="s">
        <v>27</v>
      </c>
      <c r="H422" s="41">
        <v>21.1</v>
      </c>
      <c r="I422" s="41">
        <v>24</v>
      </c>
    </row>
    <row r="423" spans="1:9">
      <c r="A423" s="46">
        <v>36514</v>
      </c>
      <c r="C423" s="41">
        <v>0</v>
      </c>
      <c r="D423" s="41">
        <v>0</v>
      </c>
      <c r="F423" s="41" t="s">
        <v>27</v>
      </c>
      <c r="G423" s="41">
        <v>27.8</v>
      </c>
      <c r="H423" s="41">
        <v>22.8</v>
      </c>
      <c r="I423" s="41">
        <v>23.7</v>
      </c>
    </row>
    <row r="424" spans="1:9">
      <c r="A424" s="46">
        <v>36515</v>
      </c>
      <c r="C424" s="41">
        <v>0</v>
      </c>
      <c r="D424" s="41">
        <v>0</v>
      </c>
      <c r="F424" s="41">
        <v>27.7</v>
      </c>
      <c r="G424" s="41">
        <v>27.4</v>
      </c>
      <c r="H424" s="41">
        <v>22.3</v>
      </c>
      <c r="I424" s="41">
        <v>22.8</v>
      </c>
    </row>
    <row r="425" spans="1:9">
      <c r="A425" s="46">
        <v>36516</v>
      </c>
      <c r="C425" s="41">
        <v>0</v>
      </c>
      <c r="D425" s="41">
        <v>0</v>
      </c>
      <c r="F425" s="41">
        <v>27</v>
      </c>
      <c r="G425" s="41">
        <v>27</v>
      </c>
      <c r="H425" s="41">
        <v>21.1</v>
      </c>
      <c r="I425" s="41">
        <v>22.8</v>
      </c>
    </row>
    <row r="426" spans="1:9">
      <c r="A426" s="46">
        <v>36517</v>
      </c>
      <c r="C426" s="41">
        <v>0</v>
      </c>
      <c r="D426" s="41">
        <v>0</v>
      </c>
      <c r="F426" s="41">
        <v>27.7</v>
      </c>
      <c r="G426" s="41">
        <v>26.8</v>
      </c>
      <c r="H426" s="41">
        <v>22.4</v>
      </c>
      <c r="I426" s="41">
        <v>23.4</v>
      </c>
    </row>
    <row r="427" spans="1:9">
      <c r="A427" s="46">
        <v>36518</v>
      </c>
      <c r="C427" s="41">
        <v>0.3</v>
      </c>
      <c r="D427" s="41">
        <v>0</v>
      </c>
      <c r="F427" s="41">
        <v>27.2</v>
      </c>
      <c r="G427" s="41">
        <v>27.9</v>
      </c>
      <c r="H427" s="41">
        <v>23.1</v>
      </c>
      <c r="I427" s="41">
        <v>22.8</v>
      </c>
    </row>
    <row r="428" spans="1:9">
      <c r="A428" s="46">
        <v>36519</v>
      </c>
      <c r="C428" s="41">
        <v>1.7</v>
      </c>
      <c r="D428" s="41">
        <v>0</v>
      </c>
      <c r="F428" s="41">
        <v>27.8</v>
      </c>
      <c r="G428" s="41">
        <v>28.4</v>
      </c>
      <c r="H428" s="41">
        <v>23.2</v>
      </c>
      <c r="I428" s="41">
        <v>24.4</v>
      </c>
    </row>
    <row r="429" spans="1:9">
      <c r="A429" s="46">
        <v>36520</v>
      </c>
      <c r="C429" s="41">
        <v>0</v>
      </c>
      <c r="D429" s="41">
        <v>0</v>
      </c>
      <c r="F429" s="41">
        <v>27.8</v>
      </c>
      <c r="G429" s="41">
        <v>27.8</v>
      </c>
      <c r="H429" s="41">
        <v>21.4</v>
      </c>
      <c r="I429" s="41">
        <v>21.3</v>
      </c>
    </row>
    <row r="430" spans="1:9">
      <c r="A430" s="46">
        <v>36521</v>
      </c>
      <c r="C430" s="41">
        <v>0</v>
      </c>
      <c r="D430" s="41">
        <v>0</v>
      </c>
      <c r="F430" s="41">
        <v>27.6</v>
      </c>
      <c r="G430" s="41">
        <v>27.9</v>
      </c>
      <c r="H430" s="41">
        <v>22.8</v>
      </c>
      <c r="I430" s="41">
        <v>23.9</v>
      </c>
    </row>
    <row r="431" spans="1:9">
      <c r="A431" s="46">
        <v>36522</v>
      </c>
      <c r="C431" s="41">
        <v>0</v>
      </c>
      <c r="D431" s="41">
        <v>0</v>
      </c>
      <c r="F431" s="41">
        <v>28</v>
      </c>
      <c r="G431" s="41">
        <v>28.2</v>
      </c>
      <c r="H431" s="41">
        <v>22.7</v>
      </c>
      <c r="I431" s="41">
        <v>23.8</v>
      </c>
    </row>
    <row r="432" spans="1:9">
      <c r="A432" s="46">
        <v>36523</v>
      </c>
      <c r="C432" s="41">
        <v>0</v>
      </c>
      <c r="D432" s="41">
        <v>0</v>
      </c>
      <c r="F432" s="41">
        <v>28.8</v>
      </c>
      <c r="G432" s="41">
        <v>28</v>
      </c>
      <c r="H432" s="41">
        <v>21.8</v>
      </c>
      <c r="I432" s="41">
        <v>23.9</v>
      </c>
    </row>
    <row r="433" spans="1:9">
      <c r="A433" s="46">
        <v>36524</v>
      </c>
      <c r="C433" s="41">
        <v>0</v>
      </c>
      <c r="D433" s="41">
        <v>0</v>
      </c>
      <c r="F433" s="41">
        <v>27.8</v>
      </c>
      <c r="G433" s="41">
        <v>27.5</v>
      </c>
      <c r="H433" s="41">
        <v>21.2</v>
      </c>
      <c r="I433" s="41">
        <v>23.3</v>
      </c>
    </row>
    <row r="434" spans="1:9">
      <c r="A434" s="46">
        <v>36525</v>
      </c>
      <c r="C434" s="41">
        <v>0</v>
      </c>
      <c r="D434" s="41" t="s">
        <v>27</v>
      </c>
      <c r="F434" s="41">
        <v>27</v>
      </c>
      <c r="H434" s="41">
        <v>21.8</v>
      </c>
    </row>
    <row r="435" spans="1:9">
      <c r="C435" s="41">
        <f>SUM(C405:C434)</f>
        <v>50.300000000000004</v>
      </c>
      <c r="D435" s="41">
        <f>SUM(D404:D434)</f>
        <v>16.899999999999999</v>
      </c>
    </row>
    <row r="436" spans="1:9">
      <c r="C436" s="90">
        <f>C435+D435</f>
        <v>67.2</v>
      </c>
      <c r="D436" s="90"/>
      <c r="E436" s="41" t="s">
        <v>7</v>
      </c>
      <c r="F436" s="41">
        <f>SUM(F404:F434)</f>
        <v>820.19999999999993</v>
      </c>
      <c r="G436" s="41">
        <f t="shared" ref="G436:I436" si="0">SUM(G404:G434)</f>
        <v>790.0999999999998</v>
      </c>
      <c r="H436" s="41">
        <f t="shared" si="0"/>
        <v>686.9</v>
      </c>
      <c r="I436" s="41">
        <f t="shared" si="0"/>
        <v>695.5999999999998</v>
      </c>
    </row>
    <row r="437" spans="1:9">
      <c r="E437" s="41" t="s">
        <v>8</v>
      </c>
      <c r="F437" s="41">
        <f>AVERAGE(F404:F434)</f>
        <v>28.282758620689652</v>
      </c>
      <c r="G437" s="41">
        <f t="shared" ref="G437:I437" si="1">AVERAGE(G404:G434)</f>
        <v>28.217857142857135</v>
      </c>
      <c r="H437" s="41">
        <f t="shared" si="1"/>
        <v>22.158064516129031</v>
      </c>
      <c r="I437" s="41">
        <f t="shared" si="1"/>
        <v>23.18666666666666</v>
      </c>
    </row>
    <row r="438" spans="1:9">
      <c r="A438" s="46" t="s">
        <v>24</v>
      </c>
      <c r="B438" s="40" t="s">
        <v>10</v>
      </c>
      <c r="C438" s="41">
        <f>C436+'RR MAX &amp; MIN 2010'!C3</f>
        <v>69.7</v>
      </c>
      <c r="D438" s="41" t="s">
        <v>32</v>
      </c>
      <c r="E438" s="41" t="s">
        <v>11</v>
      </c>
      <c r="F438" s="41">
        <f>MAX(F404:F434)</f>
        <v>30.5</v>
      </c>
      <c r="G438" s="41">
        <f t="shared" ref="G438:I438" si="2">MAX(G404:G434)</f>
        <v>30.1</v>
      </c>
      <c r="H438" s="41">
        <f t="shared" si="2"/>
        <v>24.1</v>
      </c>
      <c r="I438" s="41">
        <f t="shared" si="2"/>
        <v>24.8</v>
      </c>
    </row>
    <row r="439" spans="1:9">
      <c r="C439" s="41">
        <f>(C438/25.4)</f>
        <v>2.7440944881889768</v>
      </c>
      <c r="D439" s="41" t="s">
        <v>33</v>
      </c>
      <c r="E439" s="41" t="s">
        <v>12</v>
      </c>
      <c r="F439" s="41">
        <f>MIN(F404:F434)</f>
        <v>27</v>
      </c>
      <c r="G439" s="41">
        <f t="shared" ref="G439:I439" si="3">MIN(G404:G434)</f>
        <v>26.5</v>
      </c>
      <c r="H439" s="41">
        <f t="shared" si="3"/>
        <v>20.7</v>
      </c>
      <c r="I439" s="41">
        <f t="shared" si="3"/>
        <v>21.2</v>
      </c>
    </row>
  </sheetData>
  <mergeCells count="15">
    <mergeCell ref="C106:D106"/>
    <mergeCell ref="C1:D1"/>
    <mergeCell ref="F1:G1"/>
    <mergeCell ref="H1:I1"/>
    <mergeCell ref="C35:D35"/>
    <mergeCell ref="C69:D69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39"/>
  <sheetViews>
    <sheetView zoomScaleNormal="100" workbookViewId="0">
      <pane xSplit="9" ySplit="2" topLeftCell="J3" activePane="bottomRight" state="frozen"/>
      <selection pane="bottomRight" activeCell="J7" sqref="J7"/>
      <selection pane="bottomLeft" activeCell="E446" sqref="A1:XFD1048576"/>
      <selection pane="topRight" activeCell="E446" sqref="A1:XFD1048576"/>
    </sheetView>
  </sheetViews>
  <sheetFormatPr defaultRowHeight="15"/>
  <cols>
    <col min="1" max="2" width="9.140625" style="42"/>
    <col min="3" max="9" width="9.140625" style="41"/>
    <col min="10" max="16384" width="9.140625" style="42"/>
  </cols>
  <sheetData>
    <row r="1" spans="1:9">
      <c r="A1" s="42">
        <v>2010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50">
        <v>40179</v>
      </c>
      <c r="C3" s="41">
        <v>2.5</v>
      </c>
      <c r="D3" s="41">
        <v>0</v>
      </c>
      <c r="F3" s="41" t="s">
        <v>27</v>
      </c>
      <c r="G3" s="41">
        <v>27.3</v>
      </c>
      <c r="H3" s="41">
        <v>20</v>
      </c>
      <c r="I3" s="41">
        <v>23</v>
      </c>
    </row>
    <row r="4" spans="1:9">
      <c r="A4" s="50">
        <v>40180</v>
      </c>
      <c r="C4" s="41">
        <v>0</v>
      </c>
      <c r="D4" s="41">
        <v>0</v>
      </c>
      <c r="F4" s="41">
        <v>26.7</v>
      </c>
      <c r="G4" s="41">
        <v>27.4</v>
      </c>
      <c r="H4" s="41">
        <v>22.7</v>
      </c>
      <c r="I4" s="41">
        <v>23.9</v>
      </c>
    </row>
    <row r="5" spans="1:9">
      <c r="A5" s="50">
        <v>40181</v>
      </c>
      <c r="C5" s="41">
        <v>0</v>
      </c>
      <c r="D5" s="41">
        <v>0</v>
      </c>
      <c r="F5" s="41">
        <v>27.4</v>
      </c>
      <c r="G5" s="41">
        <v>27.8</v>
      </c>
      <c r="H5" s="41">
        <v>21.4</v>
      </c>
      <c r="I5" s="41">
        <v>23.8</v>
      </c>
    </row>
    <row r="6" spans="1:9">
      <c r="A6" s="50">
        <v>40182</v>
      </c>
      <c r="C6" s="41">
        <v>0</v>
      </c>
      <c r="D6" s="41">
        <v>0</v>
      </c>
      <c r="F6" s="41">
        <v>28</v>
      </c>
      <c r="G6" s="41">
        <v>28.4</v>
      </c>
      <c r="H6" s="41">
        <v>21.9</v>
      </c>
      <c r="I6" s="41">
        <v>23.9</v>
      </c>
    </row>
    <row r="7" spans="1:9">
      <c r="A7" s="50">
        <v>40183</v>
      </c>
      <c r="C7" s="41" t="s">
        <v>14</v>
      </c>
      <c r="D7" s="41">
        <v>0</v>
      </c>
      <c r="F7" s="41">
        <v>28.6</v>
      </c>
      <c r="G7" s="41">
        <v>27.3</v>
      </c>
      <c r="H7" s="41">
        <v>22.6</v>
      </c>
      <c r="I7" s="41">
        <v>23.9</v>
      </c>
    </row>
    <row r="8" spans="1:9">
      <c r="A8" s="50">
        <v>40184</v>
      </c>
      <c r="C8" s="41">
        <v>0</v>
      </c>
      <c r="D8" s="41">
        <v>0</v>
      </c>
      <c r="F8" s="41">
        <v>27</v>
      </c>
      <c r="G8" s="41">
        <v>27.7</v>
      </c>
      <c r="H8" s="41">
        <v>22.6</v>
      </c>
      <c r="I8" s="41">
        <v>24</v>
      </c>
    </row>
    <row r="9" spans="1:9">
      <c r="A9" s="50">
        <v>40185</v>
      </c>
      <c r="C9" s="41">
        <v>0</v>
      </c>
      <c r="D9" s="41">
        <v>0</v>
      </c>
      <c r="F9" s="41">
        <v>27.2</v>
      </c>
      <c r="G9" s="41">
        <v>28.5</v>
      </c>
      <c r="H9" s="41">
        <v>22.4</v>
      </c>
      <c r="I9" s="41">
        <v>23.9</v>
      </c>
    </row>
    <row r="10" spans="1:9">
      <c r="A10" s="50">
        <v>40186</v>
      </c>
      <c r="C10" s="41">
        <v>0</v>
      </c>
      <c r="D10" s="41">
        <v>0</v>
      </c>
      <c r="F10" s="41">
        <v>27.7</v>
      </c>
      <c r="G10" s="41">
        <v>27.9</v>
      </c>
      <c r="H10" s="41">
        <v>22.9</v>
      </c>
      <c r="I10" s="41">
        <v>23.6</v>
      </c>
    </row>
    <row r="11" spans="1:9">
      <c r="A11" s="50">
        <v>40187</v>
      </c>
      <c r="C11" s="41">
        <v>0</v>
      </c>
      <c r="D11" s="41">
        <v>0</v>
      </c>
      <c r="F11" s="41">
        <v>27.7</v>
      </c>
      <c r="G11" s="41">
        <v>28.1</v>
      </c>
      <c r="H11" s="41">
        <v>22.5</v>
      </c>
      <c r="I11" s="41">
        <v>23.9</v>
      </c>
    </row>
    <row r="12" spans="1:9">
      <c r="A12" s="50">
        <v>40188</v>
      </c>
      <c r="C12" s="41" t="s">
        <v>14</v>
      </c>
      <c r="D12" s="41">
        <v>0.1</v>
      </c>
      <c r="F12" s="41">
        <v>27.9</v>
      </c>
      <c r="G12" s="41">
        <v>28.3</v>
      </c>
      <c r="H12" s="41">
        <v>20.8</v>
      </c>
      <c r="I12" s="41">
        <v>20.8</v>
      </c>
    </row>
    <row r="13" spans="1:9">
      <c r="A13" s="50">
        <v>40189</v>
      </c>
      <c r="C13" s="41">
        <v>0</v>
      </c>
      <c r="D13" s="41">
        <v>0</v>
      </c>
      <c r="F13" s="41">
        <v>28</v>
      </c>
      <c r="G13" s="41">
        <v>28.1</v>
      </c>
      <c r="H13" s="41">
        <v>22.8</v>
      </c>
      <c r="I13" s="41">
        <v>23.9</v>
      </c>
    </row>
    <row r="14" spans="1:9">
      <c r="A14" s="50">
        <v>40190</v>
      </c>
      <c r="C14" s="41">
        <v>0</v>
      </c>
      <c r="D14" s="41">
        <v>1.2</v>
      </c>
      <c r="F14" s="41">
        <v>27.9</v>
      </c>
      <c r="G14" s="41">
        <v>27.9</v>
      </c>
      <c r="H14" s="41">
        <v>22.6</v>
      </c>
      <c r="I14" s="41">
        <v>21.2</v>
      </c>
    </row>
    <row r="15" spans="1:9">
      <c r="A15" s="50">
        <v>40191</v>
      </c>
      <c r="C15" s="41">
        <v>0</v>
      </c>
      <c r="D15" s="41">
        <v>0</v>
      </c>
      <c r="F15" s="41">
        <v>27.3</v>
      </c>
      <c r="G15" s="41">
        <v>27.9</v>
      </c>
      <c r="H15" s="41">
        <v>21.3</v>
      </c>
      <c r="I15" s="41">
        <v>23.8</v>
      </c>
    </row>
    <row r="16" spans="1:9">
      <c r="A16" s="50">
        <v>40192</v>
      </c>
      <c r="C16" s="41">
        <v>0</v>
      </c>
      <c r="D16" s="41">
        <v>0</v>
      </c>
      <c r="F16" s="41">
        <v>27.5</v>
      </c>
      <c r="G16" s="41">
        <v>28</v>
      </c>
      <c r="H16" s="41">
        <v>22.4</v>
      </c>
      <c r="I16" s="41">
        <v>23.8</v>
      </c>
    </row>
    <row r="17" spans="1:9">
      <c r="A17" s="50">
        <v>40193</v>
      </c>
      <c r="C17" s="41">
        <v>0</v>
      </c>
      <c r="D17" s="41">
        <v>0</v>
      </c>
      <c r="F17" s="41">
        <v>27.5</v>
      </c>
      <c r="G17" s="41">
        <v>27.9</v>
      </c>
      <c r="H17" s="41">
        <v>22.3</v>
      </c>
      <c r="I17" s="41">
        <v>23</v>
      </c>
    </row>
    <row r="18" spans="1:9">
      <c r="A18" s="50">
        <v>40194</v>
      </c>
      <c r="C18" s="41">
        <v>0</v>
      </c>
      <c r="D18" s="41">
        <v>0</v>
      </c>
      <c r="F18" s="41">
        <v>27.8</v>
      </c>
      <c r="G18" s="41">
        <v>28</v>
      </c>
      <c r="H18" s="41">
        <v>22.7</v>
      </c>
      <c r="I18" s="41">
        <v>23.9</v>
      </c>
    </row>
    <row r="19" spans="1:9">
      <c r="A19" s="50">
        <v>40195</v>
      </c>
      <c r="C19" s="41">
        <v>0.3</v>
      </c>
      <c r="D19" s="41">
        <v>3.1</v>
      </c>
      <c r="F19" s="41">
        <v>28.3</v>
      </c>
      <c r="G19" s="41">
        <v>24.9</v>
      </c>
      <c r="H19" s="41">
        <v>21</v>
      </c>
      <c r="I19" s="41">
        <v>20.6</v>
      </c>
    </row>
    <row r="20" spans="1:9">
      <c r="A20" s="50">
        <v>40196</v>
      </c>
      <c r="C20" s="41">
        <v>0.6</v>
      </c>
      <c r="D20" s="41" t="s">
        <v>14</v>
      </c>
      <c r="F20" s="41">
        <v>25.6</v>
      </c>
      <c r="G20" s="41">
        <v>27.4</v>
      </c>
      <c r="H20" s="41">
        <v>20.6</v>
      </c>
      <c r="I20" s="41">
        <v>22.7</v>
      </c>
    </row>
    <row r="21" spans="1:9">
      <c r="A21" s="50">
        <v>40197</v>
      </c>
      <c r="C21" s="41">
        <v>0</v>
      </c>
      <c r="D21" s="41">
        <v>0</v>
      </c>
      <c r="F21" s="41">
        <v>27.2</v>
      </c>
      <c r="G21" s="41">
        <v>27.7</v>
      </c>
      <c r="H21" s="41">
        <v>22.5</v>
      </c>
      <c r="I21" s="41">
        <v>23.5</v>
      </c>
    </row>
    <row r="22" spans="1:9">
      <c r="A22" s="50">
        <v>40198</v>
      </c>
      <c r="C22" s="41" t="s">
        <v>14</v>
      </c>
      <c r="D22" s="41" t="s">
        <v>14</v>
      </c>
      <c r="F22" s="41">
        <v>27.3</v>
      </c>
      <c r="G22" s="41">
        <v>27.2</v>
      </c>
      <c r="H22" s="41">
        <v>22.5</v>
      </c>
      <c r="I22" s="41">
        <v>22.4</v>
      </c>
    </row>
    <row r="23" spans="1:9">
      <c r="A23" s="50">
        <v>40199</v>
      </c>
      <c r="C23" s="41" t="s">
        <v>14</v>
      </c>
      <c r="D23" s="41">
        <v>0.2</v>
      </c>
      <c r="F23" s="41">
        <v>27.1</v>
      </c>
      <c r="G23" s="41">
        <v>27.3</v>
      </c>
      <c r="H23" s="41">
        <v>23.2</v>
      </c>
      <c r="I23" s="41">
        <v>23.7</v>
      </c>
    </row>
    <row r="24" spans="1:9">
      <c r="A24" s="50">
        <v>40200</v>
      </c>
      <c r="C24" s="41" t="s">
        <v>14</v>
      </c>
      <c r="D24" s="41">
        <v>0</v>
      </c>
      <c r="F24" s="41">
        <v>27.5</v>
      </c>
      <c r="G24" s="41">
        <v>27.6</v>
      </c>
      <c r="H24" s="41">
        <v>23.2</v>
      </c>
      <c r="I24" s="41">
        <v>23.9</v>
      </c>
    </row>
    <row r="25" spans="1:9">
      <c r="A25" s="50">
        <v>40201</v>
      </c>
      <c r="C25" s="41">
        <v>0</v>
      </c>
      <c r="D25" s="41">
        <v>0</v>
      </c>
      <c r="F25" s="41">
        <v>27.5</v>
      </c>
      <c r="G25" s="41">
        <v>28.1</v>
      </c>
      <c r="H25" s="41">
        <v>21.5</v>
      </c>
      <c r="I25" s="41">
        <v>23.6</v>
      </c>
    </row>
    <row r="26" spans="1:9">
      <c r="A26" s="50">
        <v>40202</v>
      </c>
      <c r="C26" s="41">
        <v>0</v>
      </c>
      <c r="D26" s="41">
        <v>0</v>
      </c>
      <c r="F26" s="41">
        <v>28.3</v>
      </c>
      <c r="G26" s="41">
        <v>27.6</v>
      </c>
      <c r="H26" s="41">
        <v>20.399999999999999</v>
      </c>
      <c r="I26" s="41">
        <v>22.4</v>
      </c>
    </row>
    <row r="27" spans="1:9">
      <c r="A27" s="50">
        <v>40203</v>
      </c>
      <c r="C27" s="41">
        <v>23.7</v>
      </c>
      <c r="D27" s="41">
        <v>3.9</v>
      </c>
      <c r="F27" s="41">
        <v>27.2</v>
      </c>
      <c r="G27" s="41">
        <v>25.2</v>
      </c>
      <c r="H27" s="41">
        <v>20.399999999999999</v>
      </c>
      <c r="I27" s="41">
        <v>20.5</v>
      </c>
    </row>
    <row r="28" spans="1:9">
      <c r="A28" s="50">
        <v>40204</v>
      </c>
      <c r="C28" s="41">
        <v>10.4</v>
      </c>
      <c r="D28" s="41">
        <v>0</v>
      </c>
      <c r="F28" s="41">
        <v>24.8</v>
      </c>
      <c r="G28" s="41">
        <v>26.9</v>
      </c>
      <c r="H28" s="41">
        <v>20.399999999999999</v>
      </c>
      <c r="I28" s="41">
        <v>23</v>
      </c>
    </row>
    <row r="29" spans="1:9">
      <c r="A29" s="50">
        <v>40205</v>
      </c>
      <c r="C29" s="41">
        <v>0.3</v>
      </c>
      <c r="D29" s="41" t="s">
        <v>14</v>
      </c>
      <c r="F29" s="41">
        <v>26.6</v>
      </c>
      <c r="G29" s="41">
        <v>26.6</v>
      </c>
      <c r="H29" s="41">
        <v>22</v>
      </c>
      <c r="I29" s="41">
        <v>22.2</v>
      </c>
    </row>
    <row r="30" spans="1:9">
      <c r="A30" s="50">
        <v>40206</v>
      </c>
      <c r="C30" s="41">
        <v>0</v>
      </c>
      <c r="D30" s="41">
        <v>0</v>
      </c>
      <c r="F30" s="41">
        <v>26.3</v>
      </c>
      <c r="G30" s="41">
        <v>26.5</v>
      </c>
      <c r="H30" s="41">
        <v>21.8</v>
      </c>
      <c r="I30" s="41">
        <v>22.5</v>
      </c>
    </row>
    <row r="31" spans="1:9">
      <c r="A31" s="50">
        <v>40207</v>
      </c>
      <c r="C31" s="41">
        <v>0</v>
      </c>
      <c r="D31" s="41">
        <v>0</v>
      </c>
      <c r="F31" s="41">
        <v>26.1</v>
      </c>
      <c r="G31" s="41">
        <v>26.8</v>
      </c>
      <c r="H31" s="41">
        <v>20.9</v>
      </c>
      <c r="I31" s="41">
        <v>22.1</v>
      </c>
    </row>
    <row r="32" spans="1:9">
      <c r="A32" s="50">
        <v>40208</v>
      </c>
      <c r="C32" s="41">
        <v>4</v>
      </c>
      <c r="D32" s="41">
        <v>0</v>
      </c>
      <c r="F32" s="41">
        <v>26.6</v>
      </c>
      <c r="G32" s="41">
        <v>27.3</v>
      </c>
      <c r="H32" s="41">
        <v>20.3</v>
      </c>
      <c r="I32" s="41">
        <v>23.1</v>
      </c>
    </row>
    <row r="33" spans="1:9">
      <c r="A33" s="50">
        <v>40209</v>
      </c>
      <c r="C33" s="41">
        <v>2.7</v>
      </c>
      <c r="D33" s="41">
        <v>0</v>
      </c>
      <c r="F33" s="41">
        <v>26</v>
      </c>
      <c r="G33" s="41">
        <v>27.1</v>
      </c>
      <c r="H33" s="41">
        <v>19.899999999999999</v>
      </c>
      <c r="I33" s="41">
        <v>22.9</v>
      </c>
    </row>
    <row r="34" spans="1:9">
      <c r="C34" s="41">
        <f>SUM(C4:C33)</f>
        <v>42</v>
      </c>
      <c r="D34" s="41">
        <f>SUM(D3:D33)</f>
        <v>8.5</v>
      </c>
    </row>
    <row r="35" spans="1:9">
      <c r="C35" s="90">
        <f>C34+D34</f>
        <v>50.5</v>
      </c>
      <c r="D35" s="90"/>
      <c r="E35" s="41" t="s">
        <v>7</v>
      </c>
      <c r="F35" s="41">
        <f>SUM(F3:F34)</f>
        <v>816.59999999999991</v>
      </c>
      <c r="G35" s="41">
        <f>SUM(G3:G34)</f>
        <v>850.69999999999993</v>
      </c>
      <c r="H35" s="41">
        <f>SUM(H3:H34)</f>
        <v>674.49999999999989</v>
      </c>
      <c r="I35" s="41">
        <f>SUM(I3:I34)</f>
        <v>713.4</v>
      </c>
    </row>
    <row r="36" spans="1:9">
      <c r="E36" s="41" t="s">
        <v>8</v>
      </c>
      <c r="F36" s="41">
        <f>AVERAGE(F3:F33)</f>
        <v>27.219999999999995</v>
      </c>
      <c r="G36" s="41">
        <f>AVERAGE(G3:G33)</f>
        <v>27.441935483870967</v>
      </c>
      <c r="H36" s="41">
        <f>AVERAGE(H3:H33)</f>
        <v>21.758064516129028</v>
      </c>
      <c r="I36" s="41">
        <f>AVERAGE(I3:I33)</f>
        <v>23.012903225806451</v>
      </c>
    </row>
    <row r="37" spans="1:9">
      <c r="A37" s="42" t="s">
        <v>9</v>
      </c>
      <c r="B37" s="42" t="s">
        <v>10</v>
      </c>
      <c r="C37" s="41">
        <f>C35+C40</f>
        <v>50.5</v>
      </c>
      <c r="D37" s="41" t="s">
        <v>32</v>
      </c>
      <c r="E37" s="41" t="s">
        <v>11</v>
      </c>
      <c r="F37" s="41">
        <f>MAX(F3:F33)</f>
        <v>28.6</v>
      </c>
      <c r="G37" s="41">
        <f>MAX(G3:G33)</f>
        <v>28.5</v>
      </c>
      <c r="H37" s="41">
        <f>MAX(H3:H33)</f>
        <v>23.2</v>
      </c>
      <c r="I37" s="41">
        <f>MAX(I3:I33)</f>
        <v>24</v>
      </c>
    </row>
    <row r="38" spans="1:9">
      <c r="C38" s="41">
        <f>(C37/25.4)</f>
        <v>1.9881889763779528</v>
      </c>
      <c r="D38" s="41" t="s">
        <v>33</v>
      </c>
      <c r="E38" s="41" t="s">
        <v>12</v>
      </c>
      <c r="F38" s="41">
        <f>MIN(F3:F33)</f>
        <v>24.8</v>
      </c>
      <c r="G38" s="41">
        <f>MIN(G3:G33)</f>
        <v>24.9</v>
      </c>
      <c r="H38" s="41">
        <f>MIN(H3:H33)</f>
        <v>19.899999999999999</v>
      </c>
      <c r="I38" s="41">
        <f>MIN(I3:I33)</f>
        <v>20.5</v>
      </c>
    </row>
    <row r="40" spans="1:9">
      <c r="A40" s="50">
        <v>40210</v>
      </c>
      <c r="C40" s="41">
        <v>0</v>
      </c>
      <c r="D40" s="41">
        <v>0</v>
      </c>
      <c r="F40" s="41">
        <v>26.8</v>
      </c>
      <c r="G40" s="41">
        <v>27.4</v>
      </c>
      <c r="H40" s="41">
        <v>21.3</v>
      </c>
      <c r="I40" s="41">
        <v>22.3</v>
      </c>
    </row>
    <row r="41" spans="1:9">
      <c r="A41" s="50">
        <v>40211</v>
      </c>
      <c r="C41" s="41">
        <v>0</v>
      </c>
      <c r="D41" s="41" t="s">
        <v>14</v>
      </c>
      <c r="F41" s="41">
        <v>27.4</v>
      </c>
      <c r="G41" s="41">
        <v>27.2</v>
      </c>
      <c r="H41" s="41">
        <v>21.4</v>
      </c>
      <c r="I41" s="41">
        <v>21.9</v>
      </c>
    </row>
    <row r="42" spans="1:9">
      <c r="A42" s="50">
        <v>40212</v>
      </c>
      <c r="C42" s="41" t="s">
        <v>14</v>
      </c>
      <c r="D42" s="41">
        <v>0</v>
      </c>
      <c r="F42" s="41">
        <v>26.4</v>
      </c>
      <c r="G42" s="41">
        <v>27</v>
      </c>
      <c r="H42" s="41">
        <v>21.4</v>
      </c>
      <c r="I42" s="41">
        <v>23.4</v>
      </c>
    </row>
    <row r="43" spans="1:9">
      <c r="A43" s="50">
        <v>40213</v>
      </c>
      <c r="C43" s="41">
        <v>0.1</v>
      </c>
      <c r="D43" s="41">
        <v>0</v>
      </c>
      <c r="F43" s="41">
        <v>26.7</v>
      </c>
      <c r="G43" s="41">
        <v>27</v>
      </c>
      <c r="H43" s="41">
        <v>21.5</v>
      </c>
      <c r="I43" s="41">
        <v>23.2</v>
      </c>
    </row>
    <row r="44" spans="1:9">
      <c r="A44" s="50">
        <v>40214</v>
      </c>
      <c r="C44" s="41">
        <v>0.9</v>
      </c>
      <c r="D44" s="41">
        <v>0</v>
      </c>
      <c r="F44" s="41">
        <v>26.7</v>
      </c>
      <c r="G44" s="41">
        <v>27.4</v>
      </c>
      <c r="H44" s="41">
        <v>21.4</v>
      </c>
      <c r="I44" s="41">
        <v>22.4</v>
      </c>
    </row>
    <row r="45" spans="1:9">
      <c r="A45" s="50">
        <v>40215</v>
      </c>
      <c r="C45" s="41">
        <v>1.1000000000000001</v>
      </c>
      <c r="D45" s="41" t="s">
        <v>14</v>
      </c>
      <c r="F45" s="41">
        <v>26.9</v>
      </c>
      <c r="G45" s="41">
        <v>27.2</v>
      </c>
      <c r="H45" s="41">
        <v>21.4</v>
      </c>
      <c r="I45" s="41">
        <v>22.8</v>
      </c>
    </row>
    <row r="46" spans="1:9">
      <c r="A46" s="50">
        <v>40216</v>
      </c>
      <c r="C46" s="41" t="s">
        <v>14</v>
      </c>
      <c r="D46" s="41">
        <v>0</v>
      </c>
      <c r="F46" s="41">
        <v>26.7</v>
      </c>
      <c r="G46" s="41">
        <v>28.7</v>
      </c>
      <c r="H46" s="41">
        <v>21.7</v>
      </c>
      <c r="I46" s="41">
        <v>22.8</v>
      </c>
    </row>
    <row r="47" spans="1:9">
      <c r="A47" s="50">
        <v>40217</v>
      </c>
      <c r="C47" s="41">
        <v>0</v>
      </c>
      <c r="D47" s="41" t="s">
        <v>14</v>
      </c>
      <c r="F47" s="41">
        <v>27.8</v>
      </c>
      <c r="G47" s="41">
        <v>28.7</v>
      </c>
      <c r="H47" s="41">
        <v>19.399999999999999</v>
      </c>
      <c r="I47" s="41">
        <v>22.2</v>
      </c>
    </row>
    <row r="48" spans="1:9">
      <c r="A48" s="50">
        <v>40218</v>
      </c>
      <c r="C48" s="41">
        <v>0</v>
      </c>
      <c r="D48" s="41">
        <v>0</v>
      </c>
      <c r="F48" s="41">
        <v>28</v>
      </c>
      <c r="G48" s="41">
        <v>27.7</v>
      </c>
      <c r="H48" s="41">
        <v>22.6</v>
      </c>
      <c r="I48" s="41">
        <v>22.2</v>
      </c>
    </row>
    <row r="49" spans="1:9">
      <c r="A49" s="50">
        <v>40219</v>
      </c>
      <c r="C49" s="41">
        <v>0</v>
      </c>
      <c r="D49" s="41">
        <v>0</v>
      </c>
      <c r="F49" s="41">
        <v>27.2</v>
      </c>
      <c r="G49" s="41">
        <v>27.8</v>
      </c>
      <c r="H49" s="41">
        <v>22.3</v>
      </c>
      <c r="I49" s="41">
        <v>23.6</v>
      </c>
    </row>
    <row r="50" spans="1:9">
      <c r="A50" s="50">
        <v>40220</v>
      </c>
      <c r="C50" s="41">
        <v>0</v>
      </c>
      <c r="D50" s="41">
        <v>0</v>
      </c>
      <c r="F50" s="41">
        <v>27.4</v>
      </c>
      <c r="G50" s="41">
        <v>27.5</v>
      </c>
      <c r="H50" s="41">
        <v>21.2</v>
      </c>
      <c r="I50" s="41">
        <v>23.5</v>
      </c>
    </row>
    <row r="51" spans="1:9">
      <c r="A51" s="50">
        <v>40221</v>
      </c>
      <c r="C51" s="41">
        <v>0</v>
      </c>
      <c r="D51" s="41">
        <v>0</v>
      </c>
      <c r="F51" s="41">
        <v>27.9</v>
      </c>
      <c r="G51" s="41">
        <v>28.9</v>
      </c>
      <c r="H51" s="41">
        <v>19.899999999999999</v>
      </c>
      <c r="I51" s="41">
        <v>22.7</v>
      </c>
    </row>
    <row r="52" spans="1:9">
      <c r="A52" s="50">
        <v>40222</v>
      </c>
      <c r="C52" s="41">
        <v>0</v>
      </c>
      <c r="D52" s="41">
        <v>0</v>
      </c>
      <c r="F52" s="41">
        <v>28.6</v>
      </c>
      <c r="G52" s="41">
        <v>27</v>
      </c>
      <c r="H52" s="41">
        <v>22.4</v>
      </c>
      <c r="I52" s="41">
        <v>23.2</v>
      </c>
    </row>
    <row r="53" spans="1:9">
      <c r="A53" s="50">
        <v>40223</v>
      </c>
      <c r="C53" s="41">
        <v>0</v>
      </c>
      <c r="D53" s="41">
        <v>0</v>
      </c>
      <c r="F53" s="41">
        <v>27.7</v>
      </c>
      <c r="G53" s="41">
        <v>28.5</v>
      </c>
      <c r="H53" s="41">
        <v>22.7</v>
      </c>
      <c r="I53" s="41">
        <v>23.5</v>
      </c>
    </row>
    <row r="54" spans="1:9">
      <c r="A54" s="50">
        <v>40224</v>
      </c>
      <c r="C54" s="41">
        <v>0</v>
      </c>
      <c r="D54" s="41" t="s">
        <v>14</v>
      </c>
      <c r="F54" s="41">
        <v>28.2</v>
      </c>
      <c r="G54" s="41">
        <v>28</v>
      </c>
      <c r="H54" s="41">
        <v>22.9</v>
      </c>
      <c r="I54" s="41">
        <v>23.5</v>
      </c>
    </row>
    <row r="55" spans="1:9">
      <c r="A55" s="50">
        <v>40225</v>
      </c>
      <c r="C55" s="41">
        <v>1.2</v>
      </c>
      <c r="D55" s="41" t="s">
        <v>14</v>
      </c>
      <c r="F55" s="41">
        <v>27.9</v>
      </c>
      <c r="G55" s="41">
        <v>27.4</v>
      </c>
      <c r="H55" s="41">
        <v>22.5</v>
      </c>
      <c r="I55" s="41">
        <v>23.1</v>
      </c>
    </row>
    <row r="56" spans="1:9">
      <c r="A56" s="50">
        <v>40226</v>
      </c>
      <c r="C56" s="41">
        <v>0</v>
      </c>
      <c r="D56" s="41">
        <v>0</v>
      </c>
      <c r="F56" s="41">
        <v>27.2</v>
      </c>
      <c r="G56" s="41">
        <v>28.4</v>
      </c>
      <c r="H56" s="41">
        <v>23.2</v>
      </c>
      <c r="I56" s="41">
        <v>24.3</v>
      </c>
    </row>
    <row r="57" spans="1:9">
      <c r="A57" s="50">
        <v>40227</v>
      </c>
      <c r="C57" s="41">
        <v>0</v>
      </c>
      <c r="D57" s="41" t="s">
        <v>14</v>
      </c>
      <c r="F57" s="41">
        <v>28.1</v>
      </c>
      <c r="G57" s="41">
        <v>27.8</v>
      </c>
      <c r="H57" s="41">
        <v>22.7</v>
      </c>
      <c r="I57" s="41">
        <v>23.7</v>
      </c>
    </row>
    <row r="58" spans="1:9">
      <c r="A58" s="50">
        <v>40228</v>
      </c>
      <c r="C58" s="41">
        <v>0</v>
      </c>
      <c r="D58" s="41">
        <v>0</v>
      </c>
      <c r="F58" s="41">
        <v>29.1</v>
      </c>
      <c r="G58" s="41">
        <v>28</v>
      </c>
      <c r="H58" s="41">
        <v>22.5</v>
      </c>
      <c r="I58" s="41">
        <v>24</v>
      </c>
    </row>
    <row r="59" spans="1:9">
      <c r="A59" s="50">
        <v>40229</v>
      </c>
      <c r="C59" s="41">
        <v>0</v>
      </c>
      <c r="D59" s="41">
        <v>0</v>
      </c>
      <c r="F59" s="41">
        <v>27.9</v>
      </c>
      <c r="G59" s="41">
        <v>28.2</v>
      </c>
      <c r="H59" s="41">
        <v>22.2</v>
      </c>
      <c r="I59" s="41">
        <v>23.7</v>
      </c>
    </row>
    <row r="60" spans="1:9">
      <c r="A60" s="50">
        <v>40230</v>
      </c>
      <c r="C60" s="41">
        <v>0</v>
      </c>
      <c r="D60" s="41">
        <v>0</v>
      </c>
      <c r="F60" s="41">
        <v>27.6</v>
      </c>
      <c r="G60" s="41">
        <v>28.2</v>
      </c>
      <c r="H60" s="41">
        <v>22</v>
      </c>
      <c r="I60" s="41">
        <v>23.9</v>
      </c>
    </row>
    <row r="61" spans="1:9">
      <c r="A61" s="50">
        <v>40231</v>
      </c>
      <c r="C61" s="41">
        <v>0</v>
      </c>
      <c r="D61" s="41">
        <v>0</v>
      </c>
      <c r="F61" s="41">
        <v>28.3</v>
      </c>
      <c r="G61" s="41">
        <v>28</v>
      </c>
      <c r="H61" s="41">
        <v>22.7</v>
      </c>
      <c r="I61" s="41">
        <v>23.8</v>
      </c>
    </row>
    <row r="62" spans="1:9">
      <c r="A62" s="50">
        <v>40232</v>
      </c>
      <c r="C62" s="41">
        <v>0</v>
      </c>
      <c r="D62" s="41">
        <v>0</v>
      </c>
      <c r="F62" s="41">
        <v>28</v>
      </c>
      <c r="G62" s="41">
        <v>28.6</v>
      </c>
      <c r="H62" s="41">
        <v>22.3</v>
      </c>
      <c r="I62" s="41">
        <v>23.8</v>
      </c>
    </row>
    <row r="63" spans="1:9">
      <c r="A63" s="50">
        <v>40233</v>
      </c>
      <c r="C63" s="41">
        <v>0</v>
      </c>
      <c r="D63" s="41">
        <v>0</v>
      </c>
      <c r="F63" s="41">
        <v>29.9</v>
      </c>
      <c r="G63" s="41">
        <v>30</v>
      </c>
      <c r="H63" s="41">
        <v>23.5</v>
      </c>
      <c r="I63" s="41">
        <v>24.5</v>
      </c>
    </row>
    <row r="64" spans="1:9">
      <c r="A64" s="50">
        <v>40234</v>
      </c>
      <c r="C64" s="41">
        <v>0.2</v>
      </c>
      <c r="D64" s="41">
        <v>0</v>
      </c>
      <c r="F64" s="41">
        <v>29.8</v>
      </c>
      <c r="G64" s="41">
        <v>27.4</v>
      </c>
      <c r="H64" s="41">
        <v>22.2</v>
      </c>
      <c r="I64" s="41">
        <v>23.2</v>
      </c>
    </row>
    <row r="65" spans="1:9">
      <c r="A65" s="50">
        <v>40235</v>
      </c>
      <c r="C65" s="41">
        <v>0</v>
      </c>
      <c r="D65" s="41">
        <v>0</v>
      </c>
      <c r="F65" s="41">
        <v>28.6</v>
      </c>
      <c r="G65" s="41">
        <v>29.6</v>
      </c>
      <c r="H65" s="41">
        <v>21.4</v>
      </c>
      <c r="I65" s="41">
        <v>24.3</v>
      </c>
    </row>
    <row r="66" spans="1:9">
      <c r="A66" s="50">
        <v>40236</v>
      </c>
      <c r="C66" s="41" t="s">
        <v>14</v>
      </c>
      <c r="D66" s="41">
        <v>0.3</v>
      </c>
      <c r="F66" s="41">
        <v>29.3</v>
      </c>
      <c r="G66" s="41">
        <v>29</v>
      </c>
      <c r="H66" s="41">
        <v>21.8</v>
      </c>
      <c r="I66" s="41">
        <v>23.3</v>
      </c>
    </row>
    <row r="67" spans="1:9">
      <c r="A67" s="50">
        <v>40237</v>
      </c>
      <c r="C67" s="41">
        <v>0</v>
      </c>
      <c r="D67" s="41">
        <v>0</v>
      </c>
      <c r="F67" s="41">
        <v>28.9</v>
      </c>
      <c r="G67" s="41">
        <v>29</v>
      </c>
      <c r="H67" s="41">
        <v>23.3</v>
      </c>
      <c r="I67" s="41">
        <v>24.2</v>
      </c>
    </row>
    <row r="68" spans="1:9">
      <c r="A68" s="50"/>
      <c r="C68" s="41">
        <f>SUM(C41:C67)</f>
        <v>3.5</v>
      </c>
      <c r="D68" s="41">
        <f>SUM(D40:D67)</f>
        <v>0.3</v>
      </c>
    </row>
    <row r="69" spans="1:9">
      <c r="A69" s="50"/>
      <c r="C69" s="90">
        <f>C68+D68</f>
        <v>3.8</v>
      </c>
      <c r="D69" s="90"/>
      <c r="E69" s="41" t="s">
        <v>7</v>
      </c>
      <c r="F69" s="41">
        <f>SUM(F40:F68)</f>
        <v>780.99999999999977</v>
      </c>
      <c r="G69" s="41">
        <f>SUM(G40:G68)</f>
        <v>785.6</v>
      </c>
      <c r="H69" s="41">
        <f>SUM(H40:H68)</f>
        <v>615.79999999999984</v>
      </c>
      <c r="I69" s="41">
        <f>SUM(I40:I68)</f>
        <v>653</v>
      </c>
    </row>
    <row r="70" spans="1:9">
      <c r="A70" s="50"/>
      <c r="E70" s="41" t="s">
        <v>8</v>
      </c>
      <c r="F70" s="41">
        <f>AVERAGE(F40:F67)</f>
        <v>27.892857142857135</v>
      </c>
      <c r="G70" s="41">
        <f>AVERAGE(G40:G67)</f>
        <v>28.057142857142857</v>
      </c>
      <c r="H70" s="41">
        <f>AVERAGE(H40:H67)</f>
        <v>21.992857142857137</v>
      </c>
      <c r="I70" s="41">
        <f>AVERAGE(I40:I67)</f>
        <v>23.321428571428573</v>
      </c>
    </row>
    <row r="71" spans="1:9">
      <c r="A71" s="42" t="s">
        <v>13</v>
      </c>
      <c r="B71" s="42" t="s">
        <v>10</v>
      </c>
      <c r="C71" s="41">
        <f>C69+C74</f>
        <v>3.8</v>
      </c>
      <c r="D71" s="41" t="s">
        <v>32</v>
      </c>
      <c r="E71" s="41" t="s">
        <v>11</v>
      </c>
      <c r="F71" s="41">
        <f>MAX(F40:F67)</f>
        <v>29.9</v>
      </c>
      <c r="G71" s="41">
        <f>MAX(G40:G67)</f>
        <v>30</v>
      </c>
      <c r="H71" s="41">
        <f>MAX(H40:H67)</f>
        <v>23.5</v>
      </c>
      <c r="I71" s="41">
        <f>MAX(I40:I67)</f>
        <v>24.5</v>
      </c>
    </row>
    <row r="72" spans="1:9">
      <c r="C72" s="41">
        <f>(C71/25.4)</f>
        <v>0.14960629921259844</v>
      </c>
      <c r="D72" s="41" t="s">
        <v>33</v>
      </c>
      <c r="E72" s="41" t="s">
        <v>12</v>
      </c>
      <c r="F72" s="41">
        <f>MIN(F40:F67)</f>
        <v>26.4</v>
      </c>
      <c r="G72" s="41">
        <f>MIN(G40:G67)</f>
        <v>27</v>
      </c>
      <c r="H72" s="41">
        <f>MIN(H40:H67)</f>
        <v>19.399999999999999</v>
      </c>
      <c r="I72" s="41">
        <f>MIN(I40:I67)</f>
        <v>21.9</v>
      </c>
    </row>
    <row r="74" spans="1:9">
      <c r="A74" s="50">
        <v>40238</v>
      </c>
      <c r="C74" s="41">
        <v>0</v>
      </c>
      <c r="D74" s="41">
        <v>0</v>
      </c>
      <c r="F74" s="41">
        <v>29.7</v>
      </c>
      <c r="G74" s="41">
        <v>28.5</v>
      </c>
      <c r="H74" s="41">
        <v>22.2</v>
      </c>
      <c r="I74" s="41">
        <v>24.6</v>
      </c>
    </row>
    <row r="75" spans="1:9">
      <c r="A75" s="50">
        <v>40239</v>
      </c>
      <c r="C75" s="41">
        <v>0</v>
      </c>
      <c r="D75" s="41">
        <v>0</v>
      </c>
      <c r="F75" s="41">
        <v>28.6</v>
      </c>
      <c r="G75" s="41">
        <v>28.9</v>
      </c>
      <c r="H75" s="41">
        <v>23.3</v>
      </c>
      <c r="I75" s="41">
        <v>24.4</v>
      </c>
    </row>
    <row r="76" spans="1:9">
      <c r="A76" s="50">
        <v>40240</v>
      </c>
      <c r="C76" s="41">
        <v>0</v>
      </c>
      <c r="D76" s="41">
        <v>0</v>
      </c>
      <c r="F76" s="41">
        <v>28.8</v>
      </c>
      <c r="G76" s="41">
        <v>29.9</v>
      </c>
      <c r="H76" s="41">
        <v>23.4</v>
      </c>
      <c r="I76" s="41">
        <v>24.3</v>
      </c>
    </row>
    <row r="77" spans="1:9">
      <c r="A77" s="50">
        <v>40241</v>
      </c>
      <c r="C77" s="41">
        <v>0</v>
      </c>
      <c r="D77" s="41">
        <v>0</v>
      </c>
      <c r="F77" s="41">
        <v>29.9</v>
      </c>
      <c r="G77" s="41">
        <v>30</v>
      </c>
      <c r="H77" s="41">
        <v>23.5</v>
      </c>
      <c r="I77" s="41">
        <v>24.5</v>
      </c>
    </row>
    <row r="78" spans="1:9">
      <c r="A78" s="50">
        <v>40242</v>
      </c>
      <c r="C78" s="41">
        <v>0</v>
      </c>
      <c r="D78" s="41">
        <v>0</v>
      </c>
      <c r="F78" s="41">
        <v>29.3</v>
      </c>
      <c r="G78" s="41">
        <v>28.7</v>
      </c>
      <c r="H78" s="41">
        <v>22.6</v>
      </c>
      <c r="I78" s="41">
        <v>22.9</v>
      </c>
    </row>
    <row r="79" spans="1:9">
      <c r="A79" s="50">
        <v>40243</v>
      </c>
      <c r="C79" s="41">
        <v>0</v>
      </c>
      <c r="D79" s="41">
        <v>0</v>
      </c>
      <c r="F79" s="41">
        <v>28.5</v>
      </c>
      <c r="G79" s="41">
        <v>31.6</v>
      </c>
      <c r="H79" s="41">
        <v>21.7</v>
      </c>
      <c r="I79" s="41">
        <v>24.1</v>
      </c>
    </row>
    <row r="80" spans="1:9">
      <c r="A80" s="50">
        <v>40244</v>
      </c>
      <c r="C80" s="41">
        <v>0</v>
      </c>
      <c r="D80" s="41">
        <v>0</v>
      </c>
      <c r="F80" s="41">
        <v>31.2</v>
      </c>
      <c r="G80" s="41">
        <v>30.4</v>
      </c>
      <c r="H80" s="41">
        <v>22.4</v>
      </c>
      <c r="I80" s="41">
        <v>24.2</v>
      </c>
    </row>
    <row r="81" spans="1:9">
      <c r="A81" s="50">
        <v>40245</v>
      </c>
      <c r="C81" s="41">
        <v>11.2</v>
      </c>
      <c r="D81" s="41">
        <v>0.4</v>
      </c>
      <c r="F81" s="41">
        <v>30</v>
      </c>
      <c r="G81" s="41">
        <v>25.4</v>
      </c>
      <c r="H81" s="41">
        <v>21.3</v>
      </c>
      <c r="I81" s="41">
        <v>21.2</v>
      </c>
    </row>
    <row r="82" spans="1:9">
      <c r="A82" s="50">
        <v>40246</v>
      </c>
      <c r="C82" s="41">
        <v>17.3</v>
      </c>
      <c r="D82" s="41" t="s">
        <v>14</v>
      </c>
      <c r="F82" s="41">
        <v>25.1</v>
      </c>
      <c r="G82" s="41">
        <v>27.2</v>
      </c>
      <c r="H82" s="41">
        <v>21.1</v>
      </c>
      <c r="I82" s="41">
        <v>22.6</v>
      </c>
    </row>
    <row r="83" spans="1:9">
      <c r="A83" s="50">
        <v>40247</v>
      </c>
      <c r="C83" s="41">
        <v>0</v>
      </c>
      <c r="D83" s="41">
        <v>50.1</v>
      </c>
      <c r="F83" s="41">
        <v>28.1</v>
      </c>
      <c r="G83" s="41">
        <v>26</v>
      </c>
      <c r="H83" s="41">
        <v>21.9</v>
      </c>
      <c r="I83" s="41">
        <v>21.8</v>
      </c>
    </row>
    <row r="84" spans="1:9">
      <c r="A84" s="50">
        <v>40248</v>
      </c>
      <c r="C84" s="41">
        <v>1</v>
      </c>
      <c r="D84" s="41" t="s">
        <v>14</v>
      </c>
      <c r="F84" s="41">
        <v>26.2</v>
      </c>
      <c r="G84" s="41">
        <v>28.3</v>
      </c>
      <c r="H84" s="41">
        <v>21.8</v>
      </c>
      <c r="I84" s="41">
        <v>24.7</v>
      </c>
    </row>
    <row r="85" spans="1:9">
      <c r="A85" s="50">
        <v>40249</v>
      </c>
      <c r="C85" s="41">
        <v>10</v>
      </c>
      <c r="D85" s="41">
        <v>0</v>
      </c>
      <c r="F85" s="41">
        <v>28.2</v>
      </c>
      <c r="G85" s="41">
        <v>27.7</v>
      </c>
      <c r="H85" s="41">
        <v>21.7</v>
      </c>
      <c r="I85" s="41">
        <v>22.9</v>
      </c>
    </row>
    <row r="86" spans="1:9">
      <c r="A86" s="50">
        <v>40250</v>
      </c>
      <c r="C86" s="41">
        <v>0.3</v>
      </c>
      <c r="D86" s="41">
        <v>0</v>
      </c>
      <c r="F86" s="41">
        <v>27.7</v>
      </c>
      <c r="G86" s="41">
        <v>27.7</v>
      </c>
      <c r="H86" s="41">
        <v>22.7</v>
      </c>
      <c r="I86" s="41">
        <v>23.8</v>
      </c>
    </row>
    <row r="87" spans="1:9">
      <c r="A87" s="50">
        <v>40251</v>
      </c>
      <c r="C87" s="41">
        <v>0</v>
      </c>
      <c r="D87" s="41">
        <v>0</v>
      </c>
      <c r="F87" s="41">
        <v>26.9</v>
      </c>
      <c r="G87" s="41">
        <v>29.5</v>
      </c>
      <c r="H87" s="41">
        <v>23.3</v>
      </c>
      <c r="I87" s="41">
        <v>24.4</v>
      </c>
    </row>
    <row r="88" spans="1:9">
      <c r="A88" s="50">
        <v>40252</v>
      </c>
      <c r="C88" s="41">
        <v>0</v>
      </c>
      <c r="D88" s="41">
        <v>0</v>
      </c>
      <c r="F88" s="41">
        <v>29.4</v>
      </c>
      <c r="G88" s="41">
        <v>28.7</v>
      </c>
      <c r="H88" s="41">
        <v>23.2</v>
      </c>
      <c r="I88" s="41">
        <v>24.5</v>
      </c>
    </row>
    <row r="89" spans="1:9">
      <c r="A89" s="50">
        <v>40253</v>
      </c>
      <c r="C89" s="41">
        <v>0.3</v>
      </c>
      <c r="D89" s="41">
        <v>0.2</v>
      </c>
      <c r="F89" s="41">
        <v>28.5</v>
      </c>
      <c r="G89" s="41">
        <v>29.2</v>
      </c>
      <c r="H89" s="41">
        <v>22.8</v>
      </c>
      <c r="I89" s="41">
        <v>24.4</v>
      </c>
    </row>
    <row r="90" spans="1:9">
      <c r="A90" s="50">
        <v>40254</v>
      </c>
      <c r="C90" s="41">
        <v>0</v>
      </c>
      <c r="D90" s="41">
        <v>0</v>
      </c>
      <c r="F90" s="41">
        <v>28.2</v>
      </c>
      <c r="G90" s="41">
        <v>30.3</v>
      </c>
      <c r="H90" s="41">
        <v>23.4</v>
      </c>
      <c r="I90" s="41">
        <v>25</v>
      </c>
    </row>
    <row r="91" spans="1:9">
      <c r="A91" s="50">
        <v>40255</v>
      </c>
      <c r="C91" s="41">
        <v>0</v>
      </c>
      <c r="D91" s="41">
        <v>0</v>
      </c>
      <c r="F91" s="41">
        <v>29.8</v>
      </c>
      <c r="G91" s="41">
        <v>29.2</v>
      </c>
      <c r="H91" s="41">
        <v>23.7</v>
      </c>
      <c r="I91" s="41">
        <v>24.7</v>
      </c>
    </row>
    <row r="92" spans="1:9">
      <c r="A92" s="50">
        <v>40256</v>
      </c>
      <c r="C92" s="41">
        <v>0</v>
      </c>
      <c r="D92" s="41">
        <v>0</v>
      </c>
      <c r="F92" s="41">
        <v>29</v>
      </c>
      <c r="G92" s="41">
        <v>29.4</v>
      </c>
      <c r="H92" s="41">
        <v>23.8</v>
      </c>
      <c r="I92" s="41">
        <v>24.6</v>
      </c>
    </row>
    <row r="93" spans="1:9">
      <c r="A93" s="50">
        <v>40257</v>
      </c>
      <c r="C93" s="41">
        <v>0</v>
      </c>
      <c r="D93" s="41">
        <v>0</v>
      </c>
      <c r="F93" s="41">
        <v>28.9</v>
      </c>
      <c r="G93" s="41">
        <v>29.5</v>
      </c>
      <c r="H93" s="41">
        <v>23.1</v>
      </c>
      <c r="I93" s="41">
        <v>24.9</v>
      </c>
    </row>
    <row r="94" spans="1:9">
      <c r="A94" s="50">
        <v>40258</v>
      </c>
      <c r="C94" s="41">
        <v>0</v>
      </c>
      <c r="D94" s="41">
        <v>0</v>
      </c>
      <c r="F94" s="41">
        <v>28.7</v>
      </c>
      <c r="G94" s="41">
        <v>29.2</v>
      </c>
      <c r="H94" s="41">
        <v>23.7</v>
      </c>
      <c r="I94" s="41">
        <v>24.6</v>
      </c>
    </row>
    <row r="95" spans="1:9">
      <c r="A95" s="50">
        <v>40259</v>
      </c>
      <c r="C95" s="41">
        <v>0</v>
      </c>
      <c r="D95" s="41">
        <v>0</v>
      </c>
      <c r="F95" s="41">
        <v>28.8</v>
      </c>
      <c r="G95" s="41">
        <v>28.9</v>
      </c>
      <c r="H95" s="41">
        <v>23.5</v>
      </c>
      <c r="I95" s="41">
        <v>23.4</v>
      </c>
    </row>
    <row r="96" spans="1:9">
      <c r="A96" s="50">
        <v>40260</v>
      </c>
      <c r="C96" s="41">
        <v>0</v>
      </c>
      <c r="D96" s="41" t="s">
        <v>59</v>
      </c>
      <c r="F96" s="41">
        <v>27.9</v>
      </c>
      <c r="G96" s="41">
        <v>28.6</v>
      </c>
      <c r="H96" s="41">
        <v>23.6</v>
      </c>
      <c r="I96" s="41">
        <v>24.1</v>
      </c>
    </row>
    <row r="97" spans="1:9">
      <c r="A97" s="50">
        <v>40261</v>
      </c>
      <c r="C97" s="41">
        <v>0</v>
      </c>
      <c r="D97" s="41">
        <v>0</v>
      </c>
      <c r="F97" s="41">
        <v>28.8</v>
      </c>
      <c r="G97" s="41">
        <v>28.7</v>
      </c>
      <c r="H97" s="41">
        <v>23.5</v>
      </c>
      <c r="I97" s="41">
        <v>24.7</v>
      </c>
    </row>
    <row r="98" spans="1:9">
      <c r="A98" s="50">
        <v>40262</v>
      </c>
      <c r="C98" s="41">
        <v>0</v>
      </c>
      <c r="D98" s="41">
        <v>0</v>
      </c>
      <c r="F98" s="41">
        <v>28.3</v>
      </c>
      <c r="G98" s="41">
        <v>28.8</v>
      </c>
      <c r="H98" s="41">
        <v>23.3</v>
      </c>
      <c r="I98" s="41">
        <v>24.7</v>
      </c>
    </row>
    <row r="99" spans="1:9">
      <c r="A99" s="50">
        <v>40263</v>
      </c>
      <c r="C99" s="41">
        <v>0</v>
      </c>
      <c r="D99" s="41">
        <v>0</v>
      </c>
      <c r="F99" s="41">
        <v>28.4</v>
      </c>
      <c r="G99" s="41">
        <v>28.8</v>
      </c>
      <c r="H99" s="41">
        <v>22.9</v>
      </c>
      <c r="I99" s="41">
        <v>23.9</v>
      </c>
    </row>
    <row r="100" spans="1:9">
      <c r="A100" s="50">
        <v>40264</v>
      </c>
      <c r="C100" s="41">
        <v>0</v>
      </c>
      <c r="D100" s="41">
        <v>0</v>
      </c>
      <c r="F100" s="41">
        <v>28.4</v>
      </c>
      <c r="G100" s="41">
        <v>28.7</v>
      </c>
      <c r="H100" s="41">
        <v>23.3</v>
      </c>
      <c r="I100" s="41">
        <v>24.6</v>
      </c>
    </row>
    <row r="101" spans="1:9">
      <c r="A101" s="50">
        <v>40265</v>
      </c>
      <c r="C101" s="41">
        <v>1.8</v>
      </c>
      <c r="D101" s="41">
        <v>0</v>
      </c>
      <c r="F101" s="41">
        <v>28.8</v>
      </c>
      <c r="G101" s="41">
        <v>29.1</v>
      </c>
      <c r="H101" s="41">
        <v>21.1</v>
      </c>
      <c r="I101" s="41">
        <v>24.3</v>
      </c>
    </row>
    <row r="102" spans="1:9">
      <c r="A102" s="50">
        <v>40266</v>
      </c>
      <c r="C102" s="41">
        <v>0</v>
      </c>
      <c r="D102" s="41">
        <v>0</v>
      </c>
      <c r="F102" s="41">
        <v>28.8</v>
      </c>
      <c r="G102" s="41">
        <v>29</v>
      </c>
      <c r="H102" s="41">
        <v>23.1</v>
      </c>
      <c r="I102" s="41">
        <v>24.2</v>
      </c>
    </row>
    <row r="103" spans="1:9">
      <c r="A103" s="50">
        <v>40267</v>
      </c>
      <c r="C103" s="41" t="s">
        <v>14</v>
      </c>
      <c r="D103" s="41">
        <v>0</v>
      </c>
      <c r="F103" s="41">
        <v>28.5</v>
      </c>
      <c r="G103" s="41">
        <v>28.8</v>
      </c>
      <c r="H103" s="41">
        <v>22.6</v>
      </c>
      <c r="I103" s="41">
        <v>22.4</v>
      </c>
    </row>
    <row r="104" spans="1:9">
      <c r="A104" s="50">
        <v>40268</v>
      </c>
      <c r="C104" s="41">
        <v>5.3</v>
      </c>
      <c r="D104" s="41">
        <v>2.8</v>
      </c>
      <c r="F104" s="41">
        <v>27</v>
      </c>
      <c r="G104" s="41">
        <v>28.7</v>
      </c>
      <c r="H104" s="41">
        <v>22</v>
      </c>
      <c r="I104" s="41">
        <v>21.9</v>
      </c>
    </row>
    <row r="105" spans="1:9">
      <c r="C105" s="41">
        <f>SUM(C75:C104)</f>
        <v>47.199999999999989</v>
      </c>
      <c r="D105" s="41">
        <f>SUM(D74:D104)</f>
        <v>53.5</v>
      </c>
    </row>
    <row r="106" spans="1:9">
      <c r="C106" s="90">
        <f>C105+D105</f>
        <v>100.69999999999999</v>
      </c>
      <c r="D106" s="90"/>
      <c r="E106" s="41" t="s">
        <v>7</v>
      </c>
      <c r="F106" s="41">
        <f>SUM(F74:F105)</f>
        <v>884.39999999999964</v>
      </c>
      <c r="G106" s="41">
        <f>SUM(G74:G105)</f>
        <v>893.40000000000009</v>
      </c>
      <c r="H106" s="41">
        <f>SUM(H74:H105)</f>
        <v>705.5</v>
      </c>
      <c r="I106" s="41">
        <f>SUM(I74:I105)</f>
        <v>741.3</v>
      </c>
    </row>
    <row r="107" spans="1:9">
      <c r="E107" s="41" t="s">
        <v>8</v>
      </c>
      <c r="F107" s="41">
        <f>AVERAGE(F74:F104)</f>
        <v>28.529032258064504</v>
      </c>
      <c r="G107" s="41">
        <f>AVERAGE(G74:G104)</f>
        <v>28.819354838709682</v>
      </c>
      <c r="H107" s="41">
        <f>AVERAGE(H74:H104)</f>
        <v>22.758064516129032</v>
      </c>
      <c r="I107" s="41">
        <f>AVERAGE(I74:I104)</f>
        <v>23.912903225806449</v>
      </c>
    </row>
    <row r="108" spans="1:9">
      <c r="A108" s="42" t="s">
        <v>15</v>
      </c>
      <c r="B108" s="42" t="s">
        <v>10</v>
      </c>
      <c r="C108" s="41">
        <f>C106+C112</f>
        <v>101.29999999999998</v>
      </c>
      <c r="D108" s="41" t="s">
        <v>32</v>
      </c>
      <c r="E108" s="41" t="s">
        <v>11</v>
      </c>
      <c r="F108" s="41">
        <f>MAX(F74:F104)</f>
        <v>31.2</v>
      </c>
      <c r="G108" s="41">
        <f>MAX(G74:G104)</f>
        <v>31.6</v>
      </c>
      <c r="H108" s="41">
        <f>MAX(H74:H104)</f>
        <v>23.8</v>
      </c>
      <c r="I108" s="41">
        <f>MAX(I74:I104)</f>
        <v>25</v>
      </c>
    </row>
    <row r="109" spans="1:9">
      <c r="C109" s="41">
        <f>(C108/25.4)</f>
        <v>3.9881889763779523</v>
      </c>
      <c r="D109" s="41" t="s">
        <v>33</v>
      </c>
      <c r="E109" s="41" t="s">
        <v>12</v>
      </c>
      <c r="F109" s="41">
        <f>MIN(F74:F104)</f>
        <v>25.1</v>
      </c>
      <c r="G109" s="41">
        <f>MIN(G74:G104)</f>
        <v>25.4</v>
      </c>
      <c r="H109" s="41">
        <f>MIN(H74:H104)</f>
        <v>21.1</v>
      </c>
      <c r="I109" s="41">
        <f>MIN(I74:I104)</f>
        <v>21.2</v>
      </c>
    </row>
    <row r="112" spans="1:9">
      <c r="A112" s="50">
        <v>40269</v>
      </c>
      <c r="C112" s="41">
        <v>0.6</v>
      </c>
      <c r="D112" s="41">
        <v>0.2</v>
      </c>
      <c r="F112" s="41">
        <v>28.3</v>
      </c>
      <c r="G112" s="41">
        <v>29</v>
      </c>
      <c r="H112" s="41">
        <v>22.8</v>
      </c>
      <c r="I112" s="41">
        <v>23.2</v>
      </c>
    </row>
    <row r="113" spans="1:9">
      <c r="A113" s="50">
        <v>40270</v>
      </c>
      <c r="C113" s="41">
        <v>0</v>
      </c>
      <c r="D113" s="41">
        <v>0</v>
      </c>
      <c r="F113" s="41">
        <v>29.4</v>
      </c>
      <c r="G113" s="41">
        <v>28.1</v>
      </c>
      <c r="H113" s="41">
        <v>22.9</v>
      </c>
      <c r="I113" s="41">
        <v>24.1</v>
      </c>
    </row>
    <row r="114" spans="1:9">
      <c r="A114" s="50">
        <v>40271</v>
      </c>
      <c r="C114" s="41" t="s">
        <v>14</v>
      </c>
      <c r="D114" s="41">
        <v>0</v>
      </c>
      <c r="F114" s="41">
        <v>29</v>
      </c>
      <c r="G114" s="41">
        <v>27.2</v>
      </c>
      <c r="H114" s="41">
        <v>22.6</v>
      </c>
      <c r="I114" s="41">
        <v>23</v>
      </c>
    </row>
    <row r="115" spans="1:9">
      <c r="A115" s="50">
        <v>40272</v>
      </c>
      <c r="C115" s="41">
        <v>0</v>
      </c>
      <c r="D115" s="41">
        <v>0</v>
      </c>
      <c r="F115" s="41">
        <v>26.7</v>
      </c>
      <c r="G115" s="41">
        <v>28.4</v>
      </c>
      <c r="H115" s="41">
        <v>22.3</v>
      </c>
      <c r="I115" s="41">
        <v>24</v>
      </c>
    </row>
    <row r="116" spans="1:9">
      <c r="A116" s="50">
        <v>40273</v>
      </c>
      <c r="C116" s="41">
        <v>0</v>
      </c>
      <c r="D116" s="41">
        <v>0</v>
      </c>
      <c r="F116" s="41">
        <v>27.6</v>
      </c>
      <c r="G116" s="41">
        <v>27.8</v>
      </c>
      <c r="H116" s="41">
        <v>21.9</v>
      </c>
      <c r="I116" s="41">
        <v>23.2</v>
      </c>
    </row>
    <row r="117" spans="1:9">
      <c r="A117" s="50">
        <v>40274</v>
      </c>
      <c r="C117" s="41">
        <v>0</v>
      </c>
      <c r="D117" s="41" t="s">
        <v>14</v>
      </c>
      <c r="F117" s="41">
        <v>27.5</v>
      </c>
      <c r="G117" s="41">
        <v>27.2</v>
      </c>
      <c r="H117" s="41">
        <v>22.6</v>
      </c>
      <c r="I117" s="41">
        <v>23.5</v>
      </c>
    </row>
    <row r="118" spans="1:9">
      <c r="A118" s="50">
        <v>40275</v>
      </c>
      <c r="C118" s="41">
        <v>0</v>
      </c>
      <c r="D118" s="41" t="s">
        <v>14</v>
      </c>
      <c r="F118" s="41">
        <v>27.9</v>
      </c>
      <c r="G118" s="41">
        <v>26.6</v>
      </c>
      <c r="H118" s="41">
        <v>22.9</v>
      </c>
      <c r="I118" s="41">
        <v>22.9</v>
      </c>
    </row>
    <row r="119" spans="1:9">
      <c r="A119" s="50">
        <v>40276</v>
      </c>
      <c r="C119" s="41" t="s">
        <v>14</v>
      </c>
      <c r="D119" s="41" t="s">
        <v>14</v>
      </c>
      <c r="F119" s="41">
        <v>27.6</v>
      </c>
      <c r="G119" s="41">
        <v>28.4</v>
      </c>
      <c r="H119" s="41">
        <v>22.6</v>
      </c>
      <c r="I119" s="41">
        <v>23.6</v>
      </c>
    </row>
    <row r="120" spans="1:9">
      <c r="A120" s="50">
        <v>40277</v>
      </c>
      <c r="C120" s="41">
        <v>0</v>
      </c>
      <c r="D120" s="41">
        <v>0</v>
      </c>
      <c r="F120" s="41">
        <v>28.3</v>
      </c>
      <c r="G120" s="41">
        <v>29.2</v>
      </c>
      <c r="H120" s="41">
        <v>22.9</v>
      </c>
      <c r="I120" s="41">
        <v>24.7</v>
      </c>
    </row>
    <row r="121" spans="1:9">
      <c r="A121" s="50">
        <v>40278</v>
      </c>
      <c r="C121" s="41">
        <v>0</v>
      </c>
      <c r="D121" s="41">
        <v>0</v>
      </c>
      <c r="F121" s="41">
        <v>28.5</v>
      </c>
      <c r="G121" s="41">
        <v>29.2</v>
      </c>
      <c r="H121" s="41">
        <v>23.5</v>
      </c>
      <c r="I121" s="41">
        <v>24.7</v>
      </c>
    </row>
    <row r="122" spans="1:9">
      <c r="A122" s="50">
        <v>40279</v>
      </c>
      <c r="C122" s="41">
        <v>0</v>
      </c>
      <c r="D122" s="41">
        <v>0</v>
      </c>
      <c r="F122" s="41">
        <v>28.7</v>
      </c>
      <c r="G122" s="41">
        <v>29</v>
      </c>
      <c r="H122" s="41">
        <v>23.1</v>
      </c>
      <c r="I122" s="41">
        <v>24.8</v>
      </c>
    </row>
    <row r="123" spans="1:9">
      <c r="A123" s="50">
        <v>40280</v>
      </c>
      <c r="C123" s="41">
        <v>11.2</v>
      </c>
      <c r="D123" s="41" t="s">
        <v>14</v>
      </c>
      <c r="F123" s="41">
        <v>28.4</v>
      </c>
      <c r="G123" s="41">
        <v>28.3</v>
      </c>
      <c r="H123" s="41">
        <v>20.7</v>
      </c>
      <c r="I123" s="41">
        <v>22.9</v>
      </c>
    </row>
    <row r="124" spans="1:9">
      <c r="A124" s="50">
        <v>40281</v>
      </c>
      <c r="C124" s="41">
        <v>7.1</v>
      </c>
      <c r="D124" s="41">
        <v>2</v>
      </c>
      <c r="F124" s="41">
        <v>27.6</v>
      </c>
      <c r="G124" s="41">
        <v>27.6</v>
      </c>
      <c r="H124" s="41">
        <v>22.3</v>
      </c>
      <c r="I124" s="41">
        <v>22.7</v>
      </c>
    </row>
    <row r="125" spans="1:9">
      <c r="A125" s="50">
        <v>40282</v>
      </c>
      <c r="C125" s="41">
        <v>13.1</v>
      </c>
      <c r="D125" s="41">
        <v>0.2</v>
      </c>
      <c r="F125" s="41">
        <v>26.2</v>
      </c>
      <c r="G125" s="41">
        <v>28.3</v>
      </c>
      <c r="H125" s="41">
        <v>22.2</v>
      </c>
      <c r="I125" s="41">
        <v>23.5</v>
      </c>
    </row>
    <row r="126" spans="1:9">
      <c r="A126" s="50">
        <v>40283</v>
      </c>
      <c r="C126" s="41">
        <v>3.8</v>
      </c>
      <c r="D126" s="41">
        <v>0.1</v>
      </c>
      <c r="F126" s="41">
        <v>27.2</v>
      </c>
      <c r="G126" s="41">
        <v>29.2</v>
      </c>
      <c r="H126" s="41">
        <v>22</v>
      </c>
      <c r="I126" s="41">
        <v>24.9</v>
      </c>
    </row>
    <row r="127" spans="1:9">
      <c r="A127" s="50">
        <v>40284</v>
      </c>
      <c r="C127" s="41">
        <v>0.5</v>
      </c>
      <c r="D127" s="41" t="s">
        <v>14</v>
      </c>
      <c r="F127" s="41">
        <v>28.5</v>
      </c>
      <c r="G127" s="41">
        <v>28.1</v>
      </c>
      <c r="H127" s="41">
        <v>23</v>
      </c>
      <c r="I127" s="41">
        <v>24</v>
      </c>
    </row>
    <row r="128" spans="1:9">
      <c r="A128" s="50">
        <v>40285</v>
      </c>
      <c r="C128" s="41" t="s">
        <v>14</v>
      </c>
      <c r="D128" s="41">
        <v>0.2</v>
      </c>
      <c r="F128" s="41">
        <v>27.8</v>
      </c>
      <c r="G128" s="41">
        <v>26.4</v>
      </c>
      <c r="H128" s="41">
        <v>21.3</v>
      </c>
      <c r="I128" s="41">
        <v>21.3</v>
      </c>
    </row>
    <row r="129" spans="1:9">
      <c r="A129" s="50">
        <v>40286</v>
      </c>
      <c r="C129" s="41">
        <v>5.0999999999999996</v>
      </c>
      <c r="D129" s="41">
        <v>0</v>
      </c>
      <c r="F129" s="41">
        <v>25.1</v>
      </c>
      <c r="G129" s="41">
        <v>27.7</v>
      </c>
      <c r="H129" s="41">
        <v>21.5</v>
      </c>
      <c r="I129" s="41">
        <v>23</v>
      </c>
    </row>
    <row r="130" spans="1:9">
      <c r="A130" s="50">
        <v>40287</v>
      </c>
      <c r="C130" s="41" t="s">
        <v>14</v>
      </c>
      <c r="D130" s="41">
        <v>0</v>
      </c>
      <c r="F130" s="41">
        <v>27.5</v>
      </c>
      <c r="G130" s="41">
        <v>29</v>
      </c>
      <c r="H130" s="41">
        <v>23.3</v>
      </c>
      <c r="I130" s="41">
        <v>24</v>
      </c>
    </row>
    <row r="131" spans="1:9">
      <c r="A131" s="50">
        <v>40288</v>
      </c>
      <c r="C131" s="41">
        <v>1.3</v>
      </c>
      <c r="D131" s="41">
        <v>0</v>
      </c>
      <c r="F131" s="41">
        <v>28.6</v>
      </c>
      <c r="G131" s="41">
        <v>28.9</v>
      </c>
      <c r="H131" s="41">
        <v>22.8</v>
      </c>
      <c r="I131" s="41">
        <v>24.6</v>
      </c>
    </row>
    <row r="132" spans="1:9">
      <c r="A132" s="50">
        <v>40289</v>
      </c>
      <c r="C132" s="41">
        <v>0</v>
      </c>
      <c r="D132" s="41">
        <v>0</v>
      </c>
      <c r="F132" s="41">
        <v>28.7</v>
      </c>
      <c r="G132" s="41">
        <v>28.9</v>
      </c>
      <c r="H132" s="41">
        <v>23.4</v>
      </c>
      <c r="I132" s="41">
        <v>24.6</v>
      </c>
    </row>
    <row r="133" spans="1:9">
      <c r="A133" s="50">
        <v>40290</v>
      </c>
      <c r="C133" s="41">
        <v>0</v>
      </c>
      <c r="D133" s="41">
        <v>0</v>
      </c>
      <c r="F133" s="41">
        <v>28.7</v>
      </c>
      <c r="G133" s="41">
        <v>29.2</v>
      </c>
      <c r="H133" s="41">
        <v>23.8</v>
      </c>
      <c r="I133" s="41">
        <v>24.9</v>
      </c>
    </row>
    <row r="134" spans="1:9">
      <c r="A134" s="50">
        <v>40291</v>
      </c>
      <c r="C134" s="41">
        <v>0</v>
      </c>
      <c r="D134" s="41">
        <v>0</v>
      </c>
      <c r="F134" s="41">
        <v>28.7</v>
      </c>
      <c r="G134" s="41">
        <v>29.6</v>
      </c>
      <c r="H134" s="41">
        <v>23.8</v>
      </c>
      <c r="I134" s="41">
        <v>25.1</v>
      </c>
    </row>
    <row r="135" spans="1:9">
      <c r="A135" s="50">
        <v>40292</v>
      </c>
      <c r="C135" s="41">
        <v>0</v>
      </c>
      <c r="D135" s="41">
        <v>0</v>
      </c>
      <c r="F135" s="41">
        <v>29.5</v>
      </c>
      <c r="G135" s="41">
        <v>29.7</v>
      </c>
      <c r="H135" s="41">
        <v>24.8</v>
      </c>
      <c r="I135" s="41">
        <v>25.8</v>
      </c>
    </row>
    <row r="136" spans="1:9">
      <c r="A136" s="50">
        <v>40293</v>
      </c>
      <c r="C136" s="41">
        <v>0</v>
      </c>
      <c r="D136" s="41">
        <v>0</v>
      </c>
      <c r="F136" s="41">
        <v>29</v>
      </c>
      <c r="G136" s="41">
        <v>28.5</v>
      </c>
      <c r="H136" s="41">
        <v>23.8</v>
      </c>
      <c r="I136" s="41">
        <v>24.2</v>
      </c>
    </row>
    <row r="137" spans="1:9">
      <c r="A137" s="50">
        <v>40294</v>
      </c>
      <c r="C137" s="41">
        <v>5.3</v>
      </c>
      <c r="D137" s="41">
        <v>0</v>
      </c>
      <c r="F137" s="41">
        <v>28.2</v>
      </c>
      <c r="G137" s="41">
        <v>29.5</v>
      </c>
      <c r="H137" s="41">
        <v>21.3</v>
      </c>
      <c r="I137" s="41">
        <v>24.4</v>
      </c>
    </row>
    <row r="138" spans="1:9">
      <c r="A138" s="50">
        <v>40295</v>
      </c>
      <c r="C138" s="41" t="s">
        <v>14</v>
      </c>
      <c r="D138" s="41">
        <v>0</v>
      </c>
      <c r="F138" s="41">
        <v>29.4</v>
      </c>
      <c r="G138" s="41">
        <v>30.4</v>
      </c>
      <c r="H138" s="41">
        <v>24.5</v>
      </c>
      <c r="I138" s="41">
        <v>25.8</v>
      </c>
    </row>
    <row r="139" spans="1:9">
      <c r="A139" s="50">
        <v>40296</v>
      </c>
      <c r="C139" s="41">
        <v>0</v>
      </c>
      <c r="D139" s="41">
        <v>0</v>
      </c>
      <c r="F139" s="41">
        <v>30.1</v>
      </c>
      <c r="G139" s="41">
        <v>30.3</v>
      </c>
      <c r="H139" s="41">
        <v>24.5</v>
      </c>
      <c r="I139" s="41">
        <v>25.8</v>
      </c>
    </row>
    <row r="140" spans="1:9">
      <c r="A140" s="50">
        <v>40297</v>
      </c>
      <c r="C140" s="41">
        <v>0</v>
      </c>
      <c r="D140" s="41">
        <v>0</v>
      </c>
      <c r="F140" s="41">
        <v>30</v>
      </c>
      <c r="G140" s="41">
        <v>29.9</v>
      </c>
      <c r="H140" s="41">
        <v>24.5</v>
      </c>
      <c r="I140" s="41">
        <v>25.6</v>
      </c>
    </row>
    <row r="141" spans="1:9">
      <c r="A141" s="50">
        <v>40298</v>
      </c>
      <c r="C141" s="41">
        <v>0</v>
      </c>
      <c r="D141" s="41">
        <v>0</v>
      </c>
      <c r="F141" s="41">
        <v>29.7</v>
      </c>
      <c r="G141" s="41">
        <v>30.5</v>
      </c>
      <c r="H141" s="41">
        <v>24.3</v>
      </c>
      <c r="I141" s="41">
        <v>25.2</v>
      </c>
    </row>
    <row r="142" spans="1:9">
      <c r="C142" s="41">
        <f>SUM(C113:C141)</f>
        <v>47.399999999999991</v>
      </c>
      <c r="D142" s="41">
        <f>SUM(D112:D141)</f>
        <v>2.7000000000000006</v>
      </c>
    </row>
    <row r="143" spans="1:9">
      <c r="C143" s="90">
        <f>C142+D142</f>
        <v>50.099999999999994</v>
      </c>
      <c r="D143" s="90"/>
      <c r="E143" s="41" t="s">
        <v>7</v>
      </c>
      <c r="F143" s="41">
        <f>SUM(F112:F142)</f>
        <v>848.4000000000002</v>
      </c>
      <c r="G143" s="41">
        <f>SUM(G112:G142)</f>
        <v>860.1</v>
      </c>
      <c r="H143" s="41">
        <f>SUM(H112:H142)</f>
        <v>687.89999999999986</v>
      </c>
      <c r="I143" s="41">
        <f>SUM(I112:I142)</f>
        <v>724</v>
      </c>
    </row>
    <row r="144" spans="1:9">
      <c r="E144" s="41" t="s">
        <v>8</v>
      </c>
      <c r="F144" s="41">
        <f>AVERAGE(F112:F141)</f>
        <v>28.280000000000008</v>
      </c>
      <c r="G144" s="41">
        <f>AVERAGE(G112:G141)</f>
        <v>28.67</v>
      </c>
      <c r="H144" s="41">
        <f>AVERAGE(H112:H141)</f>
        <v>22.929999999999996</v>
      </c>
      <c r="I144" s="41">
        <f>AVERAGE(I112:I141)</f>
        <v>24.133333333333333</v>
      </c>
    </row>
    <row r="145" spans="1:9">
      <c r="A145" s="42" t="s">
        <v>16</v>
      </c>
      <c r="B145" s="42" t="s">
        <v>10</v>
      </c>
      <c r="C145" s="41">
        <f>C143+C148</f>
        <v>50.099999999999994</v>
      </c>
      <c r="D145" s="41" t="s">
        <v>32</v>
      </c>
      <c r="E145" s="41" t="s">
        <v>11</v>
      </c>
      <c r="F145" s="41">
        <f>MAX(F112:F141)</f>
        <v>30.1</v>
      </c>
      <c r="G145" s="41">
        <f>MAX(G112:G141)</f>
        <v>30.5</v>
      </c>
      <c r="H145" s="41">
        <f>MAX(H112:H141)</f>
        <v>24.8</v>
      </c>
      <c r="I145" s="41">
        <f>MAX(I112:I141)</f>
        <v>25.8</v>
      </c>
    </row>
    <row r="146" spans="1:9">
      <c r="C146" s="41">
        <f>(C145/25.4)</f>
        <v>1.9724409448818896</v>
      </c>
      <c r="D146" s="41" t="s">
        <v>33</v>
      </c>
      <c r="E146" s="41" t="s">
        <v>12</v>
      </c>
      <c r="F146" s="41">
        <f>MIN(F112:F141)</f>
        <v>25.1</v>
      </c>
      <c r="G146" s="41">
        <f>MIN(G112:G141)</f>
        <v>26.4</v>
      </c>
      <c r="H146" s="41">
        <f>MIN(H112:H141)</f>
        <v>20.7</v>
      </c>
      <c r="I146" s="41">
        <f>MIN(I112:I141)</f>
        <v>21.3</v>
      </c>
    </row>
    <row r="148" spans="1:9">
      <c r="A148" s="50">
        <v>40299</v>
      </c>
      <c r="C148" s="41">
        <v>0</v>
      </c>
      <c r="D148" s="41">
        <v>0</v>
      </c>
      <c r="F148" s="41">
        <v>30.5</v>
      </c>
      <c r="G148" s="41">
        <v>30.5</v>
      </c>
      <c r="H148" s="41">
        <v>25.1</v>
      </c>
      <c r="I148" s="41">
        <v>25.6</v>
      </c>
    </row>
    <row r="149" spans="1:9">
      <c r="A149" s="50">
        <v>40300</v>
      </c>
      <c r="C149" s="41">
        <v>2.1</v>
      </c>
      <c r="D149" s="41">
        <v>0</v>
      </c>
      <c r="F149" s="41">
        <v>30.5</v>
      </c>
      <c r="G149" s="41">
        <v>30.6</v>
      </c>
      <c r="H149" s="41">
        <v>23.8</v>
      </c>
      <c r="I149" s="41">
        <v>23.8</v>
      </c>
    </row>
    <row r="150" spans="1:9">
      <c r="A150" s="50">
        <v>40301</v>
      </c>
      <c r="C150" s="41">
        <v>0</v>
      </c>
      <c r="D150" s="41" t="s">
        <v>14</v>
      </c>
      <c r="F150" s="41">
        <v>30.6</v>
      </c>
      <c r="G150" s="41">
        <v>30.5</v>
      </c>
      <c r="H150" s="41">
        <v>25.3</v>
      </c>
      <c r="I150" s="41">
        <v>25.3</v>
      </c>
    </row>
    <row r="151" spans="1:9">
      <c r="A151" s="50">
        <v>40302</v>
      </c>
      <c r="C151" s="41" t="s">
        <v>14</v>
      </c>
      <c r="D151" s="41" t="s">
        <v>14</v>
      </c>
      <c r="F151" s="41">
        <v>30.6</v>
      </c>
      <c r="G151" s="41" t="s">
        <v>27</v>
      </c>
      <c r="H151" s="41">
        <v>25.7</v>
      </c>
      <c r="I151" s="41" t="s">
        <v>27</v>
      </c>
    </row>
    <row r="152" spans="1:9">
      <c r="A152" s="50">
        <v>40303</v>
      </c>
      <c r="C152" s="41">
        <v>0</v>
      </c>
      <c r="D152" s="41">
        <v>0</v>
      </c>
      <c r="F152" s="41">
        <v>28.9</v>
      </c>
      <c r="G152" s="41">
        <v>30.5</v>
      </c>
      <c r="H152" s="41">
        <v>23.2</v>
      </c>
      <c r="I152" s="41">
        <v>24.4</v>
      </c>
    </row>
    <row r="153" spans="1:9">
      <c r="A153" s="50">
        <v>40304</v>
      </c>
      <c r="C153" s="41">
        <v>0</v>
      </c>
      <c r="D153" s="41">
        <v>3.1</v>
      </c>
      <c r="F153" s="41">
        <v>30.5</v>
      </c>
      <c r="G153" s="41">
        <v>30.1</v>
      </c>
      <c r="H153" s="41">
        <v>23.4</v>
      </c>
      <c r="I153" s="41">
        <v>21.7</v>
      </c>
    </row>
    <row r="154" spans="1:9">
      <c r="A154" s="50">
        <v>40305</v>
      </c>
      <c r="C154" s="41">
        <v>1.5</v>
      </c>
      <c r="D154" s="41" t="s">
        <v>14</v>
      </c>
      <c r="F154" s="41">
        <v>28.6</v>
      </c>
      <c r="G154" s="41">
        <v>30.6</v>
      </c>
      <c r="H154" s="41">
        <v>21.8</v>
      </c>
      <c r="I154" s="41">
        <v>24.2</v>
      </c>
    </row>
    <row r="155" spans="1:9">
      <c r="A155" s="50">
        <v>40306</v>
      </c>
      <c r="C155" s="41">
        <v>12.1</v>
      </c>
      <c r="D155" s="41" t="s">
        <v>14</v>
      </c>
      <c r="F155" s="41">
        <v>30.6</v>
      </c>
      <c r="G155" s="41">
        <v>30.2</v>
      </c>
      <c r="H155" s="41">
        <v>20.8</v>
      </c>
      <c r="I155" s="41">
        <v>24.7</v>
      </c>
    </row>
    <row r="156" spans="1:9">
      <c r="A156" s="50">
        <v>40307</v>
      </c>
      <c r="C156" s="41">
        <v>0</v>
      </c>
      <c r="D156" s="41">
        <v>0.2</v>
      </c>
      <c r="F156" s="41">
        <v>30</v>
      </c>
      <c r="G156" s="41">
        <v>30.6</v>
      </c>
      <c r="H156" s="41">
        <v>24.4</v>
      </c>
      <c r="I156" s="41">
        <v>24.1</v>
      </c>
    </row>
    <row r="157" spans="1:9">
      <c r="A157" s="50">
        <v>40308</v>
      </c>
      <c r="C157" s="41">
        <v>0.2</v>
      </c>
      <c r="D157" s="41">
        <v>0</v>
      </c>
      <c r="F157" s="41">
        <v>30.6</v>
      </c>
      <c r="G157" s="41">
        <v>30.8</v>
      </c>
      <c r="H157" s="41">
        <v>22.5</v>
      </c>
      <c r="I157" s="41">
        <v>24.4</v>
      </c>
    </row>
    <row r="158" spans="1:9">
      <c r="A158" s="50">
        <v>40309</v>
      </c>
      <c r="C158" s="41">
        <v>0</v>
      </c>
      <c r="D158" s="41">
        <v>0</v>
      </c>
      <c r="F158" s="41">
        <v>30.8</v>
      </c>
      <c r="G158" s="41">
        <v>30.2</v>
      </c>
      <c r="H158" s="41">
        <v>23.9</v>
      </c>
      <c r="I158" s="41">
        <v>25</v>
      </c>
    </row>
    <row r="159" spans="1:9">
      <c r="A159" s="50">
        <v>40310</v>
      </c>
      <c r="C159" s="41">
        <v>0.1</v>
      </c>
      <c r="D159" s="41">
        <v>2.1</v>
      </c>
      <c r="F159" s="41" t="s">
        <v>27</v>
      </c>
      <c r="G159" s="41">
        <v>29.4</v>
      </c>
      <c r="H159" s="41">
        <v>22.2</v>
      </c>
      <c r="I159" s="41">
        <v>23</v>
      </c>
    </row>
    <row r="160" spans="1:9">
      <c r="A160" s="50">
        <v>40311</v>
      </c>
      <c r="C160" s="41">
        <v>9.4</v>
      </c>
      <c r="D160" s="41" t="s">
        <v>14</v>
      </c>
      <c r="F160" s="41" t="s">
        <v>27</v>
      </c>
      <c r="G160" s="41">
        <v>30.3</v>
      </c>
      <c r="H160" s="41">
        <v>21.9</v>
      </c>
      <c r="I160" s="41">
        <v>24.9</v>
      </c>
    </row>
    <row r="161" spans="1:9">
      <c r="A161" s="50">
        <v>40312</v>
      </c>
      <c r="C161" s="41">
        <v>29.2</v>
      </c>
      <c r="D161" s="41" t="s">
        <v>14</v>
      </c>
      <c r="F161" s="41">
        <v>28.4</v>
      </c>
      <c r="G161" s="41">
        <v>29.8</v>
      </c>
      <c r="H161" s="41">
        <v>21.6</v>
      </c>
      <c r="I161" s="41">
        <v>25.3</v>
      </c>
    </row>
    <row r="162" spans="1:9">
      <c r="A162" s="50">
        <v>40313</v>
      </c>
      <c r="C162" s="41">
        <v>0.1</v>
      </c>
      <c r="D162" s="41" t="s">
        <v>14</v>
      </c>
      <c r="F162" s="41">
        <v>29.4</v>
      </c>
      <c r="G162" s="41">
        <v>30.6</v>
      </c>
      <c r="H162" s="41">
        <v>23.4</v>
      </c>
      <c r="I162" s="41">
        <v>23.3</v>
      </c>
    </row>
    <row r="163" spans="1:9">
      <c r="A163" s="50">
        <v>40314</v>
      </c>
      <c r="C163" s="41">
        <v>0.2</v>
      </c>
      <c r="D163" s="41" t="s">
        <v>14</v>
      </c>
      <c r="F163" s="41">
        <v>28.5</v>
      </c>
      <c r="G163" s="41">
        <v>30.6</v>
      </c>
      <c r="H163" s="41">
        <v>24.1</v>
      </c>
      <c r="I163" s="41">
        <v>25.8</v>
      </c>
    </row>
    <row r="164" spans="1:9">
      <c r="A164" s="50">
        <v>40315</v>
      </c>
      <c r="C164" s="41">
        <v>7.7</v>
      </c>
      <c r="D164" s="41">
        <v>12.4</v>
      </c>
      <c r="F164" s="41">
        <v>30.6</v>
      </c>
      <c r="G164" s="41">
        <v>29.7</v>
      </c>
      <c r="H164" s="41">
        <v>21.4</v>
      </c>
      <c r="I164" s="41">
        <v>21.9</v>
      </c>
    </row>
    <row r="165" spans="1:9">
      <c r="A165" s="50">
        <v>40316</v>
      </c>
      <c r="C165" s="41">
        <v>0.6</v>
      </c>
      <c r="D165" s="41">
        <v>0</v>
      </c>
      <c r="F165" s="41">
        <v>28.8</v>
      </c>
      <c r="G165" s="41">
        <v>29.7</v>
      </c>
      <c r="H165" s="41">
        <v>22.3</v>
      </c>
      <c r="I165" s="41">
        <v>25.5</v>
      </c>
    </row>
    <row r="166" spans="1:9">
      <c r="A166" s="50">
        <v>40317</v>
      </c>
      <c r="C166" s="41">
        <v>0</v>
      </c>
      <c r="D166" s="41">
        <v>0</v>
      </c>
      <c r="F166" s="41">
        <v>29.7</v>
      </c>
      <c r="G166" s="41">
        <v>29.9</v>
      </c>
      <c r="H166" s="41">
        <v>24.7</v>
      </c>
      <c r="I166" s="41">
        <v>25.9</v>
      </c>
    </row>
    <row r="167" spans="1:9">
      <c r="A167" s="50">
        <v>40318</v>
      </c>
      <c r="C167" s="41">
        <v>1.5</v>
      </c>
      <c r="D167" s="41">
        <v>0</v>
      </c>
      <c r="F167" s="41">
        <v>29.9</v>
      </c>
      <c r="G167" s="41">
        <v>30.1</v>
      </c>
      <c r="H167" s="41">
        <v>21.8</v>
      </c>
      <c r="I167" s="41">
        <v>25.3</v>
      </c>
    </row>
    <row r="168" spans="1:9">
      <c r="A168" s="50">
        <v>40319</v>
      </c>
      <c r="C168" s="41">
        <v>0</v>
      </c>
      <c r="D168" s="41">
        <v>0</v>
      </c>
      <c r="F168" s="41">
        <v>29</v>
      </c>
      <c r="G168" s="41">
        <v>29.9</v>
      </c>
      <c r="H168" s="41">
        <v>22.9</v>
      </c>
      <c r="I168" s="41">
        <v>25.3</v>
      </c>
    </row>
    <row r="169" spans="1:9">
      <c r="A169" s="50">
        <v>40320</v>
      </c>
      <c r="C169" s="41">
        <v>2.6</v>
      </c>
      <c r="D169" s="41">
        <v>0</v>
      </c>
      <c r="F169" s="41">
        <v>28.9</v>
      </c>
      <c r="G169" s="41">
        <v>29.8</v>
      </c>
      <c r="H169" s="41">
        <v>22.9</v>
      </c>
      <c r="I169" s="41">
        <v>23.6</v>
      </c>
    </row>
    <row r="170" spans="1:9">
      <c r="A170" s="50">
        <v>40321</v>
      </c>
      <c r="C170" s="41">
        <v>0</v>
      </c>
      <c r="D170" s="41">
        <v>0</v>
      </c>
      <c r="F170" s="41">
        <v>29.6</v>
      </c>
      <c r="G170" s="41">
        <v>30.6</v>
      </c>
      <c r="H170" s="41">
        <v>23.9</v>
      </c>
      <c r="I170" s="41">
        <v>25.8</v>
      </c>
    </row>
    <row r="171" spans="1:9">
      <c r="A171" s="50">
        <v>40322</v>
      </c>
      <c r="C171" s="41">
        <v>13.1</v>
      </c>
      <c r="D171" s="41">
        <v>0</v>
      </c>
      <c r="F171" s="41">
        <v>31</v>
      </c>
      <c r="G171" s="41">
        <v>31</v>
      </c>
      <c r="H171" s="41">
        <v>23.7</v>
      </c>
      <c r="I171" s="41">
        <v>25.7</v>
      </c>
    </row>
    <row r="172" spans="1:9">
      <c r="A172" s="50">
        <v>40323</v>
      </c>
      <c r="C172" s="41">
        <v>8.9</v>
      </c>
      <c r="D172" s="41">
        <v>0</v>
      </c>
      <c r="F172" s="41">
        <v>30.7</v>
      </c>
      <c r="G172" s="41">
        <v>30.1</v>
      </c>
      <c r="H172" s="41">
        <v>23.8</v>
      </c>
      <c r="I172" s="41">
        <v>24.9</v>
      </c>
    </row>
    <row r="173" spans="1:9">
      <c r="A173" s="50">
        <v>40324</v>
      </c>
      <c r="C173" s="41">
        <v>0</v>
      </c>
      <c r="D173" s="41">
        <v>0</v>
      </c>
      <c r="F173" s="41">
        <v>30.4</v>
      </c>
      <c r="G173" s="41">
        <v>30.6</v>
      </c>
      <c r="H173" s="41">
        <v>24.9</v>
      </c>
      <c r="I173" s="41">
        <v>25.9</v>
      </c>
    </row>
    <row r="174" spans="1:9">
      <c r="A174" s="50">
        <v>40325</v>
      </c>
      <c r="C174" s="41">
        <v>0</v>
      </c>
      <c r="D174" s="41">
        <v>0</v>
      </c>
      <c r="F174" s="41">
        <v>29.9</v>
      </c>
      <c r="G174" s="41">
        <v>30.4</v>
      </c>
      <c r="H174" s="41">
        <v>25.1</v>
      </c>
      <c r="I174" s="41">
        <v>25.9</v>
      </c>
    </row>
    <row r="175" spans="1:9">
      <c r="A175" s="50">
        <v>40326</v>
      </c>
      <c r="C175" s="41">
        <v>10</v>
      </c>
      <c r="D175" s="41" t="s">
        <v>14</v>
      </c>
      <c r="F175" s="41">
        <v>29.8</v>
      </c>
      <c r="G175" s="41" t="s">
        <v>27</v>
      </c>
      <c r="H175" s="41">
        <v>23.1</v>
      </c>
      <c r="I175" s="41">
        <v>24.1</v>
      </c>
    </row>
    <row r="176" spans="1:9">
      <c r="A176" s="50">
        <v>40327</v>
      </c>
      <c r="C176" s="41">
        <v>3.7</v>
      </c>
      <c r="D176" s="41">
        <v>5.0999999999999996</v>
      </c>
      <c r="F176" s="41" t="s">
        <v>27</v>
      </c>
      <c r="G176" s="41" t="s">
        <v>27</v>
      </c>
      <c r="H176" s="41">
        <v>23.9</v>
      </c>
      <c r="I176" s="41">
        <v>24.8</v>
      </c>
    </row>
    <row r="177" spans="1:9">
      <c r="A177" s="50">
        <v>40328</v>
      </c>
      <c r="C177" s="41">
        <v>24.3</v>
      </c>
      <c r="D177" s="41">
        <v>0</v>
      </c>
      <c r="F177" s="41" t="s">
        <v>27</v>
      </c>
      <c r="G177" s="41" t="s">
        <v>27</v>
      </c>
      <c r="H177" s="41">
        <v>23.4</v>
      </c>
      <c r="I177" s="41">
        <v>26.2</v>
      </c>
    </row>
    <row r="178" spans="1:9">
      <c r="A178" s="50">
        <v>40329</v>
      </c>
      <c r="C178" s="41">
        <v>0</v>
      </c>
      <c r="D178" s="41">
        <v>0</v>
      </c>
      <c r="F178" s="41" t="s">
        <v>27</v>
      </c>
      <c r="G178" s="41" t="s">
        <v>27</v>
      </c>
      <c r="H178" s="41">
        <v>25.2</v>
      </c>
      <c r="I178" s="41">
        <v>25</v>
      </c>
    </row>
    <row r="179" spans="1:9">
      <c r="C179" s="41">
        <f>SUM(C149:C178)</f>
        <v>127.3</v>
      </c>
      <c r="D179" s="41">
        <f>SUM(D148:D178)</f>
        <v>22.9</v>
      </c>
    </row>
    <row r="180" spans="1:9">
      <c r="C180" s="90">
        <f>C179+D179</f>
        <v>150.19999999999999</v>
      </c>
      <c r="D180" s="90"/>
      <c r="E180" s="41" t="s">
        <v>7</v>
      </c>
      <c r="F180" s="41">
        <f>SUM(F148:F179)</f>
        <v>776.8</v>
      </c>
      <c r="G180" s="41">
        <f>SUM(G148:G179)</f>
        <v>787.1</v>
      </c>
      <c r="H180" s="41">
        <f>SUM(H148:H179)</f>
        <v>726.1</v>
      </c>
      <c r="I180" s="41">
        <f>SUM(I148:I179)</f>
        <v>741.3</v>
      </c>
    </row>
    <row r="181" spans="1:9">
      <c r="E181" s="41" t="s">
        <v>8</v>
      </c>
      <c r="F181" s="41">
        <f>AVERAGE(F148:F178)</f>
        <v>29.876923076923074</v>
      </c>
      <c r="G181" s="41">
        <f>AVERAGE(G148:G178)</f>
        <v>30.273076923076925</v>
      </c>
      <c r="H181" s="41">
        <f>AVERAGE(H148:H178)</f>
        <v>23.42258064516129</v>
      </c>
      <c r="I181" s="41">
        <f>AVERAGE(I148:I178)</f>
        <v>24.709999999999997</v>
      </c>
    </row>
    <row r="182" spans="1:9">
      <c r="A182" s="42" t="s">
        <v>17</v>
      </c>
      <c r="B182" s="42" t="s">
        <v>10</v>
      </c>
      <c r="C182" s="41">
        <f>C180+C185</f>
        <v>150.19999999999999</v>
      </c>
      <c r="D182" s="41" t="s">
        <v>32</v>
      </c>
      <c r="E182" s="41" t="s">
        <v>11</v>
      </c>
      <c r="F182" s="41">
        <f>MAX(F148:F178)</f>
        <v>31</v>
      </c>
      <c r="G182" s="41">
        <f>MAX(G148:G178)</f>
        <v>31</v>
      </c>
      <c r="H182" s="41">
        <f>MAX(H148:H178)</f>
        <v>25.7</v>
      </c>
      <c r="I182" s="41">
        <f>MAX(I148:I178)</f>
        <v>26.2</v>
      </c>
    </row>
    <row r="183" spans="1:9">
      <c r="C183" s="41">
        <f>(C182/25.4)</f>
        <v>5.9133858267716537</v>
      </c>
      <c r="D183" s="41" t="s">
        <v>33</v>
      </c>
      <c r="E183" s="41" t="s">
        <v>12</v>
      </c>
      <c r="F183" s="41">
        <f>MIN(F148:F178)</f>
        <v>28.4</v>
      </c>
      <c r="G183" s="41">
        <f>MIN(G148:G178)</f>
        <v>29.4</v>
      </c>
      <c r="H183" s="41">
        <f>MIN(H148:H178)</f>
        <v>20.8</v>
      </c>
      <c r="I183" s="41">
        <f>MIN(I148:I178)</f>
        <v>21.7</v>
      </c>
    </row>
    <row r="185" spans="1:9">
      <c r="A185" s="50">
        <v>40330</v>
      </c>
      <c r="C185" s="41">
        <v>0</v>
      </c>
      <c r="D185" s="41">
        <v>0</v>
      </c>
      <c r="F185" s="41" t="s">
        <v>27</v>
      </c>
      <c r="G185" s="41">
        <v>32.4</v>
      </c>
      <c r="H185" s="41">
        <v>25.4</v>
      </c>
      <c r="I185" s="41">
        <v>25.5</v>
      </c>
    </row>
    <row r="186" spans="1:9">
      <c r="A186" s="50">
        <v>40331</v>
      </c>
      <c r="C186" s="41">
        <v>0</v>
      </c>
      <c r="D186" s="41">
        <v>0</v>
      </c>
      <c r="F186" s="41" t="s">
        <v>27</v>
      </c>
      <c r="G186" s="41">
        <v>31.9</v>
      </c>
      <c r="H186" s="41">
        <v>25.1</v>
      </c>
      <c r="I186" s="41">
        <v>25.6</v>
      </c>
    </row>
    <row r="187" spans="1:9">
      <c r="A187" s="50">
        <v>40332</v>
      </c>
      <c r="C187" s="41">
        <v>0</v>
      </c>
      <c r="D187" s="41" t="s">
        <v>14</v>
      </c>
      <c r="F187" s="41" t="s">
        <v>27</v>
      </c>
      <c r="G187" s="41" t="s">
        <v>27</v>
      </c>
      <c r="H187" s="41">
        <v>25.1</v>
      </c>
      <c r="I187" s="41">
        <v>25.7</v>
      </c>
    </row>
    <row r="188" spans="1:9">
      <c r="A188" s="50">
        <v>40333</v>
      </c>
      <c r="C188" s="41" t="s">
        <v>14</v>
      </c>
      <c r="D188" s="41">
        <v>0</v>
      </c>
      <c r="F188" s="41" t="s">
        <v>27</v>
      </c>
      <c r="G188" s="41" t="s">
        <v>27</v>
      </c>
      <c r="H188" s="41">
        <v>24.9</v>
      </c>
      <c r="I188" s="41">
        <v>25.7</v>
      </c>
    </row>
    <row r="189" spans="1:9">
      <c r="A189" s="50">
        <v>40334</v>
      </c>
      <c r="C189" s="41">
        <v>0</v>
      </c>
      <c r="D189" s="41">
        <v>0</v>
      </c>
      <c r="F189" s="41" t="s">
        <v>27</v>
      </c>
      <c r="G189" s="41" t="s">
        <v>27</v>
      </c>
      <c r="H189" s="41">
        <v>24.9</v>
      </c>
      <c r="I189" s="41">
        <v>25.2</v>
      </c>
    </row>
    <row r="190" spans="1:9">
      <c r="A190" s="50">
        <v>40335</v>
      </c>
      <c r="C190" s="41">
        <v>1.7</v>
      </c>
      <c r="D190" s="41">
        <v>0</v>
      </c>
      <c r="F190" s="41" t="s">
        <v>27</v>
      </c>
      <c r="G190" s="41" t="s">
        <v>27</v>
      </c>
      <c r="H190" s="41">
        <v>23.9</v>
      </c>
      <c r="I190" s="41">
        <v>25.6</v>
      </c>
    </row>
    <row r="191" spans="1:9">
      <c r="A191" s="50">
        <v>40336</v>
      </c>
      <c r="C191" s="41">
        <v>0</v>
      </c>
      <c r="D191" s="41">
        <v>0</v>
      </c>
      <c r="F191" s="41" t="s">
        <v>27</v>
      </c>
      <c r="G191" s="41" t="s">
        <v>27</v>
      </c>
      <c r="H191" s="41">
        <v>24.5</v>
      </c>
      <c r="I191" s="41">
        <v>24.6</v>
      </c>
    </row>
    <row r="192" spans="1:9">
      <c r="A192" s="50">
        <v>40337</v>
      </c>
      <c r="C192" s="41">
        <v>0.2</v>
      </c>
      <c r="D192" s="41" t="s">
        <v>14</v>
      </c>
      <c r="F192" s="41" t="s">
        <v>27</v>
      </c>
      <c r="G192" s="41" t="s">
        <v>27</v>
      </c>
      <c r="H192" s="41">
        <v>24.5</v>
      </c>
      <c r="I192" s="41">
        <v>26.1</v>
      </c>
    </row>
    <row r="193" spans="1:9">
      <c r="A193" s="50">
        <v>40338</v>
      </c>
      <c r="C193" s="41">
        <v>1.3</v>
      </c>
      <c r="D193" s="41">
        <v>0</v>
      </c>
      <c r="F193" s="41" t="s">
        <v>27</v>
      </c>
      <c r="G193" s="41" t="s">
        <v>27</v>
      </c>
      <c r="H193" s="41">
        <v>23</v>
      </c>
      <c r="I193" s="41">
        <v>26.3</v>
      </c>
    </row>
    <row r="194" spans="1:9">
      <c r="A194" s="50">
        <v>40339</v>
      </c>
      <c r="C194" s="41">
        <v>0</v>
      </c>
      <c r="D194" s="41">
        <v>0</v>
      </c>
      <c r="F194" s="41">
        <v>30.5</v>
      </c>
      <c r="G194" s="41" t="s">
        <v>27</v>
      </c>
      <c r="H194" s="41">
        <v>25.4</v>
      </c>
      <c r="I194" s="41">
        <v>26.1</v>
      </c>
    </row>
    <row r="195" spans="1:9">
      <c r="A195" s="50">
        <v>40340</v>
      </c>
      <c r="C195" s="41">
        <v>1.5</v>
      </c>
      <c r="D195" s="41">
        <v>0</v>
      </c>
      <c r="F195" s="41" t="s">
        <v>27</v>
      </c>
      <c r="G195" s="41" t="s">
        <v>27</v>
      </c>
      <c r="H195" s="41">
        <v>24.9</v>
      </c>
      <c r="I195" s="41">
        <v>25.7</v>
      </c>
    </row>
    <row r="196" spans="1:9">
      <c r="A196" s="50">
        <v>40341</v>
      </c>
      <c r="C196" s="41">
        <v>7</v>
      </c>
      <c r="D196" s="41" t="s">
        <v>14</v>
      </c>
      <c r="F196" s="41" t="s">
        <v>27</v>
      </c>
      <c r="G196" s="41" t="s">
        <v>27</v>
      </c>
      <c r="H196" s="41">
        <v>22.6</v>
      </c>
      <c r="I196" s="41">
        <v>25.6</v>
      </c>
    </row>
    <row r="197" spans="1:9">
      <c r="A197" s="50">
        <v>40342</v>
      </c>
      <c r="C197" s="41">
        <v>0.9</v>
      </c>
      <c r="D197" s="41">
        <v>0</v>
      </c>
      <c r="F197" s="41">
        <v>30.7</v>
      </c>
      <c r="G197" s="41">
        <v>29.5</v>
      </c>
      <c r="H197" s="41">
        <v>22.4</v>
      </c>
      <c r="I197" s="41">
        <v>25.6</v>
      </c>
    </row>
    <row r="198" spans="1:9">
      <c r="A198" s="50">
        <v>40343</v>
      </c>
      <c r="C198" s="41" t="s">
        <v>14</v>
      </c>
      <c r="D198" s="41" t="s">
        <v>14</v>
      </c>
      <c r="F198" s="41">
        <v>30.4</v>
      </c>
      <c r="G198" s="41">
        <v>30.7</v>
      </c>
      <c r="H198" s="41">
        <v>24.6</v>
      </c>
      <c r="I198" s="41">
        <v>25.8</v>
      </c>
    </row>
    <row r="199" spans="1:9">
      <c r="A199" s="50">
        <v>40344</v>
      </c>
      <c r="C199" s="41">
        <v>0.5</v>
      </c>
      <c r="D199" s="41">
        <v>0</v>
      </c>
      <c r="F199" s="41">
        <v>30.3</v>
      </c>
      <c r="G199" s="41">
        <v>31.2</v>
      </c>
      <c r="H199" s="41">
        <v>24.2</v>
      </c>
      <c r="I199" s="41">
        <v>26.4</v>
      </c>
    </row>
    <row r="200" spans="1:9">
      <c r="A200" s="50">
        <v>40345</v>
      </c>
      <c r="C200" s="41">
        <v>0.8</v>
      </c>
      <c r="D200" s="41" t="s">
        <v>14</v>
      </c>
      <c r="F200" s="41" t="s">
        <v>27</v>
      </c>
      <c r="G200" s="41" t="s">
        <v>27</v>
      </c>
      <c r="H200" s="41">
        <v>24.3</v>
      </c>
      <c r="I200" s="41">
        <v>26.4</v>
      </c>
    </row>
    <row r="201" spans="1:9">
      <c r="A201" s="50">
        <v>40346</v>
      </c>
      <c r="C201" s="41">
        <v>2.7</v>
      </c>
      <c r="D201" s="41">
        <v>1.2</v>
      </c>
      <c r="F201" s="41" t="s">
        <v>27</v>
      </c>
      <c r="G201" s="41" t="s">
        <v>27</v>
      </c>
      <c r="H201" s="41">
        <v>22.4</v>
      </c>
      <c r="I201" s="41">
        <v>24.8</v>
      </c>
    </row>
    <row r="202" spans="1:9">
      <c r="A202" s="50">
        <v>40347</v>
      </c>
      <c r="C202" s="41">
        <v>1.6</v>
      </c>
      <c r="D202" s="41">
        <v>0.2</v>
      </c>
      <c r="F202" s="41">
        <v>30.8</v>
      </c>
      <c r="G202" s="41" t="s">
        <v>27</v>
      </c>
      <c r="H202" s="41">
        <v>23.4</v>
      </c>
      <c r="I202" s="41">
        <v>23.5</v>
      </c>
    </row>
    <row r="203" spans="1:9">
      <c r="A203" s="50">
        <v>40348</v>
      </c>
      <c r="C203" s="41">
        <v>39.9</v>
      </c>
      <c r="D203" s="41">
        <v>0.2</v>
      </c>
      <c r="F203" s="41" t="s">
        <v>27</v>
      </c>
      <c r="G203" s="41" t="s">
        <v>27</v>
      </c>
      <c r="H203" s="41">
        <v>21.6</v>
      </c>
      <c r="I203" s="41">
        <v>24.5</v>
      </c>
    </row>
    <row r="204" spans="1:9">
      <c r="A204" s="50">
        <v>40349</v>
      </c>
      <c r="C204" s="41">
        <v>6.8</v>
      </c>
      <c r="D204" s="41" t="s">
        <v>14</v>
      </c>
      <c r="F204" s="41" t="s">
        <v>27</v>
      </c>
      <c r="G204" s="41" t="s">
        <v>27</v>
      </c>
      <c r="H204" s="41">
        <v>23.5</v>
      </c>
      <c r="I204" s="41">
        <v>24.1</v>
      </c>
    </row>
    <row r="205" spans="1:9">
      <c r="A205" s="50">
        <v>40350</v>
      </c>
      <c r="C205" s="41">
        <v>0.3</v>
      </c>
      <c r="D205" s="41">
        <v>1.9</v>
      </c>
      <c r="F205" s="41" t="s">
        <v>27</v>
      </c>
      <c r="G205" s="41">
        <v>31</v>
      </c>
      <c r="H205" s="41">
        <v>23.6</v>
      </c>
      <c r="I205" s="41">
        <v>24.1</v>
      </c>
    </row>
    <row r="206" spans="1:9">
      <c r="A206" s="50">
        <v>40351</v>
      </c>
      <c r="C206" s="41">
        <v>0.9</v>
      </c>
      <c r="D206" s="41" t="s">
        <v>14</v>
      </c>
      <c r="F206" s="41">
        <v>31</v>
      </c>
      <c r="G206" s="41" t="s">
        <v>27</v>
      </c>
      <c r="H206" s="41">
        <v>24.3</v>
      </c>
      <c r="I206" s="41">
        <v>26.3</v>
      </c>
    </row>
    <row r="207" spans="1:9">
      <c r="A207" s="50">
        <v>40352</v>
      </c>
      <c r="C207" s="41" t="s">
        <v>14</v>
      </c>
      <c r="D207" s="41">
        <v>5.3</v>
      </c>
      <c r="F207" s="41">
        <v>31.9</v>
      </c>
      <c r="G207" s="41" t="s">
        <v>27</v>
      </c>
      <c r="H207" s="41">
        <v>24.1</v>
      </c>
      <c r="I207" s="41">
        <v>21.2</v>
      </c>
    </row>
    <row r="208" spans="1:9">
      <c r="A208" s="50">
        <v>40353</v>
      </c>
      <c r="C208" s="41">
        <v>4.3</v>
      </c>
      <c r="D208" s="41">
        <v>0</v>
      </c>
      <c r="F208" s="41" t="s">
        <v>27</v>
      </c>
      <c r="G208" s="41" t="s">
        <v>27</v>
      </c>
      <c r="H208" s="41">
        <v>22.1</v>
      </c>
      <c r="I208" s="41">
        <v>22.1</v>
      </c>
    </row>
    <row r="209" spans="1:9">
      <c r="A209" s="50">
        <v>40354</v>
      </c>
      <c r="C209" s="41">
        <v>34.4</v>
      </c>
      <c r="D209" s="41">
        <v>4.8</v>
      </c>
      <c r="F209" s="41" t="s">
        <v>27</v>
      </c>
      <c r="G209" s="41" t="s">
        <v>27</v>
      </c>
      <c r="H209" s="41">
        <v>20.7</v>
      </c>
      <c r="I209" s="41">
        <v>23.4</v>
      </c>
    </row>
    <row r="210" spans="1:9">
      <c r="A210" s="50">
        <v>40355</v>
      </c>
      <c r="C210" s="41">
        <v>0</v>
      </c>
      <c r="D210" s="41">
        <v>0</v>
      </c>
      <c r="F210" s="41" t="s">
        <v>27</v>
      </c>
      <c r="G210" s="41" t="s">
        <v>27</v>
      </c>
      <c r="H210" s="41">
        <v>23.9</v>
      </c>
      <c r="I210" s="41">
        <v>25.4</v>
      </c>
    </row>
    <row r="211" spans="1:9">
      <c r="A211" s="50">
        <v>40356</v>
      </c>
      <c r="C211" s="41">
        <v>1.1000000000000001</v>
      </c>
      <c r="D211" s="41">
        <v>0</v>
      </c>
      <c r="F211" s="41" t="s">
        <v>27</v>
      </c>
      <c r="G211" s="41" t="s">
        <v>27</v>
      </c>
      <c r="H211" s="41">
        <v>23.5</v>
      </c>
      <c r="I211" s="41">
        <v>25</v>
      </c>
    </row>
    <row r="212" spans="1:9">
      <c r="A212" s="50">
        <v>40357</v>
      </c>
      <c r="C212" s="41">
        <v>0.4</v>
      </c>
      <c r="D212" s="41">
        <v>0</v>
      </c>
      <c r="F212" s="41" t="s">
        <v>27</v>
      </c>
      <c r="G212" s="41" t="s">
        <v>27</v>
      </c>
      <c r="H212" s="41">
        <v>24</v>
      </c>
      <c r="I212" s="41">
        <v>26</v>
      </c>
    </row>
    <row r="213" spans="1:9">
      <c r="A213" s="50">
        <v>40358</v>
      </c>
      <c r="C213" s="41">
        <v>0</v>
      </c>
      <c r="D213" s="41">
        <v>0</v>
      </c>
      <c r="F213" s="41" t="s">
        <v>27</v>
      </c>
      <c r="G213" s="41" t="s">
        <v>27</v>
      </c>
      <c r="H213" s="41">
        <v>24.8</v>
      </c>
      <c r="I213" s="41">
        <v>24.8</v>
      </c>
    </row>
    <row r="214" spans="1:9">
      <c r="A214" s="50">
        <v>40359</v>
      </c>
      <c r="C214" s="41">
        <v>5.3</v>
      </c>
      <c r="D214" s="41">
        <v>0</v>
      </c>
      <c r="F214" s="41" t="s">
        <v>27</v>
      </c>
      <c r="G214" s="41" t="s">
        <v>27</v>
      </c>
      <c r="H214" s="41">
        <v>21.9</v>
      </c>
      <c r="I214" s="41">
        <v>24.6</v>
      </c>
    </row>
    <row r="215" spans="1:9">
      <c r="A215" s="50"/>
      <c r="C215" s="41">
        <f>SUM(C186:C214)</f>
        <v>111.60000000000001</v>
      </c>
      <c r="D215" s="41">
        <f>SUM(D185:D214)</f>
        <v>13.600000000000001</v>
      </c>
    </row>
    <row r="216" spans="1:9">
      <c r="C216" s="90">
        <f>C215+D215</f>
        <v>125.20000000000002</v>
      </c>
      <c r="D216" s="90"/>
      <c r="E216" s="41" t="s">
        <v>7</v>
      </c>
      <c r="F216" s="41">
        <f>SUM(F185:F215)</f>
        <v>215.6</v>
      </c>
      <c r="G216" s="41">
        <f>SUM(G185:G215)</f>
        <v>186.7</v>
      </c>
      <c r="H216" s="41">
        <f>SUM(H185:H215)</f>
        <v>713.5</v>
      </c>
      <c r="I216" s="41">
        <f>SUM(I185:I215)</f>
        <v>751.7</v>
      </c>
    </row>
    <row r="217" spans="1:9">
      <c r="E217" s="41" t="s">
        <v>8</v>
      </c>
      <c r="F217" s="41">
        <f>AVERAGE(F185:F214)</f>
        <v>30.8</v>
      </c>
      <c r="G217" s="41">
        <f>AVERAGE(G185:G214)</f>
        <v>31.116666666666664</v>
      </c>
      <c r="H217" s="41">
        <f>AVERAGE(H185:H214)</f>
        <v>23.783333333333335</v>
      </c>
      <c r="I217" s="41">
        <f>AVERAGE(I185:I214)</f>
        <v>25.056666666666668</v>
      </c>
    </row>
    <row r="218" spans="1:9">
      <c r="A218" s="42" t="s">
        <v>18</v>
      </c>
      <c r="B218" s="42" t="s">
        <v>10</v>
      </c>
      <c r="C218" s="41">
        <f>C216+C221</f>
        <v>128.9</v>
      </c>
      <c r="D218" s="41" t="s">
        <v>32</v>
      </c>
      <c r="E218" s="41" t="s">
        <v>11</v>
      </c>
      <c r="F218" s="41">
        <f>MAX(F185:F214)</f>
        <v>31.9</v>
      </c>
      <c r="G218" s="41">
        <f>MAX(G185:G214)</f>
        <v>32.4</v>
      </c>
      <c r="H218" s="41">
        <f>MAX(H185:H214)</f>
        <v>25.4</v>
      </c>
      <c r="I218" s="41">
        <v>25.1</v>
      </c>
    </row>
    <row r="219" spans="1:9">
      <c r="C219" s="41">
        <f>(C218/25.4)</f>
        <v>5.0748031496063</v>
      </c>
      <c r="D219" s="41" t="s">
        <v>33</v>
      </c>
      <c r="E219" s="41" t="s">
        <v>12</v>
      </c>
      <c r="F219" s="41">
        <f>MIN(F185:F214)</f>
        <v>30.3</v>
      </c>
      <c r="G219" s="41">
        <f>MIN(G185:G214)</f>
        <v>29.5</v>
      </c>
      <c r="H219" s="41">
        <f>MIN(H185:H214)</f>
        <v>20.7</v>
      </c>
      <c r="I219" s="41">
        <f>MIN(I185:I214)</f>
        <v>21.2</v>
      </c>
    </row>
    <row r="221" spans="1:9">
      <c r="A221" s="50">
        <v>40360</v>
      </c>
      <c r="C221" s="41">
        <v>3.7</v>
      </c>
      <c r="D221" s="41">
        <v>0</v>
      </c>
      <c r="F221" s="41" t="s">
        <v>27</v>
      </c>
      <c r="G221" s="41" t="s">
        <v>27</v>
      </c>
      <c r="H221" s="41">
        <v>23.4</v>
      </c>
      <c r="I221" s="41">
        <v>23.5</v>
      </c>
    </row>
    <row r="222" spans="1:9">
      <c r="A222" s="50">
        <v>40361</v>
      </c>
      <c r="C222" s="41">
        <v>0</v>
      </c>
      <c r="D222" s="41">
        <v>0.5</v>
      </c>
      <c r="F222" s="41" t="s">
        <v>27</v>
      </c>
      <c r="G222" s="41" t="s">
        <v>27</v>
      </c>
      <c r="H222" s="41">
        <v>25.1</v>
      </c>
      <c r="I222" s="41">
        <v>25.8</v>
      </c>
    </row>
    <row r="223" spans="1:9">
      <c r="A223" s="50">
        <v>40362</v>
      </c>
      <c r="C223" s="41">
        <v>1.4</v>
      </c>
      <c r="D223" s="41" t="s">
        <v>14</v>
      </c>
      <c r="F223" s="41" t="s">
        <v>27</v>
      </c>
      <c r="G223" s="41" t="s">
        <v>27</v>
      </c>
      <c r="H223" s="41">
        <v>24.2</v>
      </c>
      <c r="I223" s="41">
        <v>26.3</v>
      </c>
    </row>
    <row r="224" spans="1:9">
      <c r="A224" s="50">
        <v>40363</v>
      </c>
      <c r="C224" s="41" t="s">
        <v>14</v>
      </c>
      <c r="D224" s="41">
        <v>0</v>
      </c>
      <c r="F224" s="41" t="s">
        <v>27</v>
      </c>
      <c r="G224" s="41" t="s">
        <v>27</v>
      </c>
      <c r="H224" s="41">
        <v>24.9</v>
      </c>
      <c r="I224" s="41">
        <v>26.1</v>
      </c>
    </row>
    <row r="225" spans="1:9">
      <c r="A225" s="50">
        <v>40364</v>
      </c>
      <c r="C225" s="41">
        <v>3.1</v>
      </c>
      <c r="D225" s="41">
        <v>6.9</v>
      </c>
      <c r="F225" s="41" t="s">
        <v>27</v>
      </c>
      <c r="G225" s="41" t="s">
        <v>27</v>
      </c>
      <c r="H225" s="41">
        <v>22.3</v>
      </c>
      <c r="I225" s="41">
        <v>22.6</v>
      </c>
    </row>
    <row r="226" spans="1:9">
      <c r="A226" s="50">
        <v>40365</v>
      </c>
      <c r="C226" s="41">
        <v>0.5</v>
      </c>
      <c r="D226" s="41" t="s">
        <v>14</v>
      </c>
      <c r="F226" s="41" t="s">
        <v>27</v>
      </c>
      <c r="G226" s="41" t="s">
        <v>27</v>
      </c>
      <c r="H226" s="41">
        <v>22.2</v>
      </c>
      <c r="I226" s="41">
        <v>26.1</v>
      </c>
    </row>
    <row r="227" spans="1:9">
      <c r="A227" s="50">
        <v>40366</v>
      </c>
      <c r="C227" s="41">
        <v>0</v>
      </c>
      <c r="D227" s="41">
        <v>0</v>
      </c>
      <c r="F227" s="41" t="s">
        <v>27</v>
      </c>
      <c r="G227" s="41" t="s">
        <v>27</v>
      </c>
      <c r="H227" s="41">
        <v>25.4</v>
      </c>
      <c r="I227" s="41">
        <v>26.6</v>
      </c>
    </row>
    <row r="228" spans="1:9">
      <c r="A228" s="50">
        <v>40367</v>
      </c>
      <c r="C228" s="41">
        <v>0</v>
      </c>
      <c r="D228" s="41">
        <v>0.2</v>
      </c>
      <c r="F228" s="41" t="s">
        <v>27</v>
      </c>
      <c r="G228" s="41" t="s">
        <v>27</v>
      </c>
      <c r="H228" s="41">
        <v>25.3</v>
      </c>
      <c r="I228" s="41">
        <v>26.3</v>
      </c>
    </row>
    <row r="229" spans="1:9">
      <c r="A229" s="50">
        <v>40368</v>
      </c>
      <c r="C229" s="41" t="s">
        <v>14</v>
      </c>
      <c r="D229" s="41" t="s">
        <v>14</v>
      </c>
      <c r="F229" s="41" t="s">
        <v>27</v>
      </c>
      <c r="G229" s="41" t="s">
        <v>27</v>
      </c>
      <c r="H229" s="41">
        <v>24.1</v>
      </c>
      <c r="I229" s="41">
        <v>26.4</v>
      </c>
    </row>
    <row r="230" spans="1:9">
      <c r="A230" s="50">
        <v>40369</v>
      </c>
      <c r="C230" s="41">
        <v>10.5</v>
      </c>
      <c r="D230" s="41">
        <v>0</v>
      </c>
      <c r="F230" s="41" t="s">
        <v>27</v>
      </c>
      <c r="G230" s="41" t="s">
        <v>27</v>
      </c>
      <c r="H230" s="41">
        <v>22.3</v>
      </c>
      <c r="I230" s="41">
        <v>25.2</v>
      </c>
    </row>
    <row r="231" spans="1:9">
      <c r="A231" s="50">
        <v>40370</v>
      </c>
      <c r="C231" s="41">
        <v>0.4</v>
      </c>
      <c r="D231" s="41">
        <v>0</v>
      </c>
      <c r="F231" s="41" t="s">
        <v>27</v>
      </c>
      <c r="G231" s="41" t="s">
        <v>27</v>
      </c>
      <c r="H231" s="41">
        <v>24.8</v>
      </c>
      <c r="I231" s="41">
        <v>26.4</v>
      </c>
    </row>
    <row r="232" spans="1:9">
      <c r="A232" s="50">
        <v>40371</v>
      </c>
      <c r="C232" s="41">
        <v>3.3</v>
      </c>
      <c r="D232" s="41">
        <v>0.1</v>
      </c>
      <c r="F232" s="41" t="s">
        <v>27</v>
      </c>
      <c r="G232" s="41" t="s">
        <v>27</v>
      </c>
      <c r="H232" s="41">
        <v>23.7</v>
      </c>
      <c r="I232" s="41">
        <v>25.2</v>
      </c>
    </row>
    <row r="233" spans="1:9">
      <c r="A233" s="50">
        <v>40372</v>
      </c>
      <c r="C233" s="41">
        <v>1.9</v>
      </c>
      <c r="D233" s="41">
        <v>0.1</v>
      </c>
      <c r="F233" s="41" t="s">
        <v>27</v>
      </c>
      <c r="G233" s="41" t="s">
        <v>27</v>
      </c>
      <c r="H233" s="41">
        <v>22.6</v>
      </c>
      <c r="I233" s="41">
        <v>24.9</v>
      </c>
    </row>
    <row r="234" spans="1:9">
      <c r="A234" s="50">
        <v>40373</v>
      </c>
      <c r="C234" s="41">
        <v>12.6</v>
      </c>
      <c r="D234" s="41">
        <v>0</v>
      </c>
      <c r="F234" s="41" t="s">
        <v>27</v>
      </c>
      <c r="G234" s="41" t="s">
        <v>27</v>
      </c>
      <c r="H234" s="41">
        <v>21.6</v>
      </c>
      <c r="I234" s="41">
        <v>26.1</v>
      </c>
    </row>
    <row r="235" spans="1:9">
      <c r="A235" s="50">
        <v>40374</v>
      </c>
      <c r="C235" s="41">
        <v>17.5</v>
      </c>
      <c r="D235" s="41" t="s">
        <v>14</v>
      </c>
      <c r="F235" s="41" t="s">
        <v>27</v>
      </c>
      <c r="G235" s="41" t="s">
        <v>27</v>
      </c>
      <c r="H235" s="41">
        <v>22.5</v>
      </c>
      <c r="I235" s="41">
        <v>24</v>
      </c>
    </row>
    <row r="236" spans="1:9">
      <c r="A236" s="50">
        <v>40375</v>
      </c>
      <c r="C236" s="41">
        <v>2.9</v>
      </c>
      <c r="D236" s="41">
        <v>3</v>
      </c>
      <c r="F236" s="41" t="s">
        <v>27</v>
      </c>
      <c r="G236" s="41" t="s">
        <v>27</v>
      </c>
      <c r="H236" s="41">
        <v>23.6</v>
      </c>
      <c r="I236" s="41">
        <v>24.5</v>
      </c>
    </row>
    <row r="237" spans="1:9">
      <c r="A237" s="50">
        <v>40376</v>
      </c>
      <c r="C237" s="41">
        <v>8</v>
      </c>
      <c r="D237" s="41" t="s">
        <v>14</v>
      </c>
      <c r="F237" s="41" t="s">
        <v>27</v>
      </c>
      <c r="G237" s="41" t="s">
        <v>27</v>
      </c>
      <c r="H237" s="41">
        <v>20.6</v>
      </c>
      <c r="I237" s="41">
        <v>25.5</v>
      </c>
    </row>
    <row r="238" spans="1:9">
      <c r="A238" s="50">
        <v>40377</v>
      </c>
      <c r="C238" s="41">
        <v>19.399999999999999</v>
      </c>
      <c r="D238" s="41">
        <v>9.4</v>
      </c>
      <c r="F238" s="41" t="s">
        <v>27</v>
      </c>
      <c r="G238" s="41" t="s">
        <v>27</v>
      </c>
      <c r="H238" s="41">
        <v>21.6</v>
      </c>
      <c r="I238" s="41">
        <v>22.2</v>
      </c>
    </row>
    <row r="239" spans="1:9">
      <c r="A239" s="50">
        <v>40378</v>
      </c>
      <c r="C239" s="41">
        <v>7.6</v>
      </c>
      <c r="D239" s="41">
        <v>0.2</v>
      </c>
      <c r="F239" s="41" t="s">
        <v>27</v>
      </c>
      <c r="G239" s="41" t="s">
        <v>27</v>
      </c>
      <c r="H239" s="41">
        <v>23.3</v>
      </c>
      <c r="I239" s="41">
        <v>24.4</v>
      </c>
    </row>
    <row r="240" spans="1:9">
      <c r="A240" s="50">
        <v>40379</v>
      </c>
      <c r="C240" s="41">
        <v>4.5999999999999996</v>
      </c>
      <c r="D240" s="41">
        <v>2.9</v>
      </c>
      <c r="F240" s="41" t="s">
        <v>27</v>
      </c>
      <c r="G240" s="41" t="s">
        <v>27</v>
      </c>
      <c r="H240" s="41">
        <v>22.5</v>
      </c>
      <c r="I240" s="41">
        <v>24.4</v>
      </c>
    </row>
    <row r="241" spans="1:9">
      <c r="A241" s="50">
        <v>40380</v>
      </c>
      <c r="C241" s="41">
        <v>9.1999999999999993</v>
      </c>
      <c r="D241" s="41">
        <v>1.7</v>
      </c>
      <c r="F241" s="41" t="s">
        <v>27</v>
      </c>
      <c r="G241" s="41" t="s">
        <v>27</v>
      </c>
      <c r="H241" s="41">
        <v>21.4</v>
      </c>
      <c r="I241" s="41">
        <v>22.1</v>
      </c>
    </row>
    <row r="242" spans="1:9">
      <c r="A242" s="50">
        <v>40381</v>
      </c>
      <c r="C242" s="41" t="s">
        <v>14</v>
      </c>
      <c r="D242" s="41">
        <v>0.3</v>
      </c>
      <c r="F242" s="41" t="s">
        <v>27</v>
      </c>
      <c r="G242" s="41" t="s">
        <v>27</v>
      </c>
      <c r="H242" s="41">
        <v>23.5</v>
      </c>
      <c r="I242" s="41">
        <v>23.1</v>
      </c>
    </row>
    <row r="243" spans="1:9">
      <c r="A243" s="50">
        <v>40382</v>
      </c>
      <c r="C243" s="41">
        <v>2.7</v>
      </c>
      <c r="D243" s="41">
        <v>0</v>
      </c>
      <c r="F243" s="41" t="s">
        <v>27</v>
      </c>
      <c r="G243" s="41" t="s">
        <v>27</v>
      </c>
      <c r="H243" s="41">
        <v>21.9</v>
      </c>
      <c r="I243" s="41">
        <v>26.1</v>
      </c>
    </row>
    <row r="244" spans="1:9">
      <c r="A244" s="50">
        <v>40383</v>
      </c>
      <c r="C244" s="41">
        <v>12.5</v>
      </c>
      <c r="D244" s="41">
        <v>0</v>
      </c>
      <c r="F244" s="41" t="s">
        <v>27</v>
      </c>
      <c r="G244" s="41" t="s">
        <v>27</v>
      </c>
      <c r="H244" s="41">
        <v>22.3</v>
      </c>
      <c r="I244" s="41">
        <v>24.5</v>
      </c>
    </row>
    <row r="245" spans="1:9">
      <c r="A245" s="50">
        <v>40384</v>
      </c>
      <c r="C245" s="41">
        <v>0</v>
      </c>
      <c r="D245" s="41">
        <v>0</v>
      </c>
      <c r="F245" s="41" t="s">
        <v>27</v>
      </c>
      <c r="G245" s="41" t="s">
        <v>27</v>
      </c>
      <c r="H245" s="41">
        <v>25.3</v>
      </c>
      <c r="I245" s="41">
        <v>25.9</v>
      </c>
    </row>
    <row r="246" spans="1:9">
      <c r="A246" s="50">
        <v>40385</v>
      </c>
      <c r="C246" s="41" t="s">
        <v>14</v>
      </c>
      <c r="D246" s="41">
        <v>3.5</v>
      </c>
      <c r="F246" s="41" t="s">
        <v>27</v>
      </c>
      <c r="G246" s="41" t="s">
        <v>27</v>
      </c>
      <c r="H246" s="41">
        <v>24.6</v>
      </c>
      <c r="I246" s="41">
        <v>23.5</v>
      </c>
    </row>
    <row r="247" spans="1:9">
      <c r="A247" s="50">
        <v>40386</v>
      </c>
      <c r="C247" s="41">
        <v>0</v>
      </c>
      <c r="D247" s="41" t="s">
        <v>14</v>
      </c>
      <c r="F247" s="41" t="s">
        <v>27</v>
      </c>
      <c r="G247" s="41" t="s">
        <v>27</v>
      </c>
      <c r="H247" s="41">
        <v>24.9</v>
      </c>
      <c r="I247" s="41">
        <v>25.9</v>
      </c>
    </row>
    <row r="248" spans="1:9">
      <c r="A248" s="50">
        <v>40387</v>
      </c>
      <c r="C248" s="41">
        <v>0</v>
      </c>
      <c r="D248" s="41">
        <v>0</v>
      </c>
      <c r="F248" s="41" t="s">
        <v>27</v>
      </c>
      <c r="G248" s="41" t="s">
        <v>27</v>
      </c>
      <c r="H248" s="41">
        <v>25.2</v>
      </c>
      <c r="I248" s="41">
        <v>26.1</v>
      </c>
    </row>
    <row r="249" spans="1:9">
      <c r="A249" s="50">
        <v>40388</v>
      </c>
      <c r="C249" s="41">
        <v>0.9</v>
      </c>
      <c r="D249" s="41" t="s">
        <v>14</v>
      </c>
      <c r="F249" s="41" t="s">
        <v>27</v>
      </c>
      <c r="G249" s="41" t="s">
        <v>27</v>
      </c>
      <c r="H249" s="41">
        <v>24.5</v>
      </c>
      <c r="I249" s="41">
        <v>25.4</v>
      </c>
    </row>
    <row r="250" spans="1:9">
      <c r="A250" s="50">
        <v>40389</v>
      </c>
      <c r="C250" s="41">
        <v>0</v>
      </c>
      <c r="D250" s="41" t="s">
        <v>14</v>
      </c>
      <c r="F250" s="41" t="s">
        <v>27</v>
      </c>
      <c r="G250" s="41" t="s">
        <v>27</v>
      </c>
      <c r="H250" s="41">
        <v>25.3</v>
      </c>
      <c r="I250" s="41">
        <v>26.3</v>
      </c>
    </row>
    <row r="251" spans="1:9">
      <c r="A251" s="50">
        <v>40390</v>
      </c>
      <c r="C251" s="41">
        <v>0</v>
      </c>
      <c r="D251" s="41">
        <v>0</v>
      </c>
      <c r="F251" s="41" t="s">
        <v>27</v>
      </c>
      <c r="G251" s="41" t="s">
        <v>27</v>
      </c>
      <c r="H251" s="41">
        <v>24.9</v>
      </c>
      <c r="I251" s="41">
        <v>24.9</v>
      </c>
    </row>
    <row r="252" spans="1:9">
      <c r="A252" s="50"/>
      <c r="C252" s="41">
        <f>SUM(C222:C251)</f>
        <v>119</v>
      </c>
      <c r="D252" s="41">
        <f>SUM(D221:D251)</f>
        <v>28.8</v>
      </c>
    </row>
    <row r="253" spans="1:9">
      <c r="C253" s="90">
        <f>C252+D252</f>
        <v>147.80000000000001</v>
      </c>
      <c r="D253" s="90"/>
      <c r="E253" s="41" t="s">
        <v>7</v>
      </c>
      <c r="F253" s="41">
        <f>SUM(F221:F251)</f>
        <v>0</v>
      </c>
      <c r="G253" s="41">
        <f>SUM(G221:G251)</f>
        <v>0</v>
      </c>
      <c r="H253" s="41">
        <f>SUM(H221:H251)</f>
        <v>729.8</v>
      </c>
      <c r="I253" s="41">
        <f>SUM(I221:I251)</f>
        <v>776.29999999999984</v>
      </c>
    </row>
    <row r="254" spans="1:9">
      <c r="E254" s="41" t="s">
        <v>8</v>
      </c>
      <c r="F254" s="41" t="e">
        <f>AVERAGE(F221:F251)</f>
        <v>#DIV/0!</v>
      </c>
      <c r="G254" s="41" t="e">
        <f>AVERAGE(G221:G251)</f>
        <v>#DIV/0!</v>
      </c>
      <c r="H254" s="41">
        <f>AVERAGE(H221:H251)</f>
        <v>23.541935483870965</v>
      </c>
      <c r="I254" s="41">
        <f>AVERAGE(I221:I251)</f>
        <v>25.041935483870962</v>
      </c>
    </row>
    <row r="255" spans="1:9">
      <c r="A255" s="42" t="s">
        <v>19</v>
      </c>
      <c r="B255" s="42" t="s">
        <v>10</v>
      </c>
      <c r="C255" s="41">
        <f>C253+C258</f>
        <v>148.70000000000002</v>
      </c>
      <c r="D255" s="41" t="s">
        <v>32</v>
      </c>
      <c r="E255" s="41" t="s">
        <v>11</v>
      </c>
      <c r="F255" s="41">
        <f>MAX(F221:F251)</f>
        <v>0</v>
      </c>
      <c r="G255" s="41">
        <f>MAX(G221:G251)</f>
        <v>0</v>
      </c>
      <c r="H255" s="41">
        <f>MAX(H221:H251)</f>
        <v>25.4</v>
      </c>
      <c r="I255" s="41">
        <f>MAX(I221:I251)</f>
        <v>26.6</v>
      </c>
    </row>
    <row r="256" spans="1:9">
      <c r="C256" s="41">
        <f>(C255/25.4)</f>
        <v>5.8543307086614185</v>
      </c>
      <c r="D256" s="41" t="s">
        <v>33</v>
      </c>
      <c r="E256" s="41" t="s">
        <v>12</v>
      </c>
      <c r="F256" s="41">
        <f>MIN(F221:F251)</f>
        <v>0</v>
      </c>
      <c r="G256" s="41">
        <f>MIN(G221:G251)</f>
        <v>0</v>
      </c>
      <c r="H256" s="41">
        <f>MIN(H221:H251)</f>
        <v>20.6</v>
      </c>
      <c r="I256" s="41">
        <f>MIN(I221:I251)</f>
        <v>22.1</v>
      </c>
    </row>
    <row r="258" spans="1:9">
      <c r="A258" s="50">
        <v>40391</v>
      </c>
      <c r="C258" s="41">
        <v>0.9</v>
      </c>
      <c r="D258" s="41">
        <v>0.2</v>
      </c>
      <c r="F258" s="41" t="s">
        <v>27</v>
      </c>
      <c r="G258" s="41" t="s">
        <v>27</v>
      </c>
      <c r="H258" s="41">
        <v>23.8</v>
      </c>
      <c r="I258" s="41">
        <v>24.3</v>
      </c>
    </row>
    <row r="259" spans="1:9">
      <c r="A259" s="50">
        <v>40392</v>
      </c>
      <c r="C259" s="41">
        <v>11</v>
      </c>
      <c r="D259" s="41">
        <v>0</v>
      </c>
      <c r="F259" s="41" t="s">
        <v>27</v>
      </c>
      <c r="G259" s="41" t="s">
        <v>27</v>
      </c>
      <c r="H259" s="41">
        <v>22</v>
      </c>
      <c r="I259" s="41">
        <v>24.3</v>
      </c>
    </row>
    <row r="260" spans="1:9">
      <c r="A260" s="50">
        <v>40393</v>
      </c>
      <c r="C260" s="41">
        <v>18.399999999999999</v>
      </c>
      <c r="D260" s="41">
        <v>0</v>
      </c>
      <c r="F260" s="41" t="s">
        <v>27</v>
      </c>
      <c r="G260" s="41" t="s">
        <v>27</v>
      </c>
      <c r="H260" s="41">
        <v>22.1</v>
      </c>
      <c r="I260" s="41">
        <v>25.8</v>
      </c>
    </row>
    <row r="261" spans="1:9">
      <c r="A261" s="50">
        <v>40394</v>
      </c>
      <c r="C261" s="41">
        <v>0</v>
      </c>
      <c r="D261" s="41">
        <v>5.5</v>
      </c>
      <c r="F261" s="41" t="s">
        <v>27</v>
      </c>
      <c r="G261" s="41" t="s">
        <v>27</v>
      </c>
      <c r="H261" s="41">
        <v>24.7</v>
      </c>
      <c r="I261" s="41">
        <v>24.9</v>
      </c>
    </row>
    <row r="262" spans="1:9">
      <c r="A262" s="50">
        <v>40395</v>
      </c>
      <c r="C262" s="41">
        <v>0</v>
      </c>
      <c r="D262" s="41">
        <v>3.6</v>
      </c>
      <c r="F262" s="41" t="s">
        <v>27</v>
      </c>
      <c r="G262" s="41" t="s">
        <v>27</v>
      </c>
      <c r="H262" s="41">
        <v>24.2</v>
      </c>
      <c r="I262" s="41">
        <v>24.6</v>
      </c>
    </row>
    <row r="263" spans="1:9">
      <c r="A263" s="50">
        <v>40396</v>
      </c>
      <c r="C263" s="41">
        <v>0</v>
      </c>
      <c r="D263" s="41">
        <v>0</v>
      </c>
      <c r="F263" s="41" t="s">
        <v>27</v>
      </c>
      <c r="G263" s="41" t="s">
        <v>27</v>
      </c>
      <c r="H263" s="41">
        <v>25.5</v>
      </c>
      <c r="I263" s="41">
        <v>26.4</v>
      </c>
    </row>
    <row r="264" spans="1:9">
      <c r="A264" s="50">
        <v>40397</v>
      </c>
      <c r="C264" s="41">
        <v>4.8</v>
      </c>
      <c r="D264" s="41">
        <v>0</v>
      </c>
      <c r="F264" s="41" t="s">
        <v>27</v>
      </c>
      <c r="G264" s="41" t="s">
        <v>27</v>
      </c>
      <c r="H264" s="41">
        <v>24.1</v>
      </c>
      <c r="I264" s="41">
        <v>26.2</v>
      </c>
    </row>
    <row r="265" spans="1:9">
      <c r="A265" s="50">
        <v>40398</v>
      </c>
      <c r="C265" s="41">
        <v>2.8</v>
      </c>
      <c r="D265" s="41">
        <v>1.1000000000000001</v>
      </c>
      <c r="F265" s="41" t="s">
        <v>27</v>
      </c>
      <c r="G265" s="41" t="s">
        <v>27</v>
      </c>
      <c r="H265" s="41">
        <v>23</v>
      </c>
      <c r="I265" s="41">
        <v>25</v>
      </c>
    </row>
    <row r="266" spans="1:9">
      <c r="A266" s="50">
        <v>40399</v>
      </c>
      <c r="C266" s="41">
        <v>56.5</v>
      </c>
      <c r="D266" s="41" t="s">
        <v>14</v>
      </c>
      <c r="F266" s="41" t="s">
        <v>27</v>
      </c>
      <c r="G266" s="41" t="s">
        <v>27</v>
      </c>
      <c r="H266" s="41">
        <v>21.5</v>
      </c>
      <c r="I266" s="41">
        <v>22.8</v>
      </c>
    </row>
    <row r="267" spans="1:9">
      <c r="A267" s="50">
        <v>40400</v>
      </c>
      <c r="C267" s="41">
        <v>3.5</v>
      </c>
      <c r="D267" s="41">
        <v>0</v>
      </c>
      <c r="F267" s="41" t="s">
        <v>27</v>
      </c>
      <c r="G267" s="41" t="s">
        <v>27</v>
      </c>
      <c r="H267" s="41">
        <v>23.4</v>
      </c>
      <c r="I267" s="41">
        <v>25.7</v>
      </c>
    </row>
    <row r="268" spans="1:9">
      <c r="A268" s="50">
        <v>40401</v>
      </c>
      <c r="C268" s="41">
        <v>11.3</v>
      </c>
      <c r="D268" s="41">
        <v>0</v>
      </c>
      <c r="F268" s="41" t="s">
        <v>27</v>
      </c>
      <c r="G268" s="41" t="s">
        <v>27</v>
      </c>
      <c r="H268" s="41">
        <v>23.3</v>
      </c>
      <c r="I268" s="41">
        <v>26</v>
      </c>
    </row>
    <row r="269" spans="1:9">
      <c r="A269" s="50">
        <v>40402</v>
      </c>
      <c r="C269" s="41">
        <v>0</v>
      </c>
      <c r="D269" s="41">
        <v>0</v>
      </c>
      <c r="F269" s="41" t="s">
        <v>27</v>
      </c>
      <c r="G269" s="41" t="s">
        <v>27</v>
      </c>
      <c r="H269" s="41">
        <v>24.3</v>
      </c>
      <c r="I269" s="41">
        <v>26.4</v>
      </c>
    </row>
    <row r="270" spans="1:9">
      <c r="A270" s="50">
        <v>40403</v>
      </c>
      <c r="C270" s="41">
        <v>0</v>
      </c>
      <c r="D270" s="41">
        <v>0</v>
      </c>
      <c r="F270" s="41" t="s">
        <v>27</v>
      </c>
      <c r="G270" s="41" t="s">
        <v>27</v>
      </c>
      <c r="H270" s="41">
        <v>23.9</v>
      </c>
      <c r="I270" s="41">
        <v>26.5</v>
      </c>
    </row>
    <row r="271" spans="1:9">
      <c r="A271" s="50">
        <v>40404</v>
      </c>
      <c r="C271" s="41" t="s">
        <v>14</v>
      </c>
      <c r="D271" s="41">
        <v>0</v>
      </c>
      <c r="F271" s="41" t="s">
        <v>27</v>
      </c>
      <c r="G271" s="41" t="s">
        <v>27</v>
      </c>
      <c r="H271" s="41">
        <v>24.1</v>
      </c>
      <c r="I271" s="41">
        <v>26.7</v>
      </c>
    </row>
    <row r="272" spans="1:9">
      <c r="A272" s="50">
        <v>40405</v>
      </c>
      <c r="C272" s="41">
        <v>0.6</v>
      </c>
      <c r="D272" s="41">
        <v>0</v>
      </c>
      <c r="F272" s="41" t="s">
        <v>27</v>
      </c>
      <c r="G272" s="41" t="s">
        <v>27</v>
      </c>
      <c r="H272" s="41">
        <v>24.9</v>
      </c>
      <c r="I272" s="41">
        <v>26.3</v>
      </c>
    </row>
    <row r="273" spans="1:9">
      <c r="A273" s="50">
        <v>40406</v>
      </c>
      <c r="C273" s="41">
        <v>0</v>
      </c>
      <c r="D273" s="41">
        <v>0.1</v>
      </c>
      <c r="F273" s="41" t="s">
        <v>27</v>
      </c>
      <c r="G273" s="41" t="s">
        <v>27</v>
      </c>
      <c r="H273" s="41">
        <v>25.1</v>
      </c>
      <c r="I273" s="41">
        <v>24.6</v>
      </c>
    </row>
    <row r="274" spans="1:9">
      <c r="A274" s="50">
        <v>40407</v>
      </c>
      <c r="C274" s="41">
        <v>0.9</v>
      </c>
      <c r="D274" s="41">
        <v>1</v>
      </c>
      <c r="F274" s="41" t="s">
        <v>27</v>
      </c>
      <c r="G274" s="41" t="s">
        <v>27</v>
      </c>
      <c r="H274" s="41">
        <v>24.3</v>
      </c>
      <c r="I274" s="41">
        <v>26.4</v>
      </c>
    </row>
    <row r="275" spans="1:9">
      <c r="A275" s="50">
        <v>40408</v>
      </c>
      <c r="C275" s="41">
        <v>0</v>
      </c>
      <c r="D275" s="41">
        <v>0</v>
      </c>
      <c r="F275" s="41" t="s">
        <v>27</v>
      </c>
      <c r="G275" s="41" t="s">
        <v>27</v>
      </c>
      <c r="H275" s="41">
        <v>25.6</v>
      </c>
      <c r="I275" s="41">
        <v>26.6</v>
      </c>
    </row>
    <row r="276" spans="1:9">
      <c r="A276" s="50">
        <v>40409</v>
      </c>
      <c r="C276" s="41">
        <v>0</v>
      </c>
      <c r="D276" s="41">
        <v>1.5</v>
      </c>
      <c r="F276" s="41" t="s">
        <v>27</v>
      </c>
      <c r="G276" s="41" t="s">
        <v>27</v>
      </c>
      <c r="H276" s="41">
        <v>24.8</v>
      </c>
      <c r="I276" s="41">
        <v>21.2</v>
      </c>
    </row>
    <row r="277" spans="1:9">
      <c r="A277" s="50">
        <v>40410</v>
      </c>
      <c r="C277" s="41">
        <v>1.8</v>
      </c>
      <c r="D277" s="41" t="s">
        <v>59</v>
      </c>
      <c r="F277" s="41" t="s">
        <v>27</v>
      </c>
      <c r="G277" s="41" t="s">
        <v>27</v>
      </c>
      <c r="H277" s="41">
        <v>21.4</v>
      </c>
      <c r="I277" s="41">
        <v>25.6</v>
      </c>
    </row>
    <row r="278" spans="1:9">
      <c r="A278" s="50">
        <v>40411</v>
      </c>
      <c r="C278" s="41">
        <v>26.9</v>
      </c>
      <c r="D278" s="41">
        <v>0</v>
      </c>
      <c r="F278" s="41" t="s">
        <v>27</v>
      </c>
      <c r="G278" s="41" t="s">
        <v>27</v>
      </c>
      <c r="H278" s="41">
        <v>23.3</v>
      </c>
      <c r="I278" s="41">
        <v>26</v>
      </c>
    </row>
    <row r="279" spans="1:9">
      <c r="A279" s="50">
        <v>40412</v>
      </c>
      <c r="C279" s="41">
        <v>2.8</v>
      </c>
      <c r="D279" s="41">
        <v>3.7</v>
      </c>
      <c r="F279" s="41" t="s">
        <v>27</v>
      </c>
      <c r="G279" s="41" t="s">
        <v>27</v>
      </c>
      <c r="H279" s="41">
        <v>23.3</v>
      </c>
      <c r="I279" s="41">
        <v>23.9</v>
      </c>
    </row>
    <row r="280" spans="1:9">
      <c r="A280" s="50">
        <v>40413</v>
      </c>
      <c r="C280" s="41">
        <v>1</v>
      </c>
      <c r="D280" s="41">
        <v>0</v>
      </c>
      <c r="F280" s="41" t="s">
        <v>27</v>
      </c>
      <c r="G280" s="41" t="s">
        <v>27</v>
      </c>
      <c r="H280" s="41">
        <v>24.4</v>
      </c>
      <c r="I280" s="41">
        <v>26.2</v>
      </c>
    </row>
    <row r="281" spans="1:9">
      <c r="A281" s="50">
        <v>40414</v>
      </c>
      <c r="C281" s="41">
        <v>0</v>
      </c>
      <c r="D281" s="41">
        <v>0</v>
      </c>
      <c r="F281" s="41" t="s">
        <v>27</v>
      </c>
      <c r="G281" s="41" t="s">
        <v>27</v>
      </c>
      <c r="H281" s="41">
        <v>25.8</v>
      </c>
      <c r="I281" s="41">
        <v>26.7</v>
      </c>
    </row>
    <row r="282" spans="1:9">
      <c r="A282" s="50">
        <v>40415</v>
      </c>
      <c r="C282" s="41">
        <v>0.1</v>
      </c>
      <c r="D282" s="41">
        <v>0</v>
      </c>
      <c r="F282" s="41" t="s">
        <v>27</v>
      </c>
      <c r="G282" s="41" t="s">
        <v>27</v>
      </c>
      <c r="H282" s="41">
        <v>25.7</v>
      </c>
      <c r="I282" s="41">
        <v>26.5</v>
      </c>
    </row>
    <row r="283" spans="1:9">
      <c r="A283" s="50">
        <v>40416</v>
      </c>
      <c r="C283" s="41">
        <v>1.1000000000000001</v>
      </c>
      <c r="D283" s="41">
        <v>35.6</v>
      </c>
      <c r="F283" s="41" t="s">
        <v>27</v>
      </c>
      <c r="G283" s="41" t="s">
        <v>27</v>
      </c>
      <c r="H283" s="41">
        <v>22.9</v>
      </c>
      <c r="I283" s="41">
        <v>22.1</v>
      </c>
    </row>
    <row r="284" spans="1:9">
      <c r="A284" s="50">
        <v>40417</v>
      </c>
      <c r="C284" s="41">
        <v>0</v>
      </c>
      <c r="D284" s="41">
        <v>0</v>
      </c>
      <c r="F284" s="41" t="s">
        <v>27</v>
      </c>
      <c r="G284" s="41" t="s">
        <v>27</v>
      </c>
      <c r="H284" s="41">
        <v>23.5</v>
      </c>
      <c r="I284" s="41">
        <v>26.4</v>
      </c>
    </row>
    <row r="285" spans="1:9">
      <c r="A285" s="50">
        <v>40418</v>
      </c>
      <c r="C285" s="41">
        <v>2.1</v>
      </c>
      <c r="D285" s="41" t="s">
        <v>14</v>
      </c>
      <c r="F285" s="41" t="s">
        <v>27</v>
      </c>
      <c r="G285" s="41" t="s">
        <v>27</v>
      </c>
      <c r="H285" s="41">
        <v>21.9</v>
      </c>
      <c r="I285" s="41">
        <v>24.7</v>
      </c>
    </row>
    <row r="286" spans="1:9">
      <c r="A286" s="50">
        <v>40419</v>
      </c>
      <c r="C286" s="41">
        <v>1.6</v>
      </c>
      <c r="D286" s="41">
        <v>0</v>
      </c>
      <c r="F286" s="41" t="s">
        <v>27</v>
      </c>
      <c r="G286" s="41" t="s">
        <v>27</v>
      </c>
      <c r="H286" s="41">
        <v>25.3</v>
      </c>
      <c r="I286" s="41">
        <v>26.3</v>
      </c>
    </row>
    <row r="287" spans="1:9">
      <c r="A287" s="50">
        <v>40420</v>
      </c>
      <c r="C287" s="41">
        <v>300.8</v>
      </c>
      <c r="D287" s="41">
        <v>1</v>
      </c>
      <c r="F287" s="41" t="s">
        <v>27</v>
      </c>
      <c r="G287" s="41" t="s">
        <v>27</v>
      </c>
      <c r="H287" s="41" t="s">
        <v>27</v>
      </c>
      <c r="I287" s="41">
        <v>21.2</v>
      </c>
    </row>
    <row r="288" spans="1:9">
      <c r="A288" s="50">
        <v>40421</v>
      </c>
      <c r="C288" s="41">
        <v>1</v>
      </c>
      <c r="D288" s="41">
        <v>0</v>
      </c>
      <c r="F288" s="41" t="s">
        <v>27</v>
      </c>
      <c r="G288" s="41" t="s">
        <v>27</v>
      </c>
      <c r="H288" s="41">
        <v>24.9</v>
      </c>
      <c r="I288" s="41">
        <v>26.6</v>
      </c>
    </row>
    <row r="289" spans="1:9">
      <c r="C289" s="41">
        <f>SUM(C259:C288)</f>
        <v>449</v>
      </c>
      <c r="D289" s="41">
        <f>SUM(D258:D288)</f>
        <v>53.3</v>
      </c>
    </row>
    <row r="290" spans="1:9">
      <c r="C290" s="90">
        <f>C289+D289</f>
        <v>502.3</v>
      </c>
      <c r="D290" s="90"/>
      <c r="E290" s="41" t="s">
        <v>7</v>
      </c>
      <c r="F290" s="41">
        <f>SUM(F258:F289)</f>
        <v>0</v>
      </c>
      <c r="G290" s="41">
        <f>SUM(G258:G289)</f>
        <v>0</v>
      </c>
      <c r="H290" s="41">
        <f>SUM(H258:H289)</f>
        <v>716.99999999999989</v>
      </c>
      <c r="I290" s="41">
        <f>SUM(I258:I289)</f>
        <v>782.90000000000009</v>
      </c>
    </row>
    <row r="291" spans="1:9">
      <c r="E291" s="41" t="s">
        <v>8</v>
      </c>
      <c r="F291" s="41" t="e">
        <f>AVERAGE(F258:F288)</f>
        <v>#DIV/0!</v>
      </c>
      <c r="G291" s="41" t="e">
        <f>AVERAGE(G258:G288)</f>
        <v>#DIV/0!</v>
      </c>
      <c r="H291" s="41">
        <f>AVERAGE(H258:H288)</f>
        <v>23.899999999999995</v>
      </c>
      <c r="I291" s="41">
        <f>AVERAGE(I258:I288)</f>
        <v>25.254838709677422</v>
      </c>
    </row>
    <row r="292" spans="1:9">
      <c r="A292" s="42" t="s">
        <v>20</v>
      </c>
      <c r="B292" s="42" t="s">
        <v>10</v>
      </c>
      <c r="C292" s="41">
        <f>C290+C295</f>
        <v>502.3</v>
      </c>
      <c r="D292" s="41" t="s">
        <v>32</v>
      </c>
      <c r="E292" s="41" t="s">
        <v>11</v>
      </c>
      <c r="F292" s="41">
        <f>MAX(F258:F288)</f>
        <v>0</v>
      </c>
      <c r="G292" s="41">
        <f>MAX(G258:G288)</f>
        <v>0</v>
      </c>
      <c r="H292" s="41">
        <f>MAX(H258:H288)</f>
        <v>25.8</v>
      </c>
      <c r="I292" s="41">
        <f>MAX(I258:I288)</f>
        <v>26.7</v>
      </c>
    </row>
    <row r="293" spans="1:9">
      <c r="C293" s="41">
        <f>(C292/25.4)</f>
        <v>19.775590551181104</v>
      </c>
      <c r="D293" s="41" t="s">
        <v>33</v>
      </c>
      <c r="E293" s="41" t="s">
        <v>12</v>
      </c>
      <c r="F293" s="41">
        <f>MIN(F258:F288)</f>
        <v>0</v>
      </c>
      <c r="G293" s="41">
        <f>MIN(G258:G288)</f>
        <v>0</v>
      </c>
      <c r="H293" s="41">
        <f>MIN(H258:H288)</f>
        <v>21.4</v>
      </c>
      <c r="I293" s="41">
        <f>MIN(I258:I288)</f>
        <v>21.2</v>
      </c>
    </row>
    <row r="295" spans="1:9">
      <c r="A295" s="50">
        <v>40422</v>
      </c>
      <c r="C295" s="41">
        <v>0</v>
      </c>
      <c r="D295" s="41">
        <v>0</v>
      </c>
      <c r="F295" s="41" t="s">
        <v>27</v>
      </c>
      <c r="G295" s="41" t="s">
        <v>27</v>
      </c>
      <c r="H295" s="41">
        <v>24</v>
      </c>
      <c r="I295" s="41">
        <v>25.4</v>
      </c>
    </row>
    <row r="296" spans="1:9">
      <c r="A296" s="50">
        <v>40423</v>
      </c>
      <c r="C296" s="41">
        <v>0</v>
      </c>
      <c r="D296" s="41">
        <v>0</v>
      </c>
      <c r="F296" s="41" t="s">
        <v>27</v>
      </c>
      <c r="G296" s="41" t="s">
        <v>27</v>
      </c>
      <c r="H296" s="41">
        <v>25.4</v>
      </c>
      <c r="I296" s="41">
        <v>26.4</v>
      </c>
    </row>
    <row r="297" spans="1:9">
      <c r="A297" s="50">
        <v>40424</v>
      </c>
      <c r="C297" s="41">
        <v>0</v>
      </c>
      <c r="D297" s="41">
        <v>0</v>
      </c>
      <c r="F297" s="41" t="s">
        <v>27</v>
      </c>
      <c r="G297" s="41" t="s">
        <v>27</v>
      </c>
      <c r="H297" s="41">
        <v>25.2</v>
      </c>
      <c r="I297" s="41">
        <v>25.7</v>
      </c>
    </row>
    <row r="298" spans="1:9">
      <c r="A298" s="50">
        <v>40425</v>
      </c>
      <c r="C298" s="41">
        <v>0</v>
      </c>
      <c r="D298" s="41">
        <v>0</v>
      </c>
      <c r="F298" s="41" t="s">
        <v>27</v>
      </c>
      <c r="G298" s="41" t="s">
        <v>27</v>
      </c>
      <c r="H298" s="41">
        <v>24.6</v>
      </c>
      <c r="I298" s="41">
        <v>25.7</v>
      </c>
    </row>
    <row r="299" spans="1:9">
      <c r="A299" s="50">
        <v>40426</v>
      </c>
      <c r="C299" s="41">
        <v>12.1</v>
      </c>
      <c r="D299" s="41">
        <v>0.2</v>
      </c>
      <c r="F299" s="41" t="s">
        <v>27</v>
      </c>
      <c r="G299" s="41" t="s">
        <v>27</v>
      </c>
      <c r="H299" s="41">
        <v>22.6</v>
      </c>
      <c r="I299" s="41">
        <v>24.8</v>
      </c>
    </row>
    <row r="300" spans="1:9">
      <c r="A300" s="50">
        <v>40427</v>
      </c>
      <c r="C300" s="41">
        <v>9.5</v>
      </c>
      <c r="D300" s="41">
        <v>0</v>
      </c>
      <c r="F300" s="41" t="s">
        <v>27</v>
      </c>
      <c r="G300" s="41" t="s">
        <v>27</v>
      </c>
      <c r="H300" s="41">
        <v>21.1</v>
      </c>
      <c r="I300" s="41">
        <v>25.4</v>
      </c>
    </row>
    <row r="301" spans="1:9">
      <c r="A301" s="50">
        <v>40428</v>
      </c>
      <c r="C301" s="41">
        <v>1</v>
      </c>
      <c r="D301" s="41">
        <v>7.4</v>
      </c>
      <c r="F301" s="41" t="s">
        <v>27</v>
      </c>
      <c r="G301" s="41" t="s">
        <v>27</v>
      </c>
      <c r="H301" s="41">
        <v>24.1</v>
      </c>
      <c r="I301" s="41">
        <v>22.3</v>
      </c>
    </row>
    <row r="302" spans="1:9">
      <c r="A302" s="50">
        <v>40429</v>
      </c>
      <c r="C302" s="41">
        <v>2.1</v>
      </c>
      <c r="D302" s="41">
        <v>0</v>
      </c>
      <c r="F302" s="41" t="s">
        <v>27</v>
      </c>
      <c r="G302" s="41" t="s">
        <v>27</v>
      </c>
      <c r="H302" s="41">
        <v>24.2</v>
      </c>
      <c r="I302" s="41">
        <v>26.2</v>
      </c>
    </row>
    <row r="303" spans="1:9">
      <c r="A303" s="50">
        <v>40430</v>
      </c>
      <c r="C303" s="41">
        <v>15</v>
      </c>
      <c r="D303" s="41" t="s">
        <v>14</v>
      </c>
      <c r="F303" s="41" t="s">
        <v>27</v>
      </c>
      <c r="G303" s="41" t="s">
        <v>27</v>
      </c>
      <c r="H303" s="41">
        <v>21.5</v>
      </c>
      <c r="I303" s="41">
        <v>23.8</v>
      </c>
    </row>
    <row r="304" spans="1:9">
      <c r="A304" s="50">
        <v>40431</v>
      </c>
      <c r="C304" s="41" t="s">
        <v>14</v>
      </c>
      <c r="D304" s="41">
        <v>0.3</v>
      </c>
      <c r="F304" s="41" t="s">
        <v>27</v>
      </c>
      <c r="G304" s="41" t="s">
        <v>27</v>
      </c>
      <c r="H304" s="41">
        <v>24.2</v>
      </c>
      <c r="I304" s="41">
        <v>25.2</v>
      </c>
    </row>
    <row r="305" spans="1:9">
      <c r="A305" s="50">
        <v>40432</v>
      </c>
      <c r="C305" s="41">
        <v>14.8</v>
      </c>
      <c r="D305" s="41">
        <v>4.8</v>
      </c>
      <c r="F305" s="41" t="s">
        <v>27</v>
      </c>
      <c r="G305" s="41" t="s">
        <v>27</v>
      </c>
      <c r="H305" s="41">
        <v>22.1</v>
      </c>
      <c r="I305" s="41">
        <v>22.4</v>
      </c>
    </row>
    <row r="306" spans="1:9">
      <c r="A306" s="50">
        <v>40433</v>
      </c>
      <c r="C306" s="41">
        <v>1.3</v>
      </c>
      <c r="D306" s="41" t="s">
        <v>14</v>
      </c>
      <c r="F306" s="41" t="s">
        <v>27</v>
      </c>
      <c r="G306" s="41" t="s">
        <v>27</v>
      </c>
      <c r="H306" s="41">
        <v>23.1</v>
      </c>
      <c r="I306" s="41">
        <v>26.1</v>
      </c>
    </row>
    <row r="307" spans="1:9">
      <c r="A307" s="50">
        <v>40434</v>
      </c>
      <c r="C307" s="41">
        <v>9.4</v>
      </c>
      <c r="D307" s="41">
        <v>0</v>
      </c>
      <c r="F307" s="41" t="s">
        <v>27</v>
      </c>
      <c r="G307" s="41" t="s">
        <v>27</v>
      </c>
      <c r="H307" s="41">
        <v>22.8</v>
      </c>
      <c r="I307" s="41">
        <v>25.7</v>
      </c>
    </row>
    <row r="308" spans="1:9">
      <c r="A308" s="50">
        <v>40435</v>
      </c>
      <c r="C308" s="41">
        <v>0</v>
      </c>
      <c r="D308" s="41">
        <v>0</v>
      </c>
      <c r="F308" s="41" t="s">
        <v>27</v>
      </c>
      <c r="G308" s="41" t="s">
        <v>27</v>
      </c>
      <c r="H308" s="41">
        <v>21.9</v>
      </c>
      <c r="I308" s="41">
        <v>25.4</v>
      </c>
    </row>
    <row r="309" spans="1:9">
      <c r="A309" s="50">
        <v>40436</v>
      </c>
      <c r="C309" s="41" t="s">
        <v>14</v>
      </c>
      <c r="D309" s="41">
        <v>0</v>
      </c>
      <c r="F309" s="41" t="s">
        <v>27</v>
      </c>
      <c r="G309" s="41" t="s">
        <v>27</v>
      </c>
      <c r="H309" s="41">
        <v>24.1</v>
      </c>
      <c r="I309" s="41">
        <v>25.8</v>
      </c>
    </row>
    <row r="310" spans="1:9">
      <c r="A310" s="50">
        <v>40437</v>
      </c>
      <c r="C310" s="41">
        <v>4.3</v>
      </c>
      <c r="D310" s="41">
        <v>0.2</v>
      </c>
      <c r="F310" s="41" t="s">
        <v>27</v>
      </c>
      <c r="G310" s="41" t="s">
        <v>27</v>
      </c>
      <c r="H310" s="41">
        <v>22.3</v>
      </c>
      <c r="I310" s="41">
        <v>22.3</v>
      </c>
    </row>
    <row r="311" spans="1:9">
      <c r="A311" s="50">
        <v>40438</v>
      </c>
      <c r="C311" s="41" t="s">
        <v>14</v>
      </c>
      <c r="D311" s="41">
        <v>0</v>
      </c>
      <c r="F311" s="41" t="s">
        <v>27</v>
      </c>
      <c r="G311" s="41" t="s">
        <v>27</v>
      </c>
      <c r="H311" s="41">
        <v>25.2</v>
      </c>
      <c r="I311" s="41">
        <v>26</v>
      </c>
    </row>
    <row r="312" spans="1:9">
      <c r="A312" s="50">
        <v>40439</v>
      </c>
      <c r="C312" s="41">
        <v>7.4</v>
      </c>
      <c r="D312" s="41">
        <v>0</v>
      </c>
      <c r="F312" s="41" t="s">
        <v>27</v>
      </c>
      <c r="G312" s="41" t="s">
        <v>27</v>
      </c>
      <c r="H312" s="41">
        <v>22.8</v>
      </c>
      <c r="I312" s="41">
        <v>26.6</v>
      </c>
    </row>
    <row r="313" spans="1:9">
      <c r="A313" s="50">
        <v>40440</v>
      </c>
      <c r="C313" s="41">
        <v>9.4</v>
      </c>
      <c r="D313" s="41">
        <v>0</v>
      </c>
      <c r="F313" s="41" t="s">
        <v>27</v>
      </c>
      <c r="G313" s="41" t="s">
        <v>27</v>
      </c>
      <c r="H313" s="41">
        <v>22.8</v>
      </c>
      <c r="I313" s="41">
        <v>26.7</v>
      </c>
    </row>
    <row r="314" spans="1:9">
      <c r="A314" s="50">
        <v>40441</v>
      </c>
      <c r="C314" s="41">
        <v>12.3</v>
      </c>
      <c r="D314" s="41">
        <v>0</v>
      </c>
      <c r="F314" s="41" t="s">
        <v>27</v>
      </c>
      <c r="G314" s="41" t="s">
        <v>27</v>
      </c>
      <c r="H314" s="41">
        <v>21.2</v>
      </c>
      <c r="I314" s="41">
        <v>25.3</v>
      </c>
    </row>
    <row r="315" spans="1:9">
      <c r="A315" s="50">
        <v>40442</v>
      </c>
      <c r="C315" s="41">
        <v>13.8</v>
      </c>
      <c r="D315" s="41">
        <v>0</v>
      </c>
      <c r="F315" s="41" t="s">
        <v>27</v>
      </c>
      <c r="G315" s="41" t="s">
        <v>27</v>
      </c>
      <c r="H315" s="41">
        <v>21.2</v>
      </c>
      <c r="I315" s="41">
        <v>26.2</v>
      </c>
    </row>
    <row r="316" spans="1:9">
      <c r="A316" s="50">
        <v>40443</v>
      </c>
      <c r="C316" s="41">
        <v>0</v>
      </c>
      <c r="D316" s="41">
        <v>0</v>
      </c>
      <c r="F316" s="41" t="s">
        <v>27</v>
      </c>
      <c r="G316" s="41" t="s">
        <v>27</v>
      </c>
      <c r="H316" s="41">
        <v>24.7</v>
      </c>
      <c r="I316" s="41">
        <v>25.5</v>
      </c>
    </row>
    <row r="317" spans="1:9">
      <c r="A317" s="50">
        <v>40444</v>
      </c>
      <c r="C317" s="41">
        <v>2.7</v>
      </c>
      <c r="D317" s="41">
        <v>0</v>
      </c>
      <c r="F317" s="41" t="s">
        <v>27</v>
      </c>
      <c r="G317" s="41" t="s">
        <v>27</v>
      </c>
      <c r="H317" s="41">
        <v>22.9</v>
      </c>
      <c r="I317" s="41">
        <v>25.8</v>
      </c>
    </row>
    <row r="318" spans="1:9">
      <c r="A318" s="50">
        <v>40445</v>
      </c>
      <c r="C318" s="41" t="s">
        <v>14</v>
      </c>
      <c r="D318" s="41">
        <v>0</v>
      </c>
      <c r="F318" s="41" t="s">
        <v>27</v>
      </c>
      <c r="G318" s="41" t="s">
        <v>27</v>
      </c>
      <c r="H318" s="41">
        <v>23.8</v>
      </c>
      <c r="I318" s="41">
        <v>26</v>
      </c>
    </row>
    <row r="319" spans="1:9">
      <c r="A319" s="50">
        <v>40446</v>
      </c>
      <c r="C319" s="41">
        <v>1</v>
      </c>
      <c r="D319" s="41">
        <v>0.2</v>
      </c>
      <c r="F319" s="41" t="s">
        <v>27</v>
      </c>
      <c r="G319" s="41" t="s">
        <v>27</v>
      </c>
      <c r="H319" s="41">
        <v>22.9</v>
      </c>
      <c r="I319" s="41">
        <v>24.1</v>
      </c>
    </row>
    <row r="320" spans="1:9">
      <c r="A320" s="50">
        <v>40447</v>
      </c>
      <c r="C320" s="41">
        <v>3.4</v>
      </c>
      <c r="D320" s="41">
        <v>0</v>
      </c>
      <c r="F320" s="41" t="s">
        <v>27</v>
      </c>
      <c r="G320" s="41" t="s">
        <v>27</v>
      </c>
      <c r="H320" s="41">
        <v>22.7</v>
      </c>
      <c r="I320" s="41">
        <v>24.4</v>
      </c>
    </row>
    <row r="321" spans="1:9">
      <c r="A321" s="50">
        <v>40448</v>
      </c>
      <c r="C321" s="41">
        <v>31.9</v>
      </c>
      <c r="D321" s="41">
        <v>0</v>
      </c>
      <c r="F321" s="41" t="s">
        <v>27</v>
      </c>
      <c r="G321" s="41" t="s">
        <v>27</v>
      </c>
      <c r="H321" s="41">
        <v>21.5</v>
      </c>
      <c r="I321" s="41">
        <v>25.6</v>
      </c>
    </row>
    <row r="322" spans="1:9">
      <c r="A322" s="50">
        <v>40449</v>
      </c>
      <c r="C322" s="41">
        <v>2.9</v>
      </c>
      <c r="D322" s="41">
        <v>0</v>
      </c>
      <c r="F322" s="41" t="s">
        <v>27</v>
      </c>
      <c r="G322" s="41" t="s">
        <v>27</v>
      </c>
      <c r="H322" s="41">
        <v>23</v>
      </c>
      <c r="I322" s="41">
        <v>23.8</v>
      </c>
    </row>
    <row r="323" spans="1:9">
      <c r="A323" s="50">
        <v>40450</v>
      </c>
      <c r="C323" s="41">
        <v>0</v>
      </c>
      <c r="D323" s="41" t="s">
        <v>14</v>
      </c>
      <c r="F323" s="41" t="s">
        <v>27</v>
      </c>
      <c r="G323" s="41" t="s">
        <v>27</v>
      </c>
      <c r="H323" s="41">
        <v>24.5</v>
      </c>
      <c r="I323" s="41">
        <v>25.5</v>
      </c>
    </row>
    <row r="324" spans="1:9">
      <c r="A324" s="50">
        <v>40451</v>
      </c>
      <c r="C324" s="41">
        <v>5</v>
      </c>
      <c r="D324" s="41">
        <v>0</v>
      </c>
      <c r="F324" s="41" t="s">
        <v>27</v>
      </c>
      <c r="G324" s="41" t="s">
        <v>27</v>
      </c>
      <c r="H324" s="41">
        <v>21.9</v>
      </c>
      <c r="I324" s="41">
        <v>26</v>
      </c>
    </row>
    <row r="325" spans="1:9">
      <c r="A325" s="50"/>
      <c r="C325" s="41">
        <f>SUM(C296:C324)</f>
        <v>159.30000000000001</v>
      </c>
      <c r="D325" s="41">
        <f>SUM(D295:D324)</f>
        <v>13.099999999999998</v>
      </c>
    </row>
    <row r="326" spans="1:9">
      <c r="C326" s="90">
        <f>C325+D325</f>
        <v>172.4</v>
      </c>
      <c r="D326" s="90"/>
      <c r="E326" s="41" t="s">
        <v>7</v>
      </c>
      <c r="F326" s="41">
        <f>SUM(F295:F325)</f>
        <v>0</v>
      </c>
      <c r="G326" s="41">
        <f>SUM(G295:G325)</f>
        <v>0</v>
      </c>
      <c r="H326" s="41">
        <f>SUM(H295:H325)</f>
        <v>694.3</v>
      </c>
      <c r="I326" s="41">
        <f>SUM(I295:I325)</f>
        <v>756.1</v>
      </c>
    </row>
    <row r="327" spans="1:9">
      <c r="E327" s="41" t="s">
        <v>8</v>
      </c>
      <c r="F327" s="41" t="e">
        <f>AVERAGE(F295:F324)</f>
        <v>#DIV/0!</v>
      </c>
      <c r="G327" s="41" t="e">
        <f>AVERAGE(G295:G324)</f>
        <v>#DIV/0!</v>
      </c>
      <c r="H327" s="41">
        <f>AVERAGE(H295:H324)</f>
        <v>23.143333333333331</v>
      </c>
      <c r="I327" s="41">
        <f>AVERAGE(I295:I324)</f>
        <v>25.203333333333333</v>
      </c>
    </row>
    <row r="328" spans="1:9">
      <c r="A328" s="42" t="s">
        <v>21</v>
      </c>
      <c r="B328" s="42" t="s">
        <v>10</v>
      </c>
      <c r="C328" s="41">
        <f>C326+C331</f>
        <v>196</v>
      </c>
      <c r="D328" s="41" t="s">
        <v>32</v>
      </c>
      <c r="E328" s="41" t="s">
        <v>11</v>
      </c>
      <c r="F328" s="41">
        <f>MAX(F295:F324)</f>
        <v>0</v>
      </c>
      <c r="G328" s="41">
        <f>MAX(G295:G324)</f>
        <v>0</v>
      </c>
      <c r="H328" s="41">
        <f>MAX(H295:H324)</f>
        <v>25.4</v>
      </c>
      <c r="I328" s="41">
        <f>MAX(I295:I324)</f>
        <v>26.7</v>
      </c>
    </row>
    <row r="329" spans="1:9">
      <c r="C329" s="41">
        <f>(C328/25.4)</f>
        <v>7.7165354330708666</v>
      </c>
      <c r="D329" s="41" t="s">
        <v>33</v>
      </c>
      <c r="E329" s="41" t="s">
        <v>12</v>
      </c>
      <c r="F329" s="41">
        <f>MIN(F295:F324)</f>
        <v>0</v>
      </c>
      <c r="G329" s="41">
        <f>MIN(G295:G324)</f>
        <v>0</v>
      </c>
      <c r="H329" s="41">
        <f>MIN(H295:H324)</f>
        <v>21.1</v>
      </c>
      <c r="I329" s="41">
        <f>MIN(I295:I324)</f>
        <v>22.3</v>
      </c>
    </row>
    <row r="331" spans="1:9">
      <c r="A331" s="50">
        <v>40452</v>
      </c>
      <c r="C331" s="41">
        <v>23.6</v>
      </c>
      <c r="D331" s="41">
        <v>4</v>
      </c>
      <c r="F331" s="41" t="s">
        <v>27</v>
      </c>
      <c r="G331" s="41" t="s">
        <v>27</v>
      </c>
      <c r="H331" s="41">
        <v>22.3</v>
      </c>
      <c r="I331" s="41">
        <v>23.2</v>
      </c>
    </row>
    <row r="332" spans="1:9">
      <c r="A332" s="50">
        <v>40453</v>
      </c>
      <c r="C332" s="41">
        <v>4.5</v>
      </c>
      <c r="D332" s="41">
        <v>0</v>
      </c>
      <c r="F332" s="41" t="s">
        <v>27</v>
      </c>
      <c r="G332" s="41" t="s">
        <v>27</v>
      </c>
      <c r="H332" s="41">
        <v>26.7</v>
      </c>
      <c r="I332" s="41">
        <v>25.2</v>
      </c>
    </row>
    <row r="333" spans="1:9">
      <c r="A333" s="50">
        <v>40454</v>
      </c>
      <c r="C333" s="41">
        <v>65.400000000000006</v>
      </c>
      <c r="D333" s="41">
        <v>5.4</v>
      </c>
      <c r="F333" s="41" t="s">
        <v>27</v>
      </c>
      <c r="G333" s="41" t="s">
        <v>27</v>
      </c>
      <c r="H333" s="41">
        <v>22.2</v>
      </c>
      <c r="I333" s="41">
        <v>22.7</v>
      </c>
    </row>
    <row r="334" spans="1:9">
      <c r="A334" s="50">
        <v>40455</v>
      </c>
      <c r="C334" s="41">
        <v>23</v>
      </c>
      <c r="D334" s="41">
        <v>10.1</v>
      </c>
      <c r="F334" s="41" t="s">
        <v>27</v>
      </c>
      <c r="G334" s="41" t="s">
        <v>27</v>
      </c>
      <c r="H334" s="41">
        <v>22.1</v>
      </c>
      <c r="I334" s="41">
        <v>22.7</v>
      </c>
    </row>
    <row r="335" spans="1:9">
      <c r="A335" s="50">
        <v>40456</v>
      </c>
      <c r="C335" s="41">
        <v>39.200000000000003</v>
      </c>
      <c r="D335" s="41">
        <v>1.5</v>
      </c>
      <c r="F335" s="41" t="s">
        <v>27</v>
      </c>
      <c r="G335" s="41" t="s">
        <v>27</v>
      </c>
      <c r="H335" s="41">
        <v>22.2</v>
      </c>
      <c r="I335" s="41">
        <v>23.4</v>
      </c>
    </row>
    <row r="336" spans="1:9">
      <c r="A336" s="50">
        <v>40457</v>
      </c>
      <c r="C336" s="41">
        <v>49.7</v>
      </c>
      <c r="D336" s="41">
        <v>0.1</v>
      </c>
      <c r="F336" s="41" t="s">
        <v>27</v>
      </c>
      <c r="G336" s="41" t="s">
        <v>27</v>
      </c>
      <c r="H336" s="41">
        <v>20.2</v>
      </c>
      <c r="I336" s="41">
        <v>24.5</v>
      </c>
    </row>
    <row r="337" spans="1:9">
      <c r="A337" s="50">
        <v>40458</v>
      </c>
      <c r="C337" s="41">
        <v>90.2</v>
      </c>
      <c r="D337" s="41">
        <v>9.1999999999999993</v>
      </c>
      <c r="F337" s="41" t="s">
        <v>27</v>
      </c>
      <c r="G337" s="41" t="s">
        <v>27</v>
      </c>
      <c r="H337" s="41">
        <v>20.8</v>
      </c>
      <c r="I337" s="41">
        <v>20.8</v>
      </c>
    </row>
    <row r="338" spans="1:9">
      <c r="A338" s="50">
        <v>40459</v>
      </c>
      <c r="C338" s="41">
        <v>0.1</v>
      </c>
      <c r="D338" s="41">
        <v>0</v>
      </c>
      <c r="F338" s="41" t="s">
        <v>27</v>
      </c>
      <c r="G338" s="41" t="s">
        <v>27</v>
      </c>
      <c r="H338" s="41">
        <v>20.8</v>
      </c>
      <c r="I338" s="41">
        <v>25.5</v>
      </c>
    </row>
    <row r="339" spans="1:9">
      <c r="A339" s="50">
        <v>40460</v>
      </c>
      <c r="C339" s="41">
        <v>0</v>
      </c>
      <c r="D339" s="41">
        <v>0</v>
      </c>
      <c r="F339" s="41" t="s">
        <v>27</v>
      </c>
      <c r="G339" s="41" t="s">
        <v>27</v>
      </c>
      <c r="H339" s="41">
        <v>23.4</v>
      </c>
      <c r="I339" s="41">
        <v>25.1</v>
      </c>
    </row>
    <row r="340" spans="1:9">
      <c r="A340" s="50">
        <v>40461</v>
      </c>
      <c r="C340" s="41">
        <v>2.5</v>
      </c>
      <c r="D340" s="41">
        <v>0</v>
      </c>
      <c r="F340" s="41" t="s">
        <v>27</v>
      </c>
      <c r="G340" s="41" t="s">
        <v>27</v>
      </c>
      <c r="H340" s="41">
        <v>23.5</v>
      </c>
      <c r="I340" s="41">
        <v>25.7</v>
      </c>
    </row>
    <row r="341" spans="1:9">
      <c r="A341" s="50">
        <v>40462</v>
      </c>
      <c r="C341" s="41">
        <v>0</v>
      </c>
      <c r="D341" s="41">
        <v>0</v>
      </c>
      <c r="F341" s="41" t="s">
        <v>27</v>
      </c>
      <c r="G341" s="41" t="s">
        <v>27</v>
      </c>
      <c r="H341" s="41">
        <v>23.9</v>
      </c>
      <c r="I341" s="41">
        <v>25.9</v>
      </c>
    </row>
    <row r="342" spans="1:9">
      <c r="A342" s="50">
        <v>40463</v>
      </c>
      <c r="C342" s="41">
        <v>0</v>
      </c>
      <c r="D342" s="41">
        <v>0</v>
      </c>
      <c r="F342" s="41" t="s">
        <v>27</v>
      </c>
      <c r="G342" s="41" t="s">
        <v>27</v>
      </c>
      <c r="H342" s="41">
        <v>24.7</v>
      </c>
      <c r="I342" s="41">
        <v>25.9</v>
      </c>
    </row>
    <row r="343" spans="1:9">
      <c r="A343" s="50">
        <v>40464</v>
      </c>
      <c r="C343" s="41">
        <v>0</v>
      </c>
      <c r="D343" s="41">
        <v>0</v>
      </c>
      <c r="F343" s="41" t="s">
        <v>27</v>
      </c>
      <c r="G343" s="41" t="s">
        <v>27</v>
      </c>
      <c r="H343" s="41">
        <v>24.3</v>
      </c>
      <c r="I343" s="41">
        <v>25.4</v>
      </c>
    </row>
    <row r="344" spans="1:9">
      <c r="A344" s="50">
        <v>40465</v>
      </c>
      <c r="C344" s="41">
        <v>0</v>
      </c>
      <c r="D344" s="41">
        <v>0</v>
      </c>
      <c r="F344" s="41" t="s">
        <v>27</v>
      </c>
      <c r="G344" s="41" t="s">
        <v>27</v>
      </c>
      <c r="H344" s="41">
        <v>24.4</v>
      </c>
      <c r="I344" s="41">
        <v>25.8</v>
      </c>
    </row>
    <row r="345" spans="1:9">
      <c r="A345" s="50">
        <v>40466</v>
      </c>
      <c r="C345" s="41">
        <v>0</v>
      </c>
      <c r="D345" s="41">
        <v>0</v>
      </c>
      <c r="F345" s="41" t="s">
        <v>27</v>
      </c>
      <c r="G345" s="41" t="s">
        <v>27</v>
      </c>
      <c r="H345" s="41">
        <v>24.4</v>
      </c>
      <c r="I345" s="41">
        <v>25.7</v>
      </c>
    </row>
    <row r="346" spans="1:9">
      <c r="A346" s="50">
        <v>40467</v>
      </c>
      <c r="C346" s="41" t="s">
        <v>14</v>
      </c>
      <c r="D346" s="41">
        <v>0</v>
      </c>
      <c r="F346" s="41" t="s">
        <v>27</v>
      </c>
      <c r="G346" s="41" t="s">
        <v>27</v>
      </c>
      <c r="H346" s="41">
        <v>24.6</v>
      </c>
      <c r="I346" s="41">
        <v>25.7</v>
      </c>
    </row>
    <row r="347" spans="1:9">
      <c r="A347" s="50">
        <v>40468</v>
      </c>
      <c r="C347" s="41">
        <v>0</v>
      </c>
      <c r="D347" s="41">
        <v>0</v>
      </c>
      <c r="F347" s="41" t="s">
        <v>27</v>
      </c>
      <c r="G347" s="41" t="s">
        <v>27</v>
      </c>
      <c r="H347" s="41">
        <v>22.9</v>
      </c>
      <c r="I347" s="41">
        <v>24.2</v>
      </c>
    </row>
    <row r="348" spans="1:9">
      <c r="A348" s="50">
        <v>40469</v>
      </c>
      <c r="C348" s="41">
        <v>1.9</v>
      </c>
      <c r="D348" s="41">
        <v>5.4</v>
      </c>
      <c r="F348" s="41" t="s">
        <v>27</v>
      </c>
      <c r="G348" s="41" t="s">
        <v>27</v>
      </c>
      <c r="H348" s="41">
        <v>22.9</v>
      </c>
      <c r="I348" s="41">
        <v>24.3</v>
      </c>
    </row>
    <row r="349" spans="1:9">
      <c r="A349" s="50">
        <v>40470</v>
      </c>
      <c r="C349" s="41">
        <v>4.4000000000000004</v>
      </c>
      <c r="D349" s="41">
        <v>0</v>
      </c>
      <c r="F349" s="41" t="s">
        <v>27</v>
      </c>
      <c r="G349" s="41" t="s">
        <v>27</v>
      </c>
      <c r="H349" s="41">
        <v>21.5</v>
      </c>
      <c r="I349" s="41">
        <v>25.6</v>
      </c>
    </row>
    <row r="350" spans="1:9">
      <c r="A350" s="50">
        <v>40471</v>
      </c>
      <c r="C350" s="41">
        <v>0.1</v>
      </c>
      <c r="D350" s="41" t="s">
        <v>14</v>
      </c>
      <c r="F350" s="41" t="s">
        <v>27</v>
      </c>
      <c r="G350" s="41" t="s">
        <v>27</v>
      </c>
      <c r="H350" s="41">
        <v>23.8</v>
      </c>
      <c r="I350" s="41">
        <v>23.8</v>
      </c>
    </row>
    <row r="351" spans="1:9">
      <c r="A351" s="50">
        <v>40472</v>
      </c>
      <c r="C351" s="41">
        <v>0</v>
      </c>
      <c r="D351" s="41">
        <v>0</v>
      </c>
      <c r="F351" s="41" t="s">
        <v>27</v>
      </c>
      <c r="G351" s="41" t="s">
        <v>27</v>
      </c>
      <c r="H351" s="41">
        <v>24.2</v>
      </c>
      <c r="I351" s="41">
        <v>25.5</v>
      </c>
    </row>
    <row r="352" spans="1:9">
      <c r="A352" s="50">
        <v>40473</v>
      </c>
      <c r="C352" s="41">
        <v>0</v>
      </c>
      <c r="D352" s="41" t="s">
        <v>14</v>
      </c>
      <c r="F352" s="41" t="s">
        <v>27</v>
      </c>
      <c r="G352" s="41" t="s">
        <v>27</v>
      </c>
      <c r="H352" s="41">
        <v>24.5</v>
      </c>
      <c r="I352" s="41">
        <v>25.3</v>
      </c>
    </row>
    <row r="353" spans="1:9">
      <c r="A353" s="50">
        <v>40474</v>
      </c>
      <c r="C353" s="41">
        <v>0</v>
      </c>
      <c r="D353" s="41">
        <v>0</v>
      </c>
      <c r="F353" s="41" t="s">
        <v>27</v>
      </c>
      <c r="G353" s="41" t="s">
        <v>27</v>
      </c>
      <c r="H353" s="41">
        <v>23.9</v>
      </c>
      <c r="I353" s="41">
        <v>25.2</v>
      </c>
    </row>
    <row r="354" spans="1:9">
      <c r="A354" s="50">
        <v>40475</v>
      </c>
      <c r="C354" s="41">
        <v>0.1</v>
      </c>
      <c r="D354" s="41">
        <v>0</v>
      </c>
      <c r="F354" s="41" t="s">
        <v>27</v>
      </c>
      <c r="G354" s="41" t="s">
        <v>27</v>
      </c>
      <c r="H354" s="41">
        <v>24.2</v>
      </c>
      <c r="I354" s="41">
        <v>25.3</v>
      </c>
    </row>
    <row r="355" spans="1:9">
      <c r="A355" s="50">
        <v>40476</v>
      </c>
      <c r="C355" s="41" t="s">
        <v>14</v>
      </c>
      <c r="D355" s="41">
        <v>0</v>
      </c>
      <c r="F355" s="41" t="s">
        <v>27</v>
      </c>
      <c r="G355" s="41" t="s">
        <v>27</v>
      </c>
      <c r="H355" s="41">
        <v>23.1</v>
      </c>
      <c r="I355" s="41">
        <v>25.5</v>
      </c>
    </row>
    <row r="356" spans="1:9">
      <c r="A356" s="50">
        <v>40477</v>
      </c>
      <c r="C356" s="41">
        <v>1</v>
      </c>
      <c r="D356" s="41" t="s">
        <v>14</v>
      </c>
      <c r="F356" s="41" t="s">
        <v>27</v>
      </c>
      <c r="G356" s="41" t="s">
        <v>27</v>
      </c>
      <c r="H356" s="41">
        <v>23.5</v>
      </c>
      <c r="I356" s="41">
        <v>25.2</v>
      </c>
    </row>
    <row r="357" spans="1:9">
      <c r="A357" s="50">
        <v>40478</v>
      </c>
      <c r="C357" s="41">
        <v>0</v>
      </c>
      <c r="D357" s="41">
        <v>0.1</v>
      </c>
      <c r="F357" s="41" t="s">
        <v>27</v>
      </c>
      <c r="G357" s="41" t="s">
        <v>27</v>
      </c>
      <c r="H357" s="41">
        <v>23.3</v>
      </c>
      <c r="I357" s="41">
        <v>24.4</v>
      </c>
    </row>
    <row r="358" spans="1:9">
      <c r="A358" s="50">
        <v>40479</v>
      </c>
      <c r="C358" s="41">
        <v>6.3</v>
      </c>
      <c r="D358" s="41">
        <v>0.1</v>
      </c>
      <c r="F358" s="41" t="s">
        <v>27</v>
      </c>
      <c r="G358" s="41" t="s">
        <v>27</v>
      </c>
      <c r="H358" s="41">
        <v>22.7</v>
      </c>
      <c r="I358" s="41">
        <v>23.6</v>
      </c>
    </row>
    <row r="359" spans="1:9">
      <c r="A359" s="50">
        <v>40480</v>
      </c>
      <c r="C359" s="41" t="s">
        <v>14</v>
      </c>
      <c r="D359" s="41">
        <v>0</v>
      </c>
      <c r="F359" s="41" t="s">
        <v>27</v>
      </c>
      <c r="G359" s="41" t="s">
        <v>27</v>
      </c>
      <c r="H359" s="41">
        <v>24.2</v>
      </c>
      <c r="I359" s="41">
        <v>24.5</v>
      </c>
    </row>
    <row r="360" spans="1:9">
      <c r="A360" s="50">
        <v>40481</v>
      </c>
      <c r="C360" s="41" t="s">
        <v>14</v>
      </c>
      <c r="D360" s="41">
        <v>0.6</v>
      </c>
      <c r="F360" s="41" t="s">
        <v>27</v>
      </c>
      <c r="G360" s="41" t="s">
        <v>27</v>
      </c>
      <c r="H360" s="41">
        <v>23.4</v>
      </c>
      <c r="I360" s="41">
        <v>24.5</v>
      </c>
    </row>
    <row r="361" spans="1:9">
      <c r="A361" s="50">
        <v>40482</v>
      </c>
      <c r="C361" s="41">
        <v>28.7</v>
      </c>
      <c r="D361" s="41" t="s">
        <v>14</v>
      </c>
      <c r="F361" s="41" t="s">
        <v>27</v>
      </c>
      <c r="G361" s="41" t="s">
        <v>27</v>
      </c>
      <c r="H361" s="41">
        <v>19.5</v>
      </c>
      <c r="I361" s="41">
        <v>23.2</v>
      </c>
    </row>
    <row r="362" spans="1:9">
      <c r="C362" s="41">
        <f>SUM(C332:C361)</f>
        <v>317.10000000000002</v>
      </c>
      <c r="D362" s="41">
        <f>SUM(D331:D361)</f>
        <v>36.500000000000007</v>
      </c>
    </row>
    <row r="363" spans="1:9">
      <c r="C363" s="90">
        <f>C362+D362</f>
        <v>353.6</v>
      </c>
      <c r="D363" s="90"/>
      <c r="E363" s="41" t="s">
        <v>7</v>
      </c>
      <c r="F363" s="41">
        <f>SUM(F331:F362)</f>
        <v>0</v>
      </c>
      <c r="G363" s="41">
        <f>SUM(G331:G362)</f>
        <v>0</v>
      </c>
      <c r="H363" s="41">
        <f>SUM(H331:H362)</f>
        <v>718.10000000000014</v>
      </c>
      <c r="I363" s="41">
        <f>SUM(I331:I362)</f>
        <v>763.3</v>
      </c>
    </row>
    <row r="364" spans="1:9">
      <c r="E364" s="41" t="s">
        <v>8</v>
      </c>
      <c r="F364" s="41" t="e">
        <f>AVERAGE(F331:F361)</f>
        <v>#DIV/0!</v>
      </c>
      <c r="G364" s="41" t="e">
        <f>AVERAGE(G331:G361)</f>
        <v>#DIV/0!</v>
      </c>
      <c r="H364" s="41">
        <f>AVERAGE(H331:H361)</f>
        <v>23.164516129032261</v>
      </c>
      <c r="I364" s="41">
        <f>AVERAGE(I331:I361)</f>
        <v>24.622580645161289</v>
      </c>
    </row>
    <row r="365" spans="1:9">
      <c r="A365" s="42" t="s">
        <v>22</v>
      </c>
      <c r="B365" s="42" t="s">
        <v>10</v>
      </c>
      <c r="C365" s="41">
        <f>C363+C368</f>
        <v>353.70000000000005</v>
      </c>
      <c r="D365" s="41" t="s">
        <v>32</v>
      </c>
      <c r="E365" s="41" t="s">
        <v>11</v>
      </c>
      <c r="F365" s="41">
        <f>MAX(F331:F361)</f>
        <v>0</v>
      </c>
      <c r="G365" s="41">
        <f>MAX(G331:G361)</f>
        <v>0</v>
      </c>
      <c r="H365" s="41">
        <f>MAX(H331:H361)</f>
        <v>26.7</v>
      </c>
      <c r="I365" s="41">
        <f>MAX(I331:I361)</f>
        <v>25.9</v>
      </c>
    </row>
    <row r="366" spans="1:9">
      <c r="C366" s="41">
        <f>(C365/25.4)</f>
        <v>13.925196850393704</v>
      </c>
      <c r="D366" s="41" t="s">
        <v>33</v>
      </c>
      <c r="E366" s="41" t="s">
        <v>12</v>
      </c>
      <c r="F366" s="41">
        <f>MIN(F331:F361)</f>
        <v>0</v>
      </c>
      <c r="G366" s="41">
        <f>MIN(G331:G361)</f>
        <v>0</v>
      </c>
      <c r="H366" s="41">
        <f>MIN(H331:H361)</f>
        <v>19.5</v>
      </c>
      <c r="I366" s="41">
        <f>MIN(I331:I361)</f>
        <v>20.8</v>
      </c>
    </row>
    <row r="368" spans="1:9">
      <c r="A368" s="50">
        <v>40483</v>
      </c>
      <c r="C368" s="41">
        <v>0.1</v>
      </c>
      <c r="D368" s="41">
        <v>0</v>
      </c>
      <c r="F368" s="41" t="s">
        <v>27</v>
      </c>
      <c r="G368" s="41" t="s">
        <v>27</v>
      </c>
      <c r="H368" s="41">
        <v>22.9</v>
      </c>
      <c r="I368" s="41">
        <v>25.3</v>
      </c>
    </row>
    <row r="369" spans="1:9">
      <c r="A369" s="50">
        <v>40484</v>
      </c>
      <c r="C369" s="41">
        <v>0.6</v>
      </c>
      <c r="D369" s="41">
        <v>0</v>
      </c>
      <c r="F369" s="41" t="s">
        <v>27</v>
      </c>
      <c r="G369" s="41" t="s">
        <v>27</v>
      </c>
      <c r="H369" s="41">
        <v>22.9</v>
      </c>
      <c r="I369" s="41">
        <v>24.6</v>
      </c>
    </row>
    <row r="370" spans="1:9">
      <c r="A370" s="50">
        <v>40485</v>
      </c>
      <c r="C370" s="41">
        <v>0</v>
      </c>
      <c r="D370" s="41" t="s">
        <v>14</v>
      </c>
      <c r="F370" s="41" t="s">
        <v>27</v>
      </c>
      <c r="G370" s="41" t="s">
        <v>27</v>
      </c>
      <c r="H370" s="41">
        <v>23.9</v>
      </c>
      <c r="I370" s="41">
        <v>23.8</v>
      </c>
    </row>
    <row r="371" spans="1:9">
      <c r="A371" s="50">
        <v>40486</v>
      </c>
      <c r="C371" s="41">
        <v>0</v>
      </c>
      <c r="D371" s="41">
        <v>0.5</v>
      </c>
      <c r="F371" s="41" t="s">
        <v>27</v>
      </c>
      <c r="G371" s="41" t="s">
        <v>27</v>
      </c>
      <c r="H371" s="41">
        <v>23.1</v>
      </c>
      <c r="I371" s="41">
        <v>22.8</v>
      </c>
    </row>
    <row r="372" spans="1:9">
      <c r="A372" s="50">
        <v>40487</v>
      </c>
      <c r="C372" s="41">
        <v>3.1</v>
      </c>
      <c r="D372" s="41">
        <v>1.8</v>
      </c>
      <c r="F372" s="41" t="s">
        <v>27</v>
      </c>
      <c r="G372" s="41" t="s">
        <v>27</v>
      </c>
      <c r="H372" s="41">
        <v>22.4</v>
      </c>
      <c r="I372" s="41">
        <v>23.3</v>
      </c>
    </row>
    <row r="373" spans="1:9">
      <c r="A373" s="50">
        <v>40488</v>
      </c>
      <c r="C373" s="41">
        <v>17</v>
      </c>
      <c r="D373" s="41">
        <v>2.6</v>
      </c>
      <c r="F373" s="41" t="s">
        <v>27</v>
      </c>
      <c r="G373" s="41" t="s">
        <v>27</v>
      </c>
      <c r="H373" s="41">
        <v>22.1</v>
      </c>
      <c r="I373" s="41">
        <v>23.2</v>
      </c>
    </row>
    <row r="374" spans="1:9">
      <c r="A374" s="50">
        <v>40489</v>
      </c>
      <c r="C374" s="41">
        <v>50.6</v>
      </c>
      <c r="D374" s="41">
        <v>72.2</v>
      </c>
      <c r="F374" s="41" t="s">
        <v>27</v>
      </c>
      <c r="G374" s="41">
        <v>29.3</v>
      </c>
      <c r="H374" s="41">
        <v>21.7</v>
      </c>
      <c r="I374" s="41">
        <v>21.5</v>
      </c>
    </row>
    <row r="375" spans="1:9">
      <c r="A375" s="50">
        <v>40490</v>
      </c>
      <c r="C375" s="41">
        <v>9.9</v>
      </c>
      <c r="D375" s="41">
        <v>0</v>
      </c>
      <c r="F375" s="41">
        <v>29.5</v>
      </c>
      <c r="G375" s="41">
        <v>30</v>
      </c>
      <c r="H375" s="41">
        <v>23.1</v>
      </c>
      <c r="I375" s="41">
        <v>25.3</v>
      </c>
    </row>
    <row r="376" spans="1:9">
      <c r="A376" s="50">
        <v>40491</v>
      </c>
      <c r="C376" s="41">
        <v>0</v>
      </c>
      <c r="D376" s="41">
        <v>0</v>
      </c>
      <c r="F376" s="41">
        <v>29.8</v>
      </c>
      <c r="G376" s="41">
        <v>31</v>
      </c>
      <c r="H376" s="41">
        <v>23.6</v>
      </c>
      <c r="I376" s="41">
        <v>25.7</v>
      </c>
    </row>
    <row r="377" spans="1:9">
      <c r="A377" s="50">
        <v>40492</v>
      </c>
      <c r="C377" s="41">
        <v>0</v>
      </c>
      <c r="D377" s="41">
        <v>0</v>
      </c>
      <c r="F377" s="41">
        <v>30.3</v>
      </c>
      <c r="G377" s="41">
        <v>30</v>
      </c>
      <c r="H377" s="41">
        <v>23.4</v>
      </c>
      <c r="I377" s="41">
        <v>24.7</v>
      </c>
    </row>
    <row r="378" spans="1:9">
      <c r="A378" s="50">
        <v>40493</v>
      </c>
      <c r="C378" s="41">
        <v>0</v>
      </c>
      <c r="D378" s="41">
        <v>0</v>
      </c>
      <c r="F378" s="41">
        <v>29.3</v>
      </c>
      <c r="G378" s="41">
        <v>29.5</v>
      </c>
      <c r="H378" s="41">
        <v>22.9</v>
      </c>
      <c r="I378" s="41">
        <v>25.7</v>
      </c>
    </row>
    <row r="379" spans="1:9">
      <c r="A379" s="50">
        <v>40494</v>
      </c>
      <c r="C379" s="41">
        <v>0</v>
      </c>
      <c r="D379" s="41">
        <v>0</v>
      </c>
      <c r="F379" s="41">
        <v>28.7</v>
      </c>
      <c r="G379" s="41">
        <v>29.1</v>
      </c>
      <c r="H379" s="41">
        <v>22.8</v>
      </c>
      <c r="I379" s="41">
        <v>24.8</v>
      </c>
    </row>
    <row r="380" spans="1:9">
      <c r="A380" s="50">
        <v>40495</v>
      </c>
      <c r="C380" s="41" t="s">
        <v>14</v>
      </c>
      <c r="D380" s="41">
        <v>0</v>
      </c>
      <c r="F380" s="41">
        <v>27.3</v>
      </c>
      <c r="G380" s="41">
        <v>28</v>
      </c>
      <c r="H380" s="41">
        <v>22.1</v>
      </c>
      <c r="I380" s="41">
        <v>24.2</v>
      </c>
    </row>
    <row r="381" spans="1:9">
      <c r="A381" s="50">
        <v>40496</v>
      </c>
      <c r="C381" s="41">
        <v>3.6</v>
      </c>
      <c r="D381" s="41">
        <v>0</v>
      </c>
      <c r="F381" s="41">
        <v>27.7</v>
      </c>
      <c r="G381" s="41">
        <v>28.2</v>
      </c>
      <c r="H381" s="41">
        <v>22.7</v>
      </c>
      <c r="I381" s="41">
        <v>24.3</v>
      </c>
    </row>
    <row r="382" spans="1:9">
      <c r="A382" s="50">
        <v>40497</v>
      </c>
      <c r="C382" s="41">
        <v>0</v>
      </c>
      <c r="D382" s="41">
        <v>0</v>
      </c>
      <c r="F382" s="41">
        <v>27.9</v>
      </c>
      <c r="G382" s="41">
        <v>27.9</v>
      </c>
      <c r="H382" s="41">
        <v>23.1</v>
      </c>
      <c r="I382" s="41">
        <v>24.3</v>
      </c>
    </row>
    <row r="383" spans="1:9">
      <c r="A383" s="50">
        <v>40498</v>
      </c>
      <c r="C383" s="41">
        <v>0</v>
      </c>
      <c r="D383" s="41">
        <v>0</v>
      </c>
      <c r="F383" s="41">
        <v>27.9</v>
      </c>
      <c r="G383" s="41">
        <v>27.9</v>
      </c>
      <c r="H383" s="41">
        <v>23.2</v>
      </c>
      <c r="I383" s="41">
        <v>24.2</v>
      </c>
    </row>
    <row r="384" spans="1:9">
      <c r="A384" s="50">
        <v>40499</v>
      </c>
      <c r="C384" s="41">
        <v>0</v>
      </c>
      <c r="D384" s="41">
        <v>0</v>
      </c>
      <c r="F384" s="41">
        <v>27.3</v>
      </c>
      <c r="G384" s="41">
        <v>28</v>
      </c>
      <c r="H384" s="41">
        <v>23.6</v>
      </c>
      <c r="I384" s="41">
        <v>23.9</v>
      </c>
    </row>
    <row r="385" spans="1:9">
      <c r="A385" s="50">
        <v>40500</v>
      </c>
      <c r="C385" s="41" t="s">
        <v>14</v>
      </c>
      <c r="D385" s="41" t="s">
        <v>14</v>
      </c>
      <c r="F385" s="41">
        <v>27.6</v>
      </c>
      <c r="G385" s="41">
        <v>26.6</v>
      </c>
      <c r="H385" s="41">
        <v>22.4</v>
      </c>
      <c r="I385" s="41">
        <v>23.4</v>
      </c>
    </row>
    <row r="386" spans="1:9">
      <c r="A386" s="50">
        <v>40501</v>
      </c>
      <c r="C386" s="41">
        <v>0.7</v>
      </c>
      <c r="D386" s="41">
        <v>0</v>
      </c>
      <c r="F386" s="41">
        <v>26.6</v>
      </c>
      <c r="G386" s="41">
        <v>28.1</v>
      </c>
      <c r="H386" s="41">
        <v>22.8</v>
      </c>
      <c r="I386" s="41">
        <v>23.9</v>
      </c>
    </row>
    <row r="387" spans="1:9">
      <c r="A387" s="50">
        <v>40502</v>
      </c>
      <c r="C387" s="41">
        <v>0</v>
      </c>
      <c r="D387" s="41">
        <v>0</v>
      </c>
      <c r="F387" s="41">
        <v>27.8</v>
      </c>
      <c r="G387" s="41">
        <v>27.8</v>
      </c>
      <c r="H387" s="41">
        <v>23.3</v>
      </c>
      <c r="I387" s="41">
        <v>23.1</v>
      </c>
    </row>
    <row r="388" spans="1:9">
      <c r="A388" s="50">
        <v>40503</v>
      </c>
      <c r="C388" s="41">
        <v>1.7</v>
      </c>
      <c r="D388" s="41">
        <v>6.5</v>
      </c>
      <c r="F388" s="41">
        <v>27.7</v>
      </c>
      <c r="G388" s="41">
        <v>26.4</v>
      </c>
      <c r="H388" s="41">
        <v>21.7</v>
      </c>
      <c r="I388" s="41">
        <v>20.8</v>
      </c>
    </row>
    <row r="389" spans="1:9">
      <c r="A389" s="50">
        <v>40504</v>
      </c>
      <c r="C389" s="41">
        <v>3.1</v>
      </c>
      <c r="D389" s="41">
        <v>0</v>
      </c>
      <c r="F389" s="41">
        <v>25.7</v>
      </c>
      <c r="G389" s="41">
        <v>27.8</v>
      </c>
      <c r="H389" s="41">
        <v>20.6</v>
      </c>
      <c r="I389" s="41">
        <v>23.9</v>
      </c>
    </row>
    <row r="390" spans="1:9">
      <c r="A390" s="50">
        <v>40505</v>
      </c>
      <c r="C390" s="41">
        <v>9.8000000000000007</v>
      </c>
      <c r="D390" s="41">
        <v>8.4</v>
      </c>
      <c r="F390" s="41">
        <v>27.2</v>
      </c>
      <c r="G390" s="41">
        <v>25.8</v>
      </c>
      <c r="H390" s="41">
        <v>19.5</v>
      </c>
      <c r="I390" s="41">
        <v>19.600000000000001</v>
      </c>
    </row>
    <row r="391" spans="1:9">
      <c r="A391" s="50">
        <v>40506</v>
      </c>
      <c r="C391" s="41">
        <v>1.9</v>
      </c>
      <c r="D391" s="41">
        <v>0</v>
      </c>
      <c r="F391" s="41">
        <v>26.2</v>
      </c>
      <c r="G391" s="41">
        <v>26.8</v>
      </c>
      <c r="H391" s="41">
        <v>21.6</v>
      </c>
      <c r="I391" s="41">
        <v>24.2</v>
      </c>
    </row>
    <row r="392" spans="1:9">
      <c r="A392" s="50">
        <v>40507</v>
      </c>
      <c r="C392" s="41">
        <v>0</v>
      </c>
      <c r="D392" s="41">
        <v>0</v>
      </c>
      <c r="F392" s="41">
        <v>26.5</v>
      </c>
      <c r="G392" s="41">
        <v>26.7</v>
      </c>
      <c r="H392" s="41">
        <v>22.7</v>
      </c>
      <c r="I392" s="41">
        <v>22.9</v>
      </c>
    </row>
    <row r="393" spans="1:9">
      <c r="A393" s="50">
        <v>40508</v>
      </c>
      <c r="C393" s="41">
        <v>0</v>
      </c>
      <c r="D393" s="41">
        <v>0</v>
      </c>
      <c r="F393" s="41">
        <v>26.5</v>
      </c>
      <c r="G393" s="41">
        <v>26.8</v>
      </c>
      <c r="H393" s="41">
        <v>22.7</v>
      </c>
      <c r="I393" s="41">
        <v>22.3</v>
      </c>
    </row>
    <row r="394" spans="1:9">
      <c r="A394" s="50">
        <v>40509</v>
      </c>
      <c r="C394" s="41">
        <v>0</v>
      </c>
      <c r="D394" s="41">
        <v>0</v>
      </c>
      <c r="F394" s="41">
        <v>26.8</v>
      </c>
      <c r="G394" s="41">
        <v>27.2</v>
      </c>
      <c r="H394" s="41">
        <v>23.4</v>
      </c>
      <c r="I394" s="41">
        <v>23.7</v>
      </c>
    </row>
    <row r="395" spans="1:9">
      <c r="A395" s="50">
        <v>40510</v>
      </c>
      <c r="C395" s="41">
        <v>0</v>
      </c>
      <c r="D395" s="41">
        <v>0</v>
      </c>
      <c r="F395" s="41">
        <v>26.4</v>
      </c>
      <c r="G395" s="41">
        <v>27.8</v>
      </c>
      <c r="H395" s="41">
        <v>22.9</v>
      </c>
      <c r="I395" s="41">
        <v>23.7</v>
      </c>
    </row>
    <row r="396" spans="1:9">
      <c r="A396" s="50">
        <v>40511</v>
      </c>
      <c r="C396" s="41">
        <v>1.8</v>
      </c>
      <c r="D396" s="41" t="s">
        <v>14</v>
      </c>
      <c r="F396" s="41">
        <v>27.7</v>
      </c>
      <c r="G396" s="41">
        <v>27.7</v>
      </c>
      <c r="H396" s="41">
        <v>21.6</v>
      </c>
      <c r="I396" s="41">
        <v>21.7</v>
      </c>
    </row>
    <row r="397" spans="1:9">
      <c r="A397" s="50">
        <v>40512</v>
      </c>
      <c r="C397" s="41">
        <v>0.1</v>
      </c>
      <c r="D397" s="41">
        <v>0</v>
      </c>
      <c r="F397" s="41">
        <v>27</v>
      </c>
      <c r="G397" s="41">
        <v>27</v>
      </c>
      <c r="H397" s="41">
        <v>21.4</v>
      </c>
      <c r="I397" s="41">
        <v>22.9</v>
      </c>
    </row>
    <row r="398" spans="1:9">
      <c r="A398" s="50"/>
      <c r="C398" s="41">
        <f>SUM(C369:C397)</f>
        <v>103.89999999999999</v>
      </c>
      <c r="D398" s="41">
        <f>SUM(D368:D397)</f>
        <v>92.000000000000014</v>
      </c>
    </row>
    <row r="399" spans="1:9">
      <c r="C399" s="90">
        <f>C398+D398</f>
        <v>195.9</v>
      </c>
      <c r="D399" s="90"/>
      <c r="E399" s="41" t="s">
        <v>7</v>
      </c>
      <c r="F399" s="41">
        <f>SUM(F368:F398)</f>
        <v>635.4</v>
      </c>
      <c r="G399" s="41">
        <f>SUM(G368:G398)</f>
        <v>671.40000000000009</v>
      </c>
      <c r="H399" s="41">
        <f>SUM(H368:H398)</f>
        <v>676.1</v>
      </c>
      <c r="I399" s="41">
        <f>SUM(I368:I398)</f>
        <v>707.7</v>
      </c>
    </row>
    <row r="400" spans="1:9">
      <c r="E400" s="41" t="s">
        <v>8</v>
      </c>
      <c r="F400" s="41">
        <f>AVERAGE(F368:F397)</f>
        <v>27.626086956521739</v>
      </c>
      <c r="G400" s="41">
        <f>AVERAGE(G368:G397)</f>
        <v>27.975000000000005</v>
      </c>
      <c r="H400" s="41">
        <f>AVERAGE(H368:H397)</f>
        <v>22.536666666666669</v>
      </c>
      <c r="I400" s="41">
        <f>AVERAGE(I368:I397)</f>
        <v>23.59</v>
      </c>
    </row>
    <row r="401" spans="1:9">
      <c r="A401" s="42" t="s">
        <v>23</v>
      </c>
      <c r="B401" s="42" t="s">
        <v>10</v>
      </c>
      <c r="C401" s="41">
        <f>C399+C404</f>
        <v>195.9</v>
      </c>
      <c r="D401" s="41" t="s">
        <v>32</v>
      </c>
      <c r="E401" s="41" t="s">
        <v>11</v>
      </c>
      <c r="F401" s="41">
        <f>MAX(F368:F397)</f>
        <v>30.3</v>
      </c>
      <c r="G401" s="41">
        <f>MAX(G368:G397)</f>
        <v>31</v>
      </c>
      <c r="H401" s="41">
        <f>MAX(H368:H397)</f>
        <v>23.9</v>
      </c>
      <c r="I401" s="41">
        <f>MAX(I368:I397)</f>
        <v>25.7</v>
      </c>
    </row>
    <row r="402" spans="1:9">
      <c r="C402" s="41">
        <f>(C401/25.4)</f>
        <v>7.7125984251968509</v>
      </c>
      <c r="D402" s="41" t="s">
        <v>33</v>
      </c>
      <c r="E402" s="41" t="s">
        <v>12</v>
      </c>
      <c r="F402" s="41">
        <f>MIN(F368:F397)</f>
        <v>25.7</v>
      </c>
      <c r="G402" s="41">
        <f>MIN(G368:G397)</f>
        <v>25.8</v>
      </c>
      <c r="H402" s="41">
        <f>MIN(H368:H397)</f>
        <v>19.5</v>
      </c>
      <c r="I402" s="41">
        <f>MIN(I368:I397)</f>
        <v>19.600000000000001</v>
      </c>
    </row>
    <row r="404" spans="1:9">
      <c r="A404" s="50">
        <v>40513</v>
      </c>
      <c r="C404" s="41">
        <v>0</v>
      </c>
      <c r="D404" s="41">
        <v>0</v>
      </c>
      <c r="F404" s="41">
        <v>27.1</v>
      </c>
      <c r="G404" s="41">
        <v>27</v>
      </c>
      <c r="H404" s="41">
        <v>22.5</v>
      </c>
      <c r="I404" s="41">
        <v>23.4</v>
      </c>
    </row>
    <row r="405" spans="1:9">
      <c r="A405" s="50">
        <v>40514</v>
      </c>
      <c r="C405" s="41">
        <v>0</v>
      </c>
      <c r="D405" s="41">
        <v>0</v>
      </c>
      <c r="F405" s="41">
        <v>26.8</v>
      </c>
      <c r="G405" s="41">
        <v>27.2</v>
      </c>
      <c r="H405" s="41">
        <v>21.8</v>
      </c>
      <c r="I405" s="41">
        <v>22.8</v>
      </c>
    </row>
    <row r="406" spans="1:9">
      <c r="A406" s="50">
        <v>40515</v>
      </c>
      <c r="C406" s="41">
        <v>0</v>
      </c>
      <c r="D406" s="41">
        <v>0</v>
      </c>
      <c r="F406" s="41">
        <v>26.9</v>
      </c>
      <c r="G406" s="41">
        <v>27</v>
      </c>
      <c r="H406" s="41">
        <v>18.7</v>
      </c>
      <c r="I406" s="41">
        <v>23.3</v>
      </c>
    </row>
    <row r="407" spans="1:9">
      <c r="A407" s="50">
        <v>40516</v>
      </c>
      <c r="C407" s="41">
        <v>0</v>
      </c>
      <c r="D407" s="41">
        <v>0</v>
      </c>
      <c r="F407" s="41">
        <v>26.8</v>
      </c>
      <c r="G407" s="41">
        <v>27</v>
      </c>
      <c r="H407" s="41">
        <v>19.100000000000001</v>
      </c>
      <c r="I407" s="41">
        <v>23.4</v>
      </c>
    </row>
    <row r="408" spans="1:9">
      <c r="A408" s="50">
        <v>40517</v>
      </c>
      <c r="C408" s="41">
        <v>0</v>
      </c>
      <c r="D408" s="41">
        <v>0</v>
      </c>
      <c r="F408" s="41">
        <v>27</v>
      </c>
      <c r="G408" s="41">
        <v>26.8</v>
      </c>
      <c r="H408" s="41">
        <v>22.6</v>
      </c>
      <c r="I408" s="41">
        <v>23.2</v>
      </c>
    </row>
    <row r="409" spans="1:9">
      <c r="A409" s="50">
        <v>40518</v>
      </c>
      <c r="C409" s="41">
        <v>0</v>
      </c>
      <c r="D409" s="41">
        <v>0.1</v>
      </c>
      <c r="F409" s="41">
        <v>26.5</v>
      </c>
      <c r="G409" s="41">
        <v>27</v>
      </c>
      <c r="H409" s="41">
        <v>23.3</v>
      </c>
      <c r="I409" s="41">
        <v>22.7</v>
      </c>
    </row>
    <row r="410" spans="1:9">
      <c r="A410" s="50">
        <v>40519</v>
      </c>
      <c r="C410" s="41">
        <v>28.8</v>
      </c>
      <c r="D410" s="41">
        <v>21.8</v>
      </c>
      <c r="F410" s="41">
        <v>26.7</v>
      </c>
      <c r="G410" s="41">
        <v>23.7</v>
      </c>
      <c r="H410" s="41">
        <v>21.3</v>
      </c>
      <c r="I410" s="41">
        <v>21.2</v>
      </c>
    </row>
    <row r="411" spans="1:9">
      <c r="A411" s="50">
        <v>40520</v>
      </c>
      <c r="C411" s="41">
        <v>29.1</v>
      </c>
      <c r="D411" s="41">
        <v>0</v>
      </c>
      <c r="F411" s="41">
        <v>25.6</v>
      </c>
      <c r="G411" s="41">
        <v>26.9</v>
      </c>
      <c r="H411" s="41">
        <v>20.9</v>
      </c>
      <c r="I411" s="41">
        <v>23.9</v>
      </c>
    </row>
    <row r="412" spans="1:9">
      <c r="A412" s="50">
        <v>40521</v>
      </c>
      <c r="C412" s="41">
        <v>6.4</v>
      </c>
      <c r="D412" s="41">
        <v>0</v>
      </c>
      <c r="F412" s="41">
        <v>26.6</v>
      </c>
      <c r="G412" s="41">
        <v>27.4</v>
      </c>
      <c r="H412" s="41">
        <v>21.8</v>
      </c>
      <c r="I412" s="41">
        <v>24</v>
      </c>
    </row>
    <row r="413" spans="1:9">
      <c r="A413" s="50">
        <v>40522</v>
      </c>
      <c r="C413" s="41" t="s">
        <v>14</v>
      </c>
      <c r="D413" s="41">
        <v>0</v>
      </c>
      <c r="F413" s="41">
        <v>26.7</v>
      </c>
      <c r="G413" s="41">
        <v>27.6</v>
      </c>
      <c r="H413" s="41">
        <v>22.6</v>
      </c>
      <c r="I413" s="41">
        <v>23</v>
      </c>
    </row>
    <row r="414" spans="1:9">
      <c r="A414" s="50">
        <v>40523</v>
      </c>
      <c r="C414" s="41">
        <v>1.2</v>
      </c>
      <c r="D414" s="41" t="s">
        <v>14</v>
      </c>
      <c r="F414" s="41">
        <v>27.2</v>
      </c>
      <c r="G414" s="41">
        <v>27.7</v>
      </c>
      <c r="H414" s="41">
        <v>22.1</v>
      </c>
      <c r="I414" s="41">
        <v>23.3</v>
      </c>
    </row>
    <row r="415" spans="1:9">
      <c r="A415" s="50">
        <v>40524</v>
      </c>
      <c r="C415" s="41">
        <v>0.5</v>
      </c>
      <c r="D415" s="41">
        <v>0.5</v>
      </c>
      <c r="F415" s="41">
        <v>27.7</v>
      </c>
      <c r="G415" s="41">
        <v>26.9</v>
      </c>
      <c r="H415" s="41">
        <v>20.9</v>
      </c>
      <c r="I415" s="41">
        <v>22.9</v>
      </c>
    </row>
    <row r="416" spans="1:9">
      <c r="A416" s="50">
        <v>40525</v>
      </c>
      <c r="C416" s="41" t="s">
        <v>14</v>
      </c>
      <c r="D416" s="41">
        <v>0.5</v>
      </c>
      <c r="F416" s="41">
        <v>26.8</v>
      </c>
      <c r="G416" s="41">
        <v>26.2</v>
      </c>
      <c r="H416" s="41">
        <v>22.5</v>
      </c>
      <c r="I416" s="41">
        <v>22.6</v>
      </c>
    </row>
    <row r="417" spans="1:9">
      <c r="A417" s="50">
        <v>40526</v>
      </c>
      <c r="C417" s="41">
        <v>0.1</v>
      </c>
      <c r="D417" s="41" t="s">
        <v>14</v>
      </c>
      <c r="F417" s="41">
        <v>26.3</v>
      </c>
      <c r="G417" s="41">
        <v>27.2</v>
      </c>
      <c r="H417" s="41">
        <v>22.3</v>
      </c>
      <c r="I417" s="41">
        <v>22.1</v>
      </c>
    </row>
    <row r="418" spans="1:9">
      <c r="A418" s="50">
        <v>40527</v>
      </c>
      <c r="C418" s="41">
        <v>9.1</v>
      </c>
      <c r="D418" s="41">
        <v>0</v>
      </c>
      <c r="F418" s="41">
        <v>26.4</v>
      </c>
      <c r="G418" s="41">
        <v>27</v>
      </c>
      <c r="H418" s="41">
        <v>21.7</v>
      </c>
      <c r="I418" s="41">
        <v>23.1</v>
      </c>
    </row>
    <row r="419" spans="1:9">
      <c r="A419" s="50">
        <v>40528</v>
      </c>
      <c r="C419" s="41">
        <v>0</v>
      </c>
      <c r="D419" s="41">
        <v>0.8</v>
      </c>
      <c r="F419" s="41">
        <v>26.9</v>
      </c>
      <c r="G419" s="41">
        <v>26.9</v>
      </c>
      <c r="H419" s="41">
        <v>22</v>
      </c>
      <c r="I419" s="41">
        <v>21.6</v>
      </c>
    </row>
    <row r="420" spans="1:9">
      <c r="A420" s="50">
        <v>40529</v>
      </c>
      <c r="C420" s="41">
        <v>0.2</v>
      </c>
      <c r="D420" s="41">
        <v>0</v>
      </c>
      <c r="F420" s="41">
        <v>25.2</v>
      </c>
      <c r="G420" s="41">
        <v>26.6</v>
      </c>
      <c r="H420" s="41">
        <v>21.8</v>
      </c>
      <c r="I420" s="41">
        <v>23.4</v>
      </c>
    </row>
    <row r="421" spans="1:9">
      <c r="A421" s="50">
        <v>40530</v>
      </c>
      <c r="C421" s="41" t="s">
        <v>14</v>
      </c>
      <c r="D421" s="41">
        <v>0</v>
      </c>
      <c r="F421" s="41">
        <v>26.3</v>
      </c>
      <c r="G421" s="41">
        <v>25.2</v>
      </c>
      <c r="H421" s="41">
        <v>22.3</v>
      </c>
      <c r="I421" s="41">
        <v>22.7</v>
      </c>
    </row>
    <row r="422" spans="1:9">
      <c r="A422" s="50">
        <v>40531</v>
      </c>
      <c r="C422" s="41">
        <v>0.3</v>
      </c>
      <c r="D422" s="41">
        <v>0</v>
      </c>
      <c r="F422" s="41">
        <v>25.7</v>
      </c>
      <c r="G422" s="41">
        <v>27.2</v>
      </c>
      <c r="H422" s="41">
        <v>21.4</v>
      </c>
      <c r="I422" s="41" t="s">
        <v>27</v>
      </c>
    </row>
    <row r="423" spans="1:9">
      <c r="A423" s="50">
        <v>40532</v>
      </c>
      <c r="C423" s="41">
        <v>5.2</v>
      </c>
      <c r="D423" s="41">
        <v>0</v>
      </c>
      <c r="F423" s="41">
        <v>26.7</v>
      </c>
      <c r="G423" s="41">
        <v>28</v>
      </c>
      <c r="H423" s="41">
        <v>21.9</v>
      </c>
      <c r="I423" s="41">
        <v>23.4</v>
      </c>
    </row>
    <row r="424" spans="1:9">
      <c r="A424" s="50">
        <v>40533</v>
      </c>
      <c r="C424" s="41">
        <v>0.2</v>
      </c>
      <c r="D424" s="41">
        <v>7.5</v>
      </c>
      <c r="F424" s="41">
        <v>27.6</v>
      </c>
      <c r="G424" s="41">
        <v>26.2</v>
      </c>
      <c r="H424" s="41">
        <v>21.5</v>
      </c>
      <c r="I424" s="41">
        <v>213</v>
      </c>
    </row>
    <row r="425" spans="1:9">
      <c r="A425" s="50">
        <v>40534</v>
      </c>
      <c r="C425" s="41">
        <v>8.8000000000000007</v>
      </c>
      <c r="D425" s="41">
        <v>0.1</v>
      </c>
      <c r="F425" s="41">
        <v>25.6</v>
      </c>
      <c r="G425" s="41">
        <v>27.1</v>
      </c>
      <c r="H425" s="41">
        <v>21.3</v>
      </c>
      <c r="I425" s="41">
        <v>22</v>
      </c>
    </row>
    <row r="426" spans="1:9">
      <c r="A426" s="50">
        <v>40535</v>
      </c>
      <c r="C426" s="41" t="s">
        <v>14</v>
      </c>
      <c r="D426" s="41">
        <v>0</v>
      </c>
      <c r="F426" s="41">
        <v>26.8</v>
      </c>
      <c r="G426" s="41">
        <v>26.2</v>
      </c>
      <c r="H426" s="41">
        <v>21.9</v>
      </c>
      <c r="I426" s="41">
        <v>22.6</v>
      </c>
    </row>
    <row r="427" spans="1:9">
      <c r="A427" s="50">
        <v>40536</v>
      </c>
      <c r="C427" s="41">
        <v>0</v>
      </c>
      <c r="D427" s="41">
        <v>0</v>
      </c>
      <c r="F427" s="41">
        <v>26</v>
      </c>
      <c r="G427" s="41">
        <v>25</v>
      </c>
      <c r="H427" s="41">
        <v>21.7</v>
      </c>
      <c r="I427" s="41">
        <v>22.1</v>
      </c>
    </row>
    <row r="428" spans="1:9">
      <c r="A428" s="50">
        <v>40537</v>
      </c>
      <c r="C428" s="41">
        <v>0</v>
      </c>
      <c r="D428" s="41">
        <v>0</v>
      </c>
      <c r="F428" s="41">
        <v>24.7</v>
      </c>
      <c r="G428" s="41">
        <v>25.9</v>
      </c>
      <c r="H428" s="41">
        <v>21.3</v>
      </c>
      <c r="I428" s="41">
        <v>22.4</v>
      </c>
    </row>
    <row r="429" spans="1:9">
      <c r="A429" s="50">
        <v>40538</v>
      </c>
      <c r="C429" s="41">
        <v>0</v>
      </c>
      <c r="D429" s="41">
        <v>7.6</v>
      </c>
      <c r="F429" s="41">
        <v>25.6</v>
      </c>
      <c r="G429" s="41">
        <v>25.6</v>
      </c>
      <c r="H429" s="41">
        <v>23</v>
      </c>
      <c r="I429" s="41">
        <v>21.8</v>
      </c>
    </row>
    <row r="430" spans="1:9">
      <c r="A430" s="50">
        <v>40539</v>
      </c>
      <c r="C430" s="41">
        <v>0.3</v>
      </c>
      <c r="D430" s="41">
        <v>0</v>
      </c>
      <c r="F430" s="41">
        <v>25.5</v>
      </c>
      <c r="G430" s="41">
        <v>27.7</v>
      </c>
      <c r="H430" s="41">
        <v>21.7</v>
      </c>
      <c r="I430" s="41">
        <v>23.7</v>
      </c>
    </row>
    <row r="431" spans="1:9">
      <c r="A431" s="50">
        <v>40540</v>
      </c>
      <c r="C431" s="41">
        <v>0</v>
      </c>
      <c r="D431" s="41">
        <v>0</v>
      </c>
      <c r="F431" s="41">
        <v>26.5</v>
      </c>
      <c r="G431" s="41">
        <v>27</v>
      </c>
      <c r="H431" s="41">
        <v>22</v>
      </c>
      <c r="I431" s="41">
        <v>23.2</v>
      </c>
    </row>
    <row r="432" spans="1:9">
      <c r="A432" s="50">
        <v>40541</v>
      </c>
      <c r="C432" s="41">
        <v>0.1</v>
      </c>
      <c r="D432" s="41">
        <v>0</v>
      </c>
      <c r="F432" s="41">
        <v>26.6</v>
      </c>
      <c r="G432" s="41">
        <v>27</v>
      </c>
      <c r="H432" s="41">
        <v>22.5</v>
      </c>
      <c r="I432" s="41">
        <v>23.3</v>
      </c>
    </row>
    <row r="433" spans="1:9">
      <c r="A433" s="50">
        <v>40542</v>
      </c>
      <c r="C433" s="41">
        <v>14.2</v>
      </c>
      <c r="D433" s="41">
        <v>6.5</v>
      </c>
      <c r="F433" s="41">
        <v>27.2</v>
      </c>
      <c r="G433" s="41">
        <v>24.4</v>
      </c>
      <c r="H433" s="41">
        <v>20.6</v>
      </c>
      <c r="I433" s="41">
        <v>20.2</v>
      </c>
    </row>
    <row r="434" spans="1:9">
      <c r="A434" s="50">
        <v>40543</v>
      </c>
      <c r="C434" s="41">
        <v>7.5</v>
      </c>
      <c r="F434" s="41">
        <v>24.2</v>
      </c>
      <c r="G434" s="41">
        <v>25.2</v>
      </c>
      <c r="H434" s="41">
        <v>21.2</v>
      </c>
      <c r="I434" s="41">
        <v>23.2</v>
      </c>
    </row>
    <row r="435" spans="1:9">
      <c r="C435" s="41">
        <f>SUM(C405:C434)</f>
        <v>112</v>
      </c>
      <c r="D435" s="41">
        <f>SUM(D404:D434)</f>
        <v>45.400000000000006</v>
      </c>
    </row>
    <row r="436" spans="1:9">
      <c r="C436" s="90">
        <f>C435+D435</f>
        <v>157.4</v>
      </c>
      <c r="D436" s="90"/>
      <c r="E436" s="41" t="s">
        <v>7</v>
      </c>
      <c r="F436" s="41">
        <f>SUM(F404:F435)</f>
        <v>818.20000000000016</v>
      </c>
      <c r="G436" s="41">
        <f>SUM(G404:G435)</f>
        <v>823.80000000000018</v>
      </c>
      <c r="H436" s="41">
        <f>SUM(H404:H435)</f>
        <v>672.2</v>
      </c>
      <c r="I436" s="41">
        <f>SUM(I404:I435)</f>
        <v>873.50000000000011</v>
      </c>
    </row>
    <row r="437" spans="1:9">
      <c r="E437" s="41" t="s">
        <v>8</v>
      </c>
      <c r="F437" s="41">
        <f>AVERAGE(F404:F434)</f>
        <v>26.393548387096779</v>
      </c>
      <c r="G437" s="41">
        <f>AVERAGE(G404:G434)</f>
        <v>26.574193548387104</v>
      </c>
      <c r="H437" s="41">
        <f>AVERAGE(H404:H434)</f>
        <v>21.683870967741935</v>
      </c>
      <c r="I437" s="41">
        <f>AVERAGE(I404:I434)</f>
        <v>29.116666666666671</v>
      </c>
    </row>
    <row r="438" spans="1:9">
      <c r="A438" s="42" t="s">
        <v>24</v>
      </c>
      <c r="B438" s="42" t="s">
        <v>10</v>
      </c>
      <c r="C438" s="41">
        <f>C436</f>
        <v>157.4</v>
      </c>
      <c r="D438" s="41" t="s">
        <v>32</v>
      </c>
      <c r="E438" s="41" t="s">
        <v>11</v>
      </c>
      <c r="F438" s="41">
        <f>MAX(F404:F434)</f>
        <v>27.7</v>
      </c>
      <c r="G438" s="41">
        <f>MAX(G404:G434)</f>
        <v>28</v>
      </c>
      <c r="H438" s="41">
        <f>MAX(H404:H434)</f>
        <v>23.3</v>
      </c>
      <c r="I438" s="41">
        <f>MAX(I404:I434)</f>
        <v>213</v>
      </c>
    </row>
    <row r="439" spans="1:9">
      <c r="C439" s="41">
        <f>(C438/25.4)</f>
        <v>6.1968503937007879</v>
      </c>
      <c r="D439" s="41" t="s">
        <v>33</v>
      </c>
      <c r="E439" s="41" t="s">
        <v>12</v>
      </c>
      <c r="F439" s="41">
        <f>MIN(F404:F434)</f>
        <v>24.2</v>
      </c>
      <c r="G439" s="41">
        <f>MIN(G404:G434)</f>
        <v>23.7</v>
      </c>
      <c r="H439" s="41">
        <f>MIN(H404:H434)</f>
        <v>18.7</v>
      </c>
      <c r="I439" s="41">
        <f>MIN(I404:I434)</f>
        <v>20.2</v>
      </c>
    </row>
  </sheetData>
  <mergeCells count="15">
    <mergeCell ref="C106:D106"/>
    <mergeCell ref="C1:D1"/>
    <mergeCell ref="F1:G1"/>
    <mergeCell ref="H1:I1"/>
    <mergeCell ref="C35:D35"/>
    <mergeCell ref="C69:D69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439"/>
  <sheetViews>
    <sheetView zoomScaleNormal="100" workbookViewId="0">
      <pane xSplit="9" ySplit="2" topLeftCell="J3" activePane="bottomRight" state="frozen"/>
      <selection pane="bottomRight" activeCell="L12" sqref="L12"/>
      <selection pane="bottomLeft" activeCell="E446" sqref="A1:XFD1048576"/>
      <selection pane="topRight" activeCell="E446" sqref="A1:XFD1048576"/>
    </sheetView>
  </sheetViews>
  <sheetFormatPr defaultRowHeight="15"/>
  <cols>
    <col min="1" max="1" width="10.85546875" style="42" bestFit="1" customWidth="1"/>
    <col min="2" max="2" width="9.140625" style="42"/>
    <col min="3" max="9" width="9.140625" style="41"/>
    <col min="10" max="16384" width="9.140625" style="42"/>
  </cols>
  <sheetData>
    <row r="1" spans="1:9">
      <c r="A1" s="42">
        <v>2011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50">
        <v>40544</v>
      </c>
      <c r="C3" s="41" t="s">
        <v>14</v>
      </c>
      <c r="D3" s="41">
        <v>0</v>
      </c>
      <c r="F3" s="41">
        <v>24.7</v>
      </c>
      <c r="G3" s="41">
        <v>25.4</v>
      </c>
      <c r="H3" s="41">
        <v>21.7</v>
      </c>
      <c r="I3" s="41">
        <v>21.4</v>
      </c>
    </row>
    <row r="4" spans="1:9">
      <c r="A4" s="50">
        <v>40545</v>
      </c>
      <c r="C4" s="41">
        <v>0</v>
      </c>
      <c r="D4" s="41" t="s">
        <v>14</v>
      </c>
      <c r="F4" s="41">
        <v>25.4</v>
      </c>
      <c r="G4" s="41">
        <v>25.6</v>
      </c>
      <c r="H4" s="41">
        <v>21.4</v>
      </c>
      <c r="I4" s="41">
        <v>21.9</v>
      </c>
    </row>
    <row r="5" spans="1:9">
      <c r="A5" s="50">
        <v>40546</v>
      </c>
      <c r="C5" s="41">
        <v>0</v>
      </c>
      <c r="D5" s="41" t="s">
        <v>14</v>
      </c>
      <c r="F5" s="41">
        <v>25.4</v>
      </c>
      <c r="G5" s="41">
        <v>24.5</v>
      </c>
      <c r="H5" s="41">
        <v>21.7</v>
      </c>
      <c r="I5" s="41">
        <v>22</v>
      </c>
    </row>
    <row r="6" spans="1:9">
      <c r="A6" s="50">
        <v>40547</v>
      </c>
      <c r="C6" s="41">
        <v>11.1</v>
      </c>
      <c r="D6" s="41">
        <v>2.1</v>
      </c>
      <c r="F6" s="41">
        <v>24.2</v>
      </c>
      <c r="G6" s="41">
        <v>24.4</v>
      </c>
      <c r="H6" s="41">
        <v>20</v>
      </c>
      <c r="I6" s="41">
        <v>20.5</v>
      </c>
    </row>
    <row r="7" spans="1:9">
      <c r="A7" s="50">
        <v>40548</v>
      </c>
      <c r="C7" s="41">
        <v>11.6</v>
      </c>
      <c r="D7" s="41">
        <v>0</v>
      </c>
      <c r="F7" s="41">
        <v>24.5</v>
      </c>
      <c r="G7" s="41">
        <v>25.6</v>
      </c>
      <c r="H7" s="41">
        <v>19.899999999999999</v>
      </c>
      <c r="I7" s="41">
        <v>22.4</v>
      </c>
    </row>
    <row r="8" spans="1:9">
      <c r="A8" s="50">
        <v>40549</v>
      </c>
      <c r="C8" s="41">
        <v>0.4</v>
      </c>
      <c r="D8" s="41">
        <v>0</v>
      </c>
      <c r="F8" s="41">
        <v>24.9</v>
      </c>
      <c r="G8" s="41">
        <v>26.2</v>
      </c>
      <c r="H8" s="41">
        <v>21.2</v>
      </c>
      <c r="I8" s="41">
        <v>22.5</v>
      </c>
    </row>
    <row r="9" spans="1:9">
      <c r="A9" s="50">
        <v>40550</v>
      </c>
      <c r="C9" s="41" t="s">
        <v>14</v>
      </c>
      <c r="D9" s="41">
        <v>0</v>
      </c>
      <c r="F9" s="41">
        <v>25.6</v>
      </c>
      <c r="G9" s="41">
        <v>27.2</v>
      </c>
      <c r="H9" s="41">
        <v>22.5</v>
      </c>
      <c r="I9" s="41">
        <v>23.1</v>
      </c>
    </row>
    <row r="10" spans="1:9">
      <c r="A10" s="50">
        <v>40551</v>
      </c>
      <c r="C10" s="41" t="s">
        <v>14</v>
      </c>
      <c r="D10" s="41" t="s">
        <v>14</v>
      </c>
      <c r="F10" s="41">
        <v>27.4</v>
      </c>
      <c r="G10" s="41">
        <v>27</v>
      </c>
      <c r="H10" s="41">
        <v>22.3</v>
      </c>
      <c r="I10" s="41">
        <v>23.2</v>
      </c>
    </row>
    <row r="11" spans="1:9">
      <c r="A11" s="50">
        <v>40552</v>
      </c>
      <c r="C11" s="41">
        <v>0</v>
      </c>
      <c r="D11" s="41" t="s">
        <v>14</v>
      </c>
      <c r="F11" s="41">
        <v>26.4</v>
      </c>
      <c r="G11" s="41">
        <v>26.8</v>
      </c>
      <c r="H11" s="41">
        <v>22.7</v>
      </c>
      <c r="I11" s="41">
        <v>23.4</v>
      </c>
    </row>
    <row r="12" spans="1:9">
      <c r="A12" s="50">
        <v>40553</v>
      </c>
      <c r="C12" s="41">
        <v>5.9</v>
      </c>
      <c r="D12" s="41">
        <v>0</v>
      </c>
      <c r="F12" s="41">
        <v>25.8</v>
      </c>
      <c r="G12" s="41">
        <v>26.5</v>
      </c>
      <c r="H12" s="41">
        <v>20.6</v>
      </c>
      <c r="I12" s="41">
        <v>23.6</v>
      </c>
    </row>
    <row r="13" spans="1:9">
      <c r="A13" s="50">
        <v>40554</v>
      </c>
      <c r="C13" s="41">
        <v>0</v>
      </c>
      <c r="D13" s="41">
        <v>0</v>
      </c>
      <c r="F13" s="41">
        <v>25.4</v>
      </c>
      <c r="G13" s="41">
        <v>26.1</v>
      </c>
      <c r="H13" s="41">
        <v>22.5</v>
      </c>
      <c r="I13" s="41">
        <v>23</v>
      </c>
    </row>
    <row r="14" spans="1:9">
      <c r="A14" s="50">
        <v>40555</v>
      </c>
      <c r="C14" s="41">
        <v>1.8</v>
      </c>
      <c r="D14" s="41">
        <v>0.8</v>
      </c>
      <c r="F14" s="41">
        <v>25.7</v>
      </c>
      <c r="G14" s="41">
        <v>26.2</v>
      </c>
      <c r="H14" s="41">
        <v>20.399999999999999</v>
      </c>
      <c r="I14" s="41">
        <v>20.3</v>
      </c>
    </row>
    <row r="15" spans="1:9">
      <c r="A15" s="50">
        <v>40556</v>
      </c>
      <c r="C15" s="41">
        <v>1.4</v>
      </c>
      <c r="D15" s="41">
        <v>0</v>
      </c>
      <c r="F15" s="41">
        <v>26.5</v>
      </c>
      <c r="G15" s="41">
        <v>26.8</v>
      </c>
      <c r="H15" s="41">
        <v>20.9</v>
      </c>
      <c r="I15" s="41">
        <v>22.8</v>
      </c>
    </row>
    <row r="16" spans="1:9">
      <c r="A16" s="50">
        <v>40557</v>
      </c>
      <c r="C16" s="41">
        <v>0</v>
      </c>
      <c r="D16" s="41">
        <v>0</v>
      </c>
      <c r="F16" s="41">
        <v>26.1</v>
      </c>
      <c r="G16" s="41">
        <v>26.7</v>
      </c>
      <c r="H16" s="41">
        <v>22.6</v>
      </c>
      <c r="I16" s="41">
        <v>22.9</v>
      </c>
    </row>
    <row r="17" spans="1:9">
      <c r="A17" s="50">
        <v>40558</v>
      </c>
      <c r="C17" s="41">
        <v>3.4</v>
      </c>
      <c r="D17" s="41" t="s">
        <v>14</v>
      </c>
      <c r="F17" s="41">
        <v>26.3</v>
      </c>
      <c r="G17" s="41">
        <v>26.7</v>
      </c>
      <c r="H17" s="41">
        <v>19.8</v>
      </c>
      <c r="I17" s="41">
        <v>19.899999999999999</v>
      </c>
    </row>
    <row r="18" spans="1:9">
      <c r="A18" s="50">
        <v>40559</v>
      </c>
      <c r="C18" s="41">
        <v>0.7</v>
      </c>
      <c r="D18" s="41">
        <v>0.5</v>
      </c>
      <c r="F18" s="41">
        <v>26.5</v>
      </c>
      <c r="G18" s="41">
        <v>27.1</v>
      </c>
      <c r="H18" s="41">
        <v>19.5</v>
      </c>
      <c r="I18" s="41">
        <v>19.5</v>
      </c>
    </row>
    <row r="19" spans="1:9">
      <c r="A19" s="50">
        <v>40560</v>
      </c>
      <c r="C19" s="41" t="s">
        <v>14</v>
      </c>
      <c r="D19" s="41" t="s">
        <v>14</v>
      </c>
      <c r="F19" s="41">
        <v>27.4</v>
      </c>
      <c r="G19" s="41">
        <v>26.8</v>
      </c>
      <c r="H19" s="41">
        <v>22.2</v>
      </c>
      <c r="I19" s="41">
        <v>22.4</v>
      </c>
    </row>
    <row r="20" spans="1:9">
      <c r="A20" s="50">
        <v>40561</v>
      </c>
      <c r="C20" s="41">
        <v>3.8</v>
      </c>
      <c r="D20" s="41">
        <v>0</v>
      </c>
      <c r="F20" s="41">
        <v>26.4</v>
      </c>
      <c r="G20" s="41">
        <v>26.5</v>
      </c>
      <c r="H20" s="41">
        <v>20</v>
      </c>
      <c r="I20" s="41">
        <v>23.4</v>
      </c>
    </row>
    <row r="21" spans="1:9">
      <c r="A21" s="50">
        <v>40562</v>
      </c>
      <c r="C21" s="41">
        <v>0</v>
      </c>
      <c r="D21" s="41">
        <v>0</v>
      </c>
      <c r="F21" s="41">
        <v>26.3</v>
      </c>
      <c r="G21" s="41">
        <v>26.6</v>
      </c>
      <c r="H21" s="41">
        <v>22.3</v>
      </c>
      <c r="I21" s="41">
        <v>22.9</v>
      </c>
    </row>
    <row r="22" spans="1:9">
      <c r="A22" s="50">
        <v>40563</v>
      </c>
      <c r="C22" s="41">
        <v>3.5</v>
      </c>
      <c r="D22" s="41">
        <v>0</v>
      </c>
      <c r="F22" s="41">
        <v>26.4</v>
      </c>
      <c r="G22" s="41">
        <v>26.2</v>
      </c>
      <c r="H22" s="41">
        <v>20.399999999999999</v>
      </c>
      <c r="I22" s="41">
        <v>22.1</v>
      </c>
    </row>
    <row r="23" spans="1:9">
      <c r="A23" s="50">
        <v>40564</v>
      </c>
      <c r="C23" s="41">
        <v>4.8</v>
      </c>
      <c r="D23" s="41">
        <v>0</v>
      </c>
      <c r="F23" s="41">
        <v>24.7</v>
      </c>
      <c r="G23" s="41">
        <v>26.4</v>
      </c>
      <c r="H23" s="41">
        <v>20.2</v>
      </c>
      <c r="I23" s="41">
        <v>22.4</v>
      </c>
    </row>
    <row r="24" spans="1:9">
      <c r="A24" s="50">
        <v>40565</v>
      </c>
      <c r="C24" s="41">
        <v>0.5</v>
      </c>
      <c r="D24" s="41" t="s">
        <v>14</v>
      </c>
      <c r="F24" s="41">
        <v>25.9</v>
      </c>
      <c r="G24" s="41">
        <v>26.8</v>
      </c>
      <c r="H24" s="41">
        <v>20.2</v>
      </c>
      <c r="I24" s="41">
        <v>22.9</v>
      </c>
    </row>
    <row r="25" spans="1:9">
      <c r="A25" s="50">
        <v>40566</v>
      </c>
      <c r="C25" s="41">
        <v>0</v>
      </c>
      <c r="D25" s="41">
        <v>0</v>
      </c>
      <c r="F25" s="41">
        <v>26.6</v>
      </c>
      <c r="G25" s="41">
        <v>26.8</v>
      </c>
      <c r="H25" s="41">
        <v>22.4</v>
      </c>
      <c r="I25" s="41">
        <v>22.9</v>
      </c>
    </row>
    <row r="26" spans="1:9">
      <c r="A26" s="50">
        <v>40567</v>
      </c>
      <c r="C26" s="41">
        <v>0.3</v>
      </c>
      <c r="D26" s="41">
        <v>0.7</v>
      </c>
      <c r="F26" s="41">
        <v>26.6</v>
      </c>
      <c r="G26" s="41">
        <v>26.1</v>
      </c>
      <c r="H26" s="41">
        <v>22.5</v>
      </c>
      <c r="I26" s="41">
        <v>19.7</v>
      </c>
    </row>
    <row r="27" spans="1:9">
      <c r="A27" s="50">
        <v>40568</v>
      </c>
      <c r="C27" s="41">
        <v>2.9</v>
      </c>
      <c r="D27" s="41">
        <v>0</v>
      </c>
      <c r="F27" s="41">
        <v>24.4</v>
      </c>
      <c r="G27" s="41">
        <v>25.7</v>
      </c>
      <c r="H27" s="41">
        <v>19.600000000000001</v>
      </c>
      <c r="I27" s="41">
        <v>22.4</v>
      </c>
    </row>
    <row r="28" spans="1:9">
      <c r="A28" s="50">
        <v>40569</v>
      </c>
      <c r="C28" s="41">
        <v>0</v>
      </c>
      <c r="D28" s="41">
        <v>0.3</v>
      </c>
      <c r="F28" s="41">
        <v>25.6</v>
      </c>
      <c r="G28" s="41">
        <v>26</v>
      </c>
      <c r="H28" s="41">
        <v>21.4</v>
      </c>
      <c r="I28" s="41">
        <v>21.2</v>
      </c>
    </row>
    <row r="29" spans="1:9">
      <c r="A29" s="50">
        <v>40570</v>
      </c>
      <c r="C29" s="41">
        <v>0</v>
      </c>
      <c r="D29" s="41">
        <v>0</v>
      </c>
      <c r="F29" s="41">
        <v>25.6</v>
      </c>
      <c r="G29" s="41">
        <v>26.6</v>
      </c>
      <c r="H29" s="41">
        <v>21.2</v>
      </c>
      <c r="I29" s="41">
        <v>21.2</v>
      </c>
    </row>
    <row r="30" spans="1:9">
      <c r="A30" s="50">
        <v>40571</v>
      </c>
      <c r="C30" s="41">
        <v>0.1</v>
      </c>
      <c r="D30" s="41">
        <v>0</v>
      </c>
      <c r="F30" s="41">
        <v>26.4</v>
      </c>
      <c r="G30" s="41">
        <v>26.6</v>
      </c>
      <c r="H30" s="41">
        <v>22.1</v>
      </c>
      <c r="I30" s="41">
        <v>22.1</v>
      </c>
    </row>
    <row r="31" spans="1:9">
      <c r="A31" s="50">
        <v>40572</v>
      </c>
      <c r="C31" s="41">
        <v>1.4</v>
      </c>
      <c r="D31" s="41">
        <v>0</v>
      </c>
      <c r="F31" s="41">
        <v>27</v>
      </c>
      <c r="G31" s="41">
        <v>26.9</v>
      </c>
      <c r="H31" s="41">
        <v>21</v>
      </c>
      <c r="I31" s="41">
        <v>22.7</v>
      </c>
    </row>
    <row r="32" spans="1:9">
      <c r="A32" s="50">
        <v>40573</v>
      </c>
      <c r="C32" s="41">
        <v>6.1</v>
      </c>
      <c r="D32" s="41">
        <v>0</v>
      </c>
      <c r="F32" s="41">
        <v>27.1</v>
      </c>
      <c r="G32" s="41">
        <v>26.5</v>
      </c>
      <c r="H32" s="41">
        <v>19.899999999999999</v>
      </c>
      <c r="I32" s="41">
        <v>22.7</v>
      </c>
    </row>
    <row r="33" spans="1:9">
      <c r="A33" s="50">
        <v>40574</v>
      </c>
      <c r="C33" s="41">
        <v>0.7</v>
      </c>
      <c r="D33" s="41">
        <v>0</v>
      </c>
      <c r="F33" s="41">
        <v>26.4</v>
      </c>
      <c r="G33" s="41">
        <v>26.5</v>
      </c>
      <c r="H33" s="41">
        <v>20.399999999999999</v>
      </c>
      <c r="I33" s="41">
        <v>22.9</v>
      </c>
    </row>
    <row r="34" spans="1:9">
      <c r="C34" s="41">
        <f>SUM(C4:C33)</f>
        <v>60.4</v>
      </c>
      <c r="D34" s="41">
        <f>SUM(D3:D33)</f>
        <v>4.4000000000000004</v>
      </c>
    </row>
    <row r="35" spans="1:9">
      <c r="C35" s="90">
        <f>C34+D34</f>
        <v>64.8</v>
      </c>
      <c r="D35" s="90"/>
      <c r="E35" s="41" t="s">
        <v>7</v>
      </c>
      <c r="F35" s="41">
        <f>SUM(F3:F34)</f>
        <v>803.6</v>
      </c>
      <c r="G35" s="41">
        <f>SUM(G3:G34)</f>
        <v>815.80000000000007</v>
      </c>
      <c r="H35" s="41">
        <f>SUM(H3:H34)</f>
        <v>655.49999999999989</v>
      </c>
      <c r="I35" s="41">
        <f>SUM(I3:I34)</f>
        <v>686.3</v>
      </c>
    </row>
    <row r="36" spans="1:9">
      <c r="E36" s="41" t="s">
        <v>8</v>
      </c>
      <c r="F36" s="41">
        <f>AVERAGE(F3:F33)</f>
        <v>25.92258064516129</v>
      </c>
      <c r="G36" s="41">
        <f>AVERAGE(G3:G33)</f>
        <v>26.316129032258068</v>
      </c>
      <c r="H36" s="41">
        <f>AVERAGE(H3:H33)</f>
        <v>21.145161290322577</v>
      </c>
      <c r="I36" s="41">
        <f>AVERAGE(I3:I33)</f>
        <v>22.138709677419353</v>
      </c>
    </row>
    <row r="37" spans="1:9">
      <c r="A37" s="42" t="s">
        <v>9</v>
      </c>
      <c r="B37" s="42" t="s">
        <v>10</v>
      </c>
      <c r="C37" s="41">
        <f>C35+C40</f>
        <v>64.8</v>
      </c>
      <c r="D37" s="41" t="s">
        <v>32</v>
      </c>
      <c r="E37" s="41" t="s">
        <v>11</v>
      </c>
      <c r="F37" s="41">
        <f>MAX(F3:F33)</f>
        <v>27.4</v>
      </c>
      <c r="G37" s="41">
        <f>MAX(G3:G33)</f>
        <v>27.2</v>
      </c>
      <c r="H37" s="41">
        <f>MAX(H3:H33)</f>
        <v>22.7</v>
      </c>
      <c r="I37" s="41">
        <f>MAX(I3:I33)</f>
        <v>23.6</v>
      </c>
    </row>
    <row r="38" spans="1:9">
      <c r="C38" s="41">
        <f>(C37/25.4)</f>
        <v>2.5511811023622046</v>
      </c>
      <c r="D38" s="41" t="s">
        <v>33</v>
      </c>
      <c r="E38" s="41" t="s">
        <v>12</v>
      </c>
      <c r="F38" s="41">
        <f>MIN(F3:F33)</f>
        <v>24.2</v>
      </c>
      <c r="G38" s="41">
        <f>MIN(G3:G33)</f>
        <v>24.4</v>
      </c>
      <c r="H38" s="41">
        <f>MIN(H3:H33)</f>
        <v>19.5</v>
      </c>
      <c r="I38" s="41">
        <f>MIN(I3:I33)</f>
        <v>19.5</v>
      </c>
    </row>
    <row r="40" spans="1:9">
      <c r="A40" s="50">
        <v>40575</v>
      </c>
      <c r="C40" s="41">
        <v>0</v>
      </c>
      <c r="D40" s="41">
        <v>0</v>
      </c>
      <c r="F40" s="41">
        <v>25.9</v>
      </c>
      <c r="G40" s="41">
        <v>26.9</v>
      </c>
      <c r="H40" s="41">
        <v>21.1</v>
      </c>
      <c r="I40" s="41">
        <v>22.7</v>
      </c>
    </row>
    <row r="41" spans="1:9">
      <c r="A41" s="50">
        <v>40576</v>
      </c>
      <c r="C41" s="41">
        <v>1.8</v>
      </c>
      <c r="D41" s="41">
        <v>0.2</v>
      </c>
      <c r="F41" s="41">
        <v>26.7</v>
      </c>
      <c r="G41" s="41">
        <v>25.9</v>
      </c>
      <c r="H41" s="41">
        <v>20.3</v>
      </c>
      <c r="I41" s="41">
        <v>20.399999999999999</v>
      </c>
    </row>
    <row r="42" spans="1:9">
      <c r="A42" s="50">
        <v>40577</v>
      </c>
      <c r="C42" s="41">
        <v>0.9</v>
      </c>
      <c r="D42" s="41">
        <v>0</v>
      </c>
      <c r="F42" s="41">
        <v>26</v>
      </c>
      <c r="G42" s="41">
        <v>26</v>
      </c>
      <c r="H42" s="41">
        <v>20.9</v>
      </c>
      <c r="I42" s="41">
        <v>22.3</v>
      </c>
    </row>
    <row r="43" spans="1:9">
      <c r="A43" s="50">
        <v>40578</v>
      </c>
      <c r="C43" s="41">
        <v>0</v>
      </c>
      <c r="D43" s="41">
        <v>0</v>
      </c>
      <c r="F43" s="41">
        <v>25.8</v>
      </c>
      <c r="G43" s="41">
        <v>25.6</v>
      </c>
      <c r="H43" s="41">
        <v>21.4</v>
      </c>
      <c r="I43" s="41">
        <v>22</v>
      </c>
    </row>
    <row r="44" spans="1:9">
      <c r="A44" s="50">
        <v>40579</v>
      </c>
      <c r="C44" s="41">
        <v>0.2</v>
      </c>
      <c r="D44" s="41">
        <v>0</v>
      </c>
      <c r="F44" s="41">
        <v>25.3</v>
      </c>
      <c r="G44" s="41">
        <v>25.8</v>
      </c>
      <c r="H44" s="41">
        <v>20.399999999999999</v>
      </c>
      <c r="I44" s="41">
        <v>15.3</v>
      </c>
    </row>
    <row r="45" spans="1:9">
      <c r="A45" s="50">
        <v>40580</v>
      </c>
      <c r="C45" s="41">
        <v>0.4</v>
      </c>
      <c r="D45" s="41">
        <v>0.9</v>
      </c>
      <c r="F45" s="41">
        <v>25.8</v>
      </c>
      <c r="G45" s="41">
        <v>26.6</v>
      </c>
      <c r="H45" s="41">
        <v>20.8</v>
      </c>
      <c r="I45" s="41">
        <v>21.8</v>
      </c>
    </row>
    <row r="46" spans="1:9">
      <c r="A46" s="50">
        <v>40581</v>
      </c>
      <c r="C46" s="41">
        <v>0.5</v>
      </c>
      <c r="D46" s="41" t="s">
        <v>14</v>
      </c>
      <c r="F46" s="41">
        <v>25.2</v>
      </c>
      <c r="G46" s="41">
        <v>26.9</v>
      </c>
      <c r="H46" s="41">
        <v>20.5</v>
      </c>
      <c r="I46" s="41">
        <v>22</v>
      </c>
    </row>
    <row r="47" spans="1:9">
      <c r="A47" s="50">
        <v>40582</v>
      </c>
      <c r="C47" s="41" t="s">
        <v>14</v>
      </c>
      <c r="D47" s="41" t="s">
        <v>14</v>
      </c>
      <c r="F47" s="41">
        <v>26.6</v>
      </c>
      <c r="G47" s="41">
        <v>27.5</v>
      </c>
      <c r="H47" s="41">
        <v>21.3</v>
      </c>
      <c r="I47" s="41">
        <v>20.399999999999999</v>
      </c>
    </row>
    <row r="48" spans="1:9">
      <c r="A48" s="50">
        <v>40583</v>
      </c>
      <c r="C48" s="41">
        <v>0</v>
      </c>
      <c r="D48" s="41">
        <v>0</v>
      </c>
      <c r="F48" s="41">
        <v>26.1</v>
      </c>
      <c r="G48" s="41">
        <v>26.4</v>
      </c>
      <c r="H48" s="41">
        <v>21.9</v>
      </c>
      <c r="I48" s="41">
        <v>22.8</v>
      </c>
    </row>
    <row r="49" spans="1:9">
      <c r="A49" s="50">
        <v>40584</v>
      </c>
      <c r="C49" s="41">
        <v>0</v>
      </c>
      <c r="D49" s="41">
        <v>0</v>
      </c>
      <c r="F49" s="41">
        <v>25.9</v>
      </c>
      <c r="G49" s="41">
        <v>26.5</v>
      </c>
      <c r="H49" s="41">
        <v>21.5</v>
      </c>
      <c r="I49" s="41">
        <v>21.5</v>
      </c>
    </row>
    <row r="50" spans="1:9">
      <c r="A50" s="50">
        <v>40585</v>
      </c>
      <c r="C50" s="41">
        <v>1.3</v>
      </c>
      <c r="D50" s="41" t="s">
        <v>14</v>
      </c>
      <c r="F50" s="41">
        <v>26.5</v>
      </c>
      <c r="G50" s="41">
        <v>27.1</v>
      </c>
      <c r="H50" s="41">
        <v>20.100000000000001</v>
      </c>
      <c r="I50" s="41">
        <v>21.5</v>
      </c>
    </row>
    <row r="51" spans="1:9">
      <c r="A51" s="50">
        <v>40586</v>
      </c>
      <c r="C51" s="41">
        <v>1.9</v>
      </c>
      <c r="D51" s="41">
        <v>0</v>
      </c>
      <c r="F51" s="41">
        <v>26.4</v>
      </c>
      <c r="G51" s="41">
        <v>25.9</v>
      </c>
      <c r="H51" s="41">
        <v>19.8</v>
      </c>
      <c r="I51" s="41">
        <v>22.6</v>
      </c>
    </row>
    <row r="52" spans="1:9">
      <c r="A52" s="50">
        <v>40587</v>
      </c>
      <c r="C52" s="41">
        <v>0.8</v>
      </c>
      <c r="D52" s="41" t="s">
        <v>14</v>
      </c>
      <c r="F52" s="41">
        <v>26.2</v>
      </c>
      <c r="G52" s="41">
        <v>26.6</v>
      </c>
      <c r="H52" s="41">
        <v>20.3</v>
      </c>
      <c r="I52" s="41">
        <v>20.9</v>
      </c>
    </row>
    <row r="53" spans="1:9">
      <c r="A53" s="50">
        <v>40588</v>
      </c>
      <c r="C53" s="41">
        <v>0.9</v>
      </c>
      <c r="D53" s="41">
        <v>0</v>
      </c>
      <c r="F53" s="41">
        <v>26.4</v>
      </c>
      <c r="G53" s="41">
        <v>26.9</v>
      </c>
      <c r="H53" s="41">
        <v>20.6</v>
      </c>
      <c r="I53" s="41">
        <v>22.8</v>
      </c>
    </row>
    <row r="54" spans="1:9">
      <c r="A54" s="50">
        <v>40589</v>
      </c>
      <c r="C54" s="41">
        <v>3.3</v>
      </c>
      <c r="D54" s="41">
        <v>0</v>
      </c>
      <c r="F54" s="41">
        <v>26.9</v>
      </c>
      <c r="G54" s="41">
        <v>27.1</v>
      </c>
      <c r="H54" s="41">
        <v>21</v>
      </c>
      <c r="I54" s="41">
        <v>22</v>
      </c>
    </row>
    <row r="55" spans="1:9">
      <c r="A55" s="50">
        <v>40590</v>
      </c>
      <c r="C55" s="41">
        <v>1.6</v>
      </c>
      <c r="D55" s="41">
        <v>0</v>
      </c>
      <c r="F55" s="41">
        <v>27</v>
      </c>
      <c r="G55" s="41">
        <v>26.9</v>
      </c>
      <c r="H55" s="41">
        <v>20.3</v>
      </c>
      <c r="I55" s="41">
        <v>20.8</v>
      </c>
    </row>
    <row r="56" spans="1:9">
      <c r="A56" s="50">
        <v>40591</v>
      </c>
      <c r="C56" s="41">
        <v>0</v>
      </c>
      <c r="D56" s="41">
        <v>0</v>
      </c>
      <c r="F56" s="41">
        <v>26.5</v>
      </c>
      <c r="G56" s="41">
        <v>26.8</v>
      </c>
      <c r="H56" s="41">
        <v>21.5</v>
      </c>
      <c r="I56" s="41">
        <v>22.6</v>
      </c>
    </row>
    <row r="57" spans="1:9">
      <c r="A57" s="50">
        <v>40592</v>
      </c>
      <c r="C57" s="41" t="s">
        <v>14</v>
      </c>
      <c r="D57" s="41">
        <v>0</v>
      </c>
      <c r="F57" s="41">
        <v>26.4</v>
      </c>
      <c r="G57" s="41">
        <v>26.3</v>
      </c>
      <c r="H57" s="41">
        <v>21.6</v>
      </c>
      <c r="I57" s="41">
        <v>22.7</v>
      </c>
    </row>
    <row r="58" spans="1:9">
      <c r="A58" s="50">
        <v>40593</v>
      </c>
      <c r="C58" s="41">
        <v>0</v>
      </c>
      <c r="D58" s="41">
        <v>0</v>
      </c>
      <c r="F58" s="41">
        <v>25.8</v>
      </c>
      <c r="G58" s="41">
        <v>26.2</v>
      </c>
      <c r="H58" s="41">
        <v>19.8</v>
      </c>
      <c r="I58" s="41">
        <v>21.4</v>
      </c>
    </row>
    <row r="59" spans="1:9">
      <c r="A59" s="50">
        <v>40594</v>
      </c>
      <c r="C59" s="41">
        <v>0</v>
      </c>
      <c r="D59" s="41">
        <v>0</v>
      </c>
      <c r="F59" s="41">
        <v>26.6</v>
      </c>
      <c r="G59" s="41">
        <v>27.2</v>
      </c>
      <c r="H59" s="41">
        <v>20.6</v>
      </c>
      <c r="I59" s="41">
        <v>22.5</v>
      </c>
    </row>
    <row r="60" spans="1:9">
      <c r="A60" s="50">
        <v>40595</v>
      </c>
      <c r="C60" s="41">
        <v>0</v>
      </c>
      <c r="D60" s="41" t="s">
        <v>14</v>
      </c>
      <c r="F60" s="41">
        <v>27</v>
      </c>
      <c r="G60" s="41">
        <v>25.3</v>
      </c>
      <c r="H60" s="41">
        <v>21.3</v>
      </c>
      <c r="I60" s="41">
        <v>21.4</v>
      </c>
    </row>
    <row r="61" spans="1:9">
      <c r="A61" s="50">
        <v>40596</v>
      </c>
      <c r="C61" s="41">
        <v>0</v>
      </c>
      <c r="D61" s="41">
        <v>0</v>
      </c>
      <c r="F61" s="41">
        <v>25.7</v>
      </c>
      <c r="G61" s="41">
        <v>26.7</v>
      </c>
      <c r="H61" s="41">
        <v>21.5</v>
      </c>
      <c r="I61" s="41">
        <v>22.6</v>
      </c>
    </row>
    <row r="62" spans="1:9">
      <c r="A62" s="50">
        <v>40597</v>
      </c>
      <c r="C62" s="41">
        <v>0</v>
      </c>
      <c r="D62" s="41">
        <v>0</v>
      </c>
      <c r="F62" s="41">
        <v>26.1</v>
      </c>
      <c r="G62" s="41">
        <v>26.3</v>
      </c>
      <c r="H62" s="41">
        <v>20.7</v>
      </c>
      <c r="I62" s="41">
        <v>22</v>
      </c>
    </row>
    <row r="63" spans="1:9">
      <c r="A63" s="50">
        <v>40598</v>
      </c>
      <c r="C63" s="41">
        <v>0</v>
      </c>
      <c r="D63" s="41" t="s">
        <v>14</v>
      </c>
      <c r="F63" s="41">
        <v>25.9</v>
      </c>
      <c r="G63" s="41">
        <v>25.3</v>
      </c>
      <c r="H63" s="41">
        <v>21.7</v>
      </c>
      <c r="I63" s="41">
        <v>21.9</v>
      </c>
    </row>
    <row r="64" spans="1:9">
      <c r="A64" s="50">
        <v>40599</v>
      </c>
      <c r="C64" s="41">
        <v>0</v>
      </c>
      <c r="D64" s="41">
        <v>0</v>
      </c>
      <c r="F64" s="41">
        <v>25.1</v>
      </c>
      <c r="G64" s="41">
        <v>26.5</v>
      </c>
      <c r="H64" s="41">
        <v>20.7</v>
      </c>
      <c r="I64" s="41">
        <v>21.6</v>
      </c>
    </row>
    <row r="65" spans="1:9">
      <c r="A65" s="50">
        <v>40600</v>
      </c>
      <c r="C65" s="41">
        <v>0</v>
      </c>
      <c r="D65" s="41">
        <v>0</v>
      </c>
      <c r="F65" s="41">
        <v>26.7</v>
      </c>
      <c r="G65" s="41">
        <v>26.2</v>
      </c>
      <c r="H65" s="41">
        <v>21.2</v>
      </c>
      <c r="I65" s="41">
        <v>21.9</v>
      </c>
    </row>
    <row r="66" spans="1:9">
      <c r="A66" s="50">
        <v>40601</v>
      </c>
      <c r="C66" s="41">
        <v>0</v>
      </c>
      <c r="D66" s="41" t="s">
        <v>14</v>
      </c>
      <c r="F66" s="41">
        <v>25.6</v>
      </c>
      <c r="G66" s="41">
        <v>25.5</v>
      </c>
      <c r="H66" s="41">
        <v>20</v>
      </c>
      <c r="I66" s="41">
        <v>22</v>
      </c>
    </row>
    <row r="67" spans="1:9">
      <c r="A67" s="50">
        <v>40602</v>
      </c>
      <c r="C67" s="41">
        <v>0.8</v>
      </c>
      <c r="D67" s="41">
        <v>0.5</v>
      </c>
      <c r="F67" s="41">
        <v>25.3</v>
      </c>
      <c r="G67" s="41">
        <v>25.7</v>
      </c>
      <c r="H67" s="41">
        <v>18.899999999999999</v>
      </c>
      <c r="I67" s="41">
        <v>18.7</v>
      </c>
    </row>
    <row r="68" spans="1:9">
      <c r="A68" s="50"/>
      <c r="C68" s="41">
        <f>SUM(C41:C67)</f>
        <v>14.4</v>
      </c>
      <c r="D68" s="41">
        <f>SUM(D40:D67)</f>
        <v>1.6</v>
      </c>
    </row>
    <row r="69" spans="1:9">
      <c r="A69" s="50"/>
      <c r="C69" s="90">
        <f>C68+D68</f>
        <v>16</v>
      </c>
      <c r="D69" s="90"/>
      <c r="E69" s="41" t="s">
        <v>7</v>
      </c>
      <c r="F69" s="41">
        <f>SUM(F40:F68)</f>
        <v>731.4</v>
      </c>
      <c r="G69" s="41">
        <f>SUM(G40:G68)</f>
        <v>738.6</v>
      </c>
      <c r="H69" s="41">
        <f>SUM(H40:H68)</f>
        <v>581.70000000000016</v>
      </c>
      <c r="I69" s="41">
        <f>SUM(I40:I68)</f>
        <v>603.1</v>
      </c>
    </row>
    <row r="70" spans="1:9">
      <c r="A70" s="50"/>
      <c r="E70" s="41" t="s">
        <v>8</v>
      </c>
      <c r="F70" s="41">
        <f>AVERAGE(F40:F67)</f>
        <v>26.12142857142857</v>
      </c>
      <c r="G70" s="41">
        <f>AVERAGE(G40:G67)</f>
        <v>26.37857142857143</v>
      </c>
      <c r="H70" s="41">
        <f>AVERAGE(H40:H67)</f>
        <v>20.775000000000006</v>
      </c>
      <c r="I70" s="41">
        <f>AVERAGE(I40:I67)</f>
        <v>21.539285714285715</v>
      </c>
    </row>
    <row r="71" spans="1:9">
      <c r="A71" s="42" t="s">
        <v>13</v>
      </c>
      <c r="B71" s="42" t="s">
        <v>10</v>
      </c>
      <c r="C71" s="41">
        <f>C69+C74</f>
        <v>18.7</v>
      </c>
      <c r="D71" s="41" t="s">
        <v>32</v>
      </c>
      <c r="E71" s="41" t="s">
        <v>11</v>
      </c>
      <c r="F71" s="41">
        <f>MAX(F40:F67)</f>
        <v>27</v>
      </c>
      <c r="G71" s="41">
        <f>MAX(G40:G67)</f>
        <v>27.5</v>
      </c>
      <c r="H71" s="41">
        <f>MAX(H40:H67)</f>
        <v>21.9</v>
      </c>
      <c r="I71" s="41">
        <f>MAX(I40:I67)</f>
        <v>22.8</v>
      </c>
    </row>
    <row r="72" spans="1:9">
      <c r="C72" s="41">
        <f>(C71/25.4)</f>
        <v>0.73622047244094491</v>
      </c>
      <c r="D72" s="41" t="s">
        <v>33</v>
      </c>
      <c r="E72" s="41" t="s">
        <v>12</v>
      </c>
      <c r="F72" s="41">
        <f>MIN(F40:F67)</f>
        <v>25.1</v>
      </c>
      <c r="G72" s="41">
        <f>MIN(G40:G67)</f>
        <v>25.3</v>
      </c>
      <c r="H72" s="41">
        <f>MIN(H40:H67)</f>
        <v>18.899999999999999</v>
      </c>
      <c r="I72" s="41">
        <f>MIN(I40:I67)</f>
        <v>15.3</v>
      </c>
    </row>
    <row r="74" spans="1:9">
      <c r="A74" s="50">
        <v>40603</v>
      </c>
      <c r="C74" s="41">
        <v>2.7</v>
      </c>
      <c r="D74" s="41">
        <v>0</v>
      </c>
      <c r="F74" s="41">
        <v>25.3</v>
      </c>
      <c r="G74" s="41">
        <v>26.6</v>
      </c>
      <c r="H74" s="41">
        <v>17.8</v>
      </c>
      <c r="I74" s="41">
        <v>21.2</v>
      </c>
    </row>
    <row r="75" spans="1:9">
      <c r="A75" s="50">
        <v>40604</v>
      </c>
      <c r="C75" s="41">
        <v>4</v>
      </c>
      <c r="D75" s="41">
        <v>1.5</v>
      </c>
      <c r="F75" s="41">
        <v>26.6</v>
      </c>
      <c r="G75" s="41">
        <v>24.9</v>
      </c>
      <c r="H75" s="41">
        <v>18.7</v>
      </c>
      <c r="I75" s="41">
        <v>18.7</v>
      </c>
    </row>
    <row r="76" spans="1:9">
      <c r="A76" s="50">
        <v>40605</v>
      </c>
      <c r="C76" s="41">
        <v>12.9</v>
      </c>
      <c r="D76" s="41" t="s">
        <v>14</v>
      </c>
      <c r="F76" s="41">
        <v>25.5</v>
      </c>
      <c r="G76" s="41">
        <v>25</v>
      </c>
      <c r="H76" s="41">
        <v>19.3</v>
      </c>
      <c r="I76" s="41">
        <v>19.3</v>
      </c>
    </row>
    <row r="77" spans="1:9">
      <c r="A77" s="50">
        <v>40606</v>
      </c>
      <c r="C77" s="41" t="s">
        <v>14</v>
      </c>
      <c r="D77" s="41">
        <v>0</v>
      </c>
      <c r="F77" s="41">
        <v>24.6</v>
      </c>
      <c r="G77" s="41">
        <v>27.6</v>
      </c>
      <c r="H77" s="41">
        <v>21.3</v>
      </c>
      <c r="I77" s="41">
        <v>22.4</v>
      </c>
    </row>
    <row r="78" spans="1:9">
      <c r="A78" s="50">
        <v>40607</v>
      </c>
      <c r="C78" s="41">
        <v>0</v>
      </c>
      <c r="D78" s="41" t="s">
        <v>14</v>
      </c>
      <c r="F78" s="41">
        <v>26.5</v>
      </c>
      <c r="G78" s="41">
        <v>26.9</v>
      </c>
      <c r="H78" s="41">
        <v>21.9</v>
      </c>
      <c r="I78" s="41">
        <v>22.6</v>
      </c>
    </row>
    <row r="79" spans="1:9">
      <c r="A79" s="50">
        <v>40608</v>
      </c>
      <c r="C79" s="41" t="s">
        <v>14</v>
      </c>
      <c r="D79" s="41" t="s">
        <v>14</v>
      </c>
      <c r="F79" s="41">
        <v>26.3</v>
      </c>
      <c r="G79" s="41">
        <v>27.1</v>
      </c>
      <c r="H79" s="41">
        <v>21.8</v>
      </c>
      <c r="I79" s="41">
        <v>22.3</v>
      </c>
    </row>
    <row r="80" spans="1:9">
      <c r="A80" s="50">
        <v>40609</v>
      </c>
      <c r="C80" s="41">
        <v>14</v>
      </c>
      <c r="D80" s="41" t="s">
        <v>14</v>
      </c>
      <c r="F80" s="41">
        <v>26.4</v>
      </c>
      <c r="G80" s="41">
        <v>26.4</v>
      </c>
      <c r="H80" s="41">
        <v>19.399999999999999</v>
      </c>
      <c r="I80" s="41">
        <v>22.2</v>
      </c>
    </row>
    <row r="81" spans="1:9">
      <c r="A81" s="50">
        <v>40610</v>
      </c>
      <c r="C81" s="41" t="s">
        <v>14</v>
      </c>
      <c r="D81" s="41">
        <v>0</v>
      </c>
      <c r="F81" s="41">
        <v>26.4</v>
      </c>
      <c r="G81" s="41">
        <v>26.3</v>
      </c>
      <c r="H81" s="41">
        <v>21.1</v>
      </c>
      <c r="I81" s="41">
        <v>22.1</v>
      </c>
    </row>
    <row r="82" spans="1:9">
      <c r="A82" s="50">
        <v>40611</v>
      </c>
      <c r="C82" s="41">
        <v>0</v>
      </c>
      <c r="D82" s="41">
        <v>0</v>
      </c>
      <c r="F82" s="41">
        <v>26.3</v>
      </c>
      <c r="G82" s="41">
        <v>26.6</v>
      </c>
      <c r="H82" s="41">
        <v>19.399999999999999</v>
      </c>
      <c r="I82" s="41">
        <v>21.9</v>
      </c>
    </row>
    <row r="83" spans="1:9">
      <c r="A83" s="50">
        <v>40612</v>
      </c>
      <c r="C83" s="41">
        <v>0</v>
      </c>
      <c r="D83" s="41">
        <v>0</v>
      </c>
      <c r="F83" s="41">
        <v>24.1</v>
      </c>
      <c r="G83" s="41">
        <v>25.6</v>
      </c>
      <c r="H83" s="41">
        <v>19.899999999999999</v>
      </c>
      <c r="I83" s="41">
        <v>21.5</v>
      </c>
    </row>
    <row r="84" spans="1:9">
      <c r="A84" s="50">
        <v>40613</v>
      </c>
      <c r="C84" s="41">
        <v>0</v>
      </c>
      <c r="D84" s="41" t="s">
        <v>14</v>
      </c>
      <c r="F84" s="41">
        <v>25.6</v>
      </c>
      <c r="G84" s="41">
        <v>26.7</v>
      </c>
      <c r="H84" s="41">
        <v>20.7</v>
      </c>
      <c r="I84" s="41">
        <v>22.1</v>
      </c>
    </row>
    <row r="85" spans="1:9">
      <c r="A85" s="50">
        <v>40614</v>
      </c>
      <c r="C85" s="41">
        <v>0.6</v>
      </c>
      <c r="D85" s="41">
        <v>0</v>
      </c>
      <c r="F85" s="41">
        <v>25.7</v>
      </c>
      <c r="G85" s="41">
        <v>26.7</v>
      </c>
      <c r="H85" s="41">
        <v>20.9</v>
      </c>
      <c r="I85" s="41">
        <v>22.2</v>
      </c>
    </row>
    <row r="86" spans="1:9">
      <c r="A86" s="50">
        <v>40615</v>
      </c>
      <c r="C86" s="41">
        <v>0</v>
      </c>
      <c r="D86" s="41" t="s">
        <v>14</v>
      </c>
      <c r="F86" s="41">
        <v>26</v>
      </c>
      <c r="G86" s="41">
        <v>26.6</v>
      </c>
      <c r="H86" s="41">
        <v>20.9</v>
      </c>
      <c r="I86" s="41">
        <v>20</v>
      </c>
    </row>
    <row r="87" spans="1:9">
      <c r="A87" s="50">
        <v>40616</v>
      </c>
      <c r="C87" s="41">
        <v>2.8</v>
      </c>
      <c r="D87" s="41">
        <v>0</v>
      </c>
      <c r="F87" s="41">
        <v>26.7</v>
      </c>
      <c r="G87" s="41">
        <v>26.8</v>
      </c>
      <c r="H87" s="41">
        <v>21</v>
      </c>
      <c r="I87" s="41">
        <v>22</v>
      </c>
    </row>
    <row r="88" spans="1:9">
      <c r="A88" s="50">
        <v>40617</v>
      </c>
      <c r="C88" s="41">
        <v>2.1</v>
      </c>
      <c r="D88" s="41">
        <v>0</v>
      </c>
      <c r="F88" s="41">
        <v>26.2</v>
      </c>
      <c r="G88" s="41">
        <v>26.9</v>
      </c>
      <c r="H88" s="41">
        <v>20.3</v>
      </c>
      <c r="I88" s="41">
        <v>22.2</v>
      </c>
    </row>
    <row r="89" spans="1:9">
      <c r="A89" s="50">
        <v>40618</v>
      </c>
      <c r="C89" s="41">
        <v>0</v>
      </c>
      <c r="D89" s="41">
        <v>0</v>
      </c>
      <c r="F89" s="41">
        <v>26.7</v>
      </c>
      <c r="G89" s="41">
        <v>27.1</v>
      </c>
      <c r="H89" s="41">
        <v>21.3</v>
      </c>
      <c r="I89" s="41">
        <v>22.3</v>
      </c>
    </row>
    <row r="90" spans="1:9">
      <c r="A90" s="50">
        <v>40619</v>
      </c>
      <c r="C90" s="41">
        <v>0.1</v>
      </c>
      <c r="D90" s="41">
        <v>0</v>
      </c>
      <c r="F90" s="41">
        <v>26.7</v>
      </c>
      <c r="G90" s="41">
        <v>27.1</v>
      </c>
      <c r="H90" s="41">
        <v>21.2</v>
      </c>
      <c r="I90" s="41">
        <v>22.5</v>
      </c>
    </row>
    <row r="91" spans="1:9">
      <c r="A91" s="50">
        <v>40620</v>
      </c>
      <c r="C91" s="41">
        <v>0</v>
      </c>
      <c r="D91" s="41">
        <v>0</v>
      </c>
      <c r="F91" s="41">
        <v>27.1</v>
      </c>
      <c r="G91" s="41">
        <v>27.4</v>
      </c>
      <c r="H91" s="41">
        <v>21.2</v>
      </c>
      <c r="I91" s="41">
        <v>22.5</v>
      </c>
    </row>
    <row r="92" spans="1:9">
      <c r="A92" s="50">
        <v>40621</v>
      </c>
      <c r="C92" s="41">
        <v>0</v>
      </c>
      <c r="D92" s="41">
        <v>0</v>
      </c>
      <c r="F92" s="41">
        <v>27.8</v>
      </c>
      <c r="G92" s="41">
        <v>26.9</v>
      </c>
      <c r="H92" s="41">
        <v>21.1</v>
      </c>
      <c r="I92" s="41">
        <v>22.7</v>
      </c>
    </row>
    <row r="93" spans="1:9">
      <c r="A93" s="50">
        <v>40622</v>
      </c>
      <c r="C93" s="41" t="s">
        <v>14</v>
      </c>
      <c r="D93" s="41">
        <v>0</v>
      </c>
      <c r="F93" s="41">
        <v>26.4</v>
      </c>
      <c r="G93" s="41">
        <v>26.9</v>
      </c>
      <c r="H93" s="41">
        <v>21.1</v>
      </c>
      <c r="I93" s="41">
        <v>22.7</v>
      </c>
    </row>
    <row r="94" spans="1:9">
      <c r="A94" s="50">
        <v>40623</v>
      </c>
      <c r="C94" s="41">
        <v>0</v>
      </c>
      <c r="D94" s="41">
        <v>0</v>
      </c>
      <c r="F94" s="41">
        <v>27.9</v>
      </c>
      <c r="G94" s="41">
        <v>26</v>
      </c>
      <c r="H94" s="41">
        <v>19.7</v>
      </c>
      <c r="I94" s="41">
        <v>22.4</v>
      </c>
    </row>
    <row r="95" spans="1:9">
      <c r="A95" s="50">
        <v>40624</v>
      </c>
      <c r="C95" s="41">
        <v>0</v>
      </c>
      <c r="D95" s="41">
        <v>0</v>
      </c>
      <c r="F95" s="41">
        <v>25.6</v>
      </c>
      <c r="G95" s="41">
        <v>26.6</v>
      </c>
      <c r="H95" s="41">
        <v>20.8</v>
      </c>
      <c r="I95" s="41">
        <v>21.9</v>
      </c>
    </row>
    <row r="96" spans="1:9">
      <c r="A96" s="50">
        <v>40625</v>
      </c>
      <c r="C96" s="41">
        <v>4.9000000000000004</v>
      </c>
      <c r="D96" s="41">
        <v>0</v>
      </c>
      <c r="F96" s="41">
        <v>26.3</v>
      </c>
      <c r="G96" s="41">
        <v>26.8</v>
      </c>
      <c r="H96" s="41">
        <v>19.899999999999999</v>
      </c>
      <c r="I96" s="41">
        <v>21.2</v>
      </c>
    </row>
    <row r="97" spans="1:9">
      <c r="A97" s="50">
        <v>40626</v>
      </c>
      <c r="C97" s="41">
        <v>0</v>
      </c>
      <c r="D97" s="41">
        <v>0</v>
      </c>
      <c r="F97" s="41">
        <v>26.9</v>
      </c>
      <c r="G97" s="41">
        <v>27.6</v>
      </c>
      <c r="H97" s="41">
        <v>21.4</v>
      </c>
      <c r="I97" s="41">
        <v>22.9</v>
      </c>
    </row>
    <row r="98" spans="1:9">
      <c r="A98" s="50">
        <v>40627</v>
      </c>
      <c r="C98" s="41">
        <v>0</v>
      </c>
      <c r="D98" s="41">
        <v>0</v>
      </c>
      <c r="F98" s="41">
        <v>27.6</v>
      </c>
      <c r="G98" s="41">
        <v>28.2</v>
      </c>
      <c r="H98" s="41">
        <v>22.6</v>
      </c>
      <c r="I98" s="41">
        <v>23.7</v>
      </c>
    </row>
    <row r="99" spans="1:9">
      <c r="A99" s="50">
        <v>40628</v>
      </c>
      <c r="C99" s="41">
        <v>0</v>
      </c>
      <c r="D99" s="41">
        <v>0</v>
      </c>
      <c r="F99" s="41">
        <v>27.8</v>
      </c>
      <c r="G99" s="41">
        <v>27.7</v>
      </c>
      <c r="H99" s="41">
        <v>22.7</v>
      </c>
      <c r="I99" s="41">
        <v>23.8</v>
      </c>
    </row>
    <row r="100" spans="1:9">
      <c r="A100" s="50">
        <v>40629</v>
      </c>
      <c r="C100" s="41" t="s">
        <v>14</v>
      </c>
      <c r="D100" s="41">
        <v>0</v>
      </c>
      <c r="F100" s="41">
        <v>28</v>
      </c>
      <c r="G100" s="41">
        <v>27.9</v>
      </c>
      <c r="H100" s="41">
        <v>22.5</v>
      </c>
      <c r="I100" s="41">
        <v>23.6</v>
      </c>
    </row>
    <row r="101" spans="1:9">
      <c r="A101" s="50">
        <v>40630</v>
      </c>
      <c r="C101" s="41" t="s">
        <v>14</v>
      </c>
      <c r="D101" s="41">
        <v>0</v>
      </c>
      <c r="F101" s="41">
        <v>27.5</v>
      </c>
      <c r="G101" s="41">
        <v>27.8</v>
      </c>
      <c r="H101" s="41">
        <v>21.4</v>
      </c>
      <c r="I101" s="41">
        <v>23.5</v>
      </c>
    </row>
    <row r="102" spans="1:9">
      <c r="A102" s="50">
        <v>40631</v>
      </c>
      <c r="C102" s="41" t="s">
        <v>14</v>
      </c>
      <c r="D102" s="41">
        <v>1.1000000000000001</v>
      </c>
      <c r="F102" s="41">
        <v>27.6</v>
      </c>
      <c r="G102" s="41">
        <v>27.5</v>
      </c>
      <c r="H102" s="41">
        <v>21.2</v>
      </c>
      <c r="I102" s="41">
        <v>21</v>
      </c>
    </row>
    <row r="103" spans="1:9">
      <c r="A103" s="50">
        <v>40632</v>
      </c>
      <c r="C103" s="41">
        <v>0</v>
      </c>
      <c r="D103" s="41">
        <v>0</v>
      </c>
      <c r="F103" s="41">
        <v>27.2</v>
      </c>
      <c r="G103" s="41">
        <v>28</v>
      </c>
      <c r="H103" s="41">
        <v>22.6</v>
      </c>
      <c r="I103" s="41">
        <v>23.9</v>
      </c>
    </row>
    <row r="104" spans="1:9">
      <c r="A104" s="50">
        <v>40633</v>
      </c>
      <c r="C104" s="41">
        <v>0</v>
      </c>
      <c r="D104" s="41">
        <v>0</v>
      </c>
      <c r="F104" s="41">
        <v>27.7</v>
      </c>
      <c r="G104" s="41">
        <v>27.8</v>
      </c>
      <c r="H104" s="41">
        <v>22.7</v>
      </c>
      <c r="I104" s="41">
        <v>23.6</v>
      </c>
    </row>
    <row r="105" spans="1:9">
      <c r="C105" s="41">
        <f>SUM(C75:C104)</f>
        <v>41.4</v>
      </c>
      <c r="D105" s="41">
        <f>SUM(D74:D104)</f>
        <v>2.6</v>
      </c>
    </row>
    <row r="106" spans="1:9">
      <c r="C106" s="90">
        <f>C105+D105</f>
        <v>44</v>
      </c>
      <c r="D106" s="90"/>
      <c r="E106" s="41" t="s">
        <v>7</v>
      </c>
      <c r="F106" s="41">
        <f>SUM(F74:F105)</f>
        <v>823.00000000000011</v>
      </c>
      <c r="G106" s="41">
        <f>SUM(G74:G105)</f>
        <v>834</v>
      </c>
      <c r="H106" s="41">
        <f>SUM(H74:H105)</f>
        <v>647.80000000000007</v>
      </c>
      <c r="I106" s="41">
        <f>SUM(I74:I105)</f>
        <v>686.9</v>
      </c>
    </row>
    <row r="107" spans="1:9">
      <c r="E107" s="41" t="s">
        <v>8</v>
      </c>
      <c r="F107" s="41">
        <f>AVERAGE(F74:F104)</f>
        <v>26.548387096774196</v>
      </c>
      <c r="G107" s="41">
        <f>AVERAGE(G74:G104)</f>
        <v>26.903225806451612</v>
      </c>
      <c r="H107" s="41">
        <f>AVERAGE(H74:H104)</f>
        <v>20.896774193548389</v>
      </c>
      <c r="I107" s="41">
        <f>AVERAGE(I74:I104)</f>
        <v>22.158064516129031</v>
      </c>
    </row>
    <row r="108" spans="1:9">
      <c r="A108" s="42" t="s">
        <v>15</v>
      </c>
      <c r="B108" s="42" t="s">
        <v>10</v>
      </c>
      <c r="C108" s="41">
        <f>C106+C112</f>
        <v>45.3</v>
      </c>
      <c r="D108" s="41" t="s">
        <v>32</v>
      </c>
      <c r="E108" s="41" t="s">
        <v>11</v>
      </c>
      <c r="F108" s="41">
        <f>MAX(F74:F104)</f>
        <v>28</v>
      </c>
      <c r="G108" s="41">
        <f>MAX(G74:G104)</f>
        <v>28.2</v>
      </c>
      <c r="H108" s="41">
        <f>MAX(H74:H104)</f>
        <v>22.7</v>
      </c>
      <c r="I108" s="41">
        <f>MAX(I74:I104)</f>
        <v>23.9</v>
      </c>
    </row>
    <row r="109" spans="1:9">
      <c r="C109" s="41">
        <f>(C108/25.4)</f>
        <v>1.7834645669291338</v>
      </c>
      <c r="D109" s="41" t="s">
        <v>33</v>
      </c>
      <c r="E109" s="41" t="s">
        <v>12</v>
      </c>
      <c r="F109" s="41">
        <f>MIN(F74:F104)</f>
        <v>24.1</v>
      </c>
      <c r="G109" s="41">
        <f>MIN(G74:G104)</f>
        <v>24.9</v>
      </c>
      <c r="H109" s="41">
        <f>MIN(H74:H104)</f>
        <v>17.8</v>
      </c>
      <c r="I109" s="41">
        <f>MIN(I74:I104)</f>
        <v>18.7</v>
      </c>
    </row>
    <row r="112" spans="1:9">
      <c r="A112" s="50">
        <v>40634</v>
      </c>
      <c r="C112" s="41">
        <v>1.3</v>
      </c>
      <c r="D112" s="41">
        <v>0</v>
      </c>
      <c r="F112" s="41">
        <v>27.6</v>
      </c>
      <c r="G112" s="41">
        <v>28.4</v>
      </c>
      <c r="H112" s="41">
        <v>20.9</v>
      </c>
      <c r="I112" s="41">
        <v>21.6</v>
      </c>
    </row>
    <row r="113" spans="1:9">
      <c r="A113" s="50">
        <v>40635</v>
      </c>
      <c r="C113" s="41">
        <v>0</v>
      </c>
      <c r="D113" s="41">
        <v>0</v>
      </c>
      <c r="F113" s="41">
        <v>28.2</v>
      </c>
      <c r="G113" s="41">
        <v>28.5</v>
      </c>
      <c r="H113" s="41">
        <v>22.7</v>
      </c>
      <c r="I113" s="41">
        <v>23.9</v>
      </c>
    </row>
    <row r="114" spans="1:9">
      <c r="A114" s="50">
        <v>40636</v>
      </c>
      <c r="C114" s="41">
        <v>0</v>
      </c>
      <c r="D114" s="41">
        <v>0</v>
      </c>
      <c r="F114" s="41">
        <v>28.1</v>
      </c>
      <c r="G114" s="41">
        <v>28.5</v>
      </c>
      <c r="H114" s="41">
        <v>22.3</v>
      </c>
      <c r="I114" s="41">
        <v>24</v>
      </c>
    </row>
    <row r="115" spans="1:9">
      <c r="A115" s="50">
        <v>40637</v>
      </c>
      <c r="C115" s="41">
        <v>0</v>
      </c>
      <c r="D115" s="41">
        <v>0</v>
      </c>
      <c r="F115" s="41">
        <v>28.1</v>
      </c>
      <c r="G115" s="41">
        <v>28.2</v>
      </c>
      <c r="H115" s="41">
        <v>22.4</v>
      </c>
      <c r="I115" s="41">
        <v>23.6</v>
      </c>
    </row>
    <row r="116" spans="1:9">
      <c r="A116" s="50">
        <v>40638</v>
      </c>
      <c r="C116" s="41">
        <v>0.5</v>
      </c>
      <c r="D116" s="41">
        <v>2.2999999999999998</v>
      </c>
      <c r="F116" s="41">
        <v>28.2</v>
      </c>
      <c r="G116" s="41">
        <v>27.4</v>
      </c>
      <c r="H116" s="41">
        <v>20.9</v>
      </c>
      <c r="I116" s="41">
        <v>19.8</v>
      </c>
    </row>
    <row r="117" spans="1:9">
      <c r="A117" s="50">
        <v>40639</v>
      </c>
      <c r="C117" s="41">
        <v>0</v>
      </c>
      <c r="D117" s="41">
        <v>0</v>
      </c>
      <c r="F117" s="41">
        <v>27.6</v>
      </c>
      <c r="G117" s="41">
        <v>28.2</v>
      </c>
      <c r="H117" s="41">
        <v>23</v>
      </c>
      <c r="I117" s="41">
        <v>24.3</v>
      </c>
    </row>
    <row r="118" spans="1:9">
      <c r="A118" s="50">
        <v>40640</v>
      </c>
      <c r="C118" s="41">
        <v>0</v>
      </c>
      <c r="D118" s="41">
        <v>0</v>
      </c>
      <c r="F118" s="41">
        <v>27.9</v>
      </c>
      <c r="G118" s="41">
        <v>28.3</v>
      </c>
      <c r="H118" s="41">
        <v>22.4</v>
      </c>
      <c r="I118" s="41">
        <v>22.4</v>
      </c>
    </row>
    <row r="119" spans="1:9">
      <c r="A119" s="50">
        <v>40641</v>
      </c>
      <c r="C119" s="41">
        <v>8.3000000000000007</v>
      </c>
      <c r="D119" s="41">
        <v>0</v>
      </c>
      <c r="F119" s="41">
        <v>28.2</v>
      </c>
      <c r="G119" s="41">
        <v>27.6</v>
      </c>
      <c r="H119" s="41">
        <v>19.2</v>
      </c>
      <c r="I119" s="41">
        <v>22.8</v>
      </c>
    </row>
    <row r="120" spans="1:9">
      <c r="A120" s="50">
        <v>40642</v>
      </c>
      <c r="C120" s="41">
        <v>1.5</v>
      </c>
      <c r="D120" s="41">
        <v>0</v>
      </c>
      <c r="F120" s="41">
        <v>27.4</v>
      </c>
      <c r="G120" s="41">
        <v>28</v>
      </c>
      <c r="H120" s="41">
        <v>19.899999999999999</v>
      </c>
      <c r="I120" s="41">
        <v>23.4</v>
      </c>
    </row>
    <row r="121" spans="1:9">
      <c r="A121" s="50">
        <v>40643</v>
      </c>
      <c r="C121" s="41">
        <v>0</v>
      </c>
      <c r="D121" s="41">
        <v>0</v>
      </c>
      <c r="F121" s="41">
        <v>27.9</v>
      </c>
      <c r="G121" s="41">
        <v>28.2</v>
      </c>
      <c r="H121" s="41">
        <v>22.4</v>
      </c>
      <c r="I121" s="41">
        <v>23.9</v>
      </c>
    </row>
    <row r="122" spans="1:9">
      <c r="A122" s="50">
        <v>40644</v>
      </c>
      <c r="C122" s="41">
        <v>0.1</v>
      </c>
      <c r="D122" s="41" t="s">
        <v>14</v>
      </c>
      <c r="F122" s="41">
        <v>28.5</v>
      </c>
      <c r="G122" s="41">
        <v>25.7</v>
      </c>
      <c r="H122" s="41">
        <v>20.2</v>
      </c>
      <c r="I122" s="41">
        <v>20.8</v>
      </c>
    </row>
    <row r="123" spans="1:9">
      <c r="A123" s="50">
        <v>40645</v>
      </c>
      <c r="C123" s="41">
        <v>0.3</v>
      </c>
      <c r="D123" s="41">
        <v>4.0999999999999996</v>
      </c>
      <c r="F123" s="41">
        <v>25.5</v>
      </c>
      <c r="G123" s="41">
        <v>25.3</v>
      </c>
      <c r="H123" s="41">
        <v>20.9</v>
      </c>
      <c r="I123" s="41">
        <v>21.3</v>
      </c>
    </row>
    <row r="124" spans="1:9">
      <c r="A124" s="50">
        <v>40646</v>
      </c>
      <c r="C124" s="41">
        <v>0.6</v>
      </c>
      <c r="D124" s="41" t="s">
        <v>14</v>
      </c>
      <c r="F124" s="41">
        <v>25.4</v>
      </c>
      <c r="G124" s="41">
        <v>26.2</v>
      </c>
      <c r="H124" s="41">
        <v>22.8</v>
      </c>
      <c r="I124" s="41">
        <v>22.7</v>
      </c>
    </row>
    <row r="125" spans="1:9">
      <c r="A125" s="50">
        <v>40647</v>
      </c>
      <c r="C125" s="41" t="s">
        <v>14</v>
      </c>
      <c r="D125" s="41">
        <v>5.3</v>
      </c>
      <c r="F125" s="41">
        <v>25.9</v>
      </c>
      <c r="G125" s="41">
        <v>26.6</v>
      </c>
      <c r="H125" s="41">
        <v>21.9</v>
      </c>
      <c r="I125" s="41">
        <v>22.3</v>
      </c>
    </row>
    <row r="126" spans="1:9">
      <c r="A126" s="50">
        <v>40648</v>
      </c>
      <c r="C126" s="41">
        <v>2.5</v>
      </c>
      <c r="D126" s="41" t="s">
        <v>14</v>
      </c>
      <c r="F126" s="41">
        <v>25.2</v>
      </c>
      <c r="G126" s="41">
        <v>27.7</v>
      </c>
      <c r="H126" s="41">
        <v>21.7</v>
      </c>
      <c r="I126" s="41">
        <v>23.3</v>
      </c>
    </row>
    <row r="127" spans="1:9">
      <c r="A127" s="50">
        <v>40649</v>
      </c>
      <c r="C127" s="41">
        <v>5.3</v>
      </c>
      <c r="D127" s="41">
        <v>0</v>
      </c>
      <c r="F127" s="41">
        <v>27.8</v>
      </c>
      <c r="G127" s="41">
        <v>27.2</v>
      </c>
      <c r="H127" s="41">
        <v>20.3</v>
      </c>
      <c r="I127" s="41">
        <v>22.9</v>
      </c>
    </row>
    <row r="128" spans="1:9">
      <c r="A128" s="50">
        <v>40650</v>
      </c>
      <c r="C128" s="41">
        <v>0</v>
      </c>
      <c r="D128" s="41">
        <v>0</v>
      </c>
      <c r="F128" s="41">
        <v>27.7</v>
      </c>
      <c r="G128" s="41">
        <v>27.6</v>
      </c>
      <c r="H128" s="41">
        <v>21.3</v>
      </c>
      <c r="I128" s="41">
        <v>23.1</v>
      </c>
    </row>
    <row r="129" spans="1:9">
      <c r="A129" s="50">
        <v>40651</v>
      </c>
      <c r="C129" s="41">
        <v>0</v>
      </c>
      <c r="D129" s="41">
        <v>0</v>
      </c>
      <c r="F129" s="41">
        <v>27.1</v>
      </c>
      <c r="G129" s="41">
        <v>28.3</v>
      </c>
      <c r="H129" s="41">
        <v>20.5</v>
      </c>
      <c r="I129" s="41">
        <v>23.2</v>
      </c>
    </row>
    <row r="130" spans="1:9">
      <c r="A130" s="50">
        <v>40652</v>
      </c>
      <c r="C130" s="41">
        <v>0</v>
      </c>
      <c r="D130" s="41">
        <v>0</v>
      </c>
      <c r="F130" s="41">
        <v>27.8</v>
      </c>
      <c r="G130" s="41">
        <v>28</v>
      </c>
      <c r="H130" s="41">
        <v>22.2</v>
      </c>
      <c r="I130" s="41">
        <v>23.4</v>
      </c>
    </row>
    <row r="131" spans="1:9">
      <c r="A131" s="50">
        <v>40653</v>
      </c>
      <c r="C131" s="41">
        <v>0</v>
      </c>
      <c r="D131" s="41">
        <v>0</v>
      </c>
      <c r="F131" s="41">
        <v>27.9</v>
      </c>
      <c r="G131" s="41">
        <v>28.4</v>
      </c>
      <c r="H131" s="41">
        <v>21.8</v>
      </c>
      <c r="I131" s="41">
        <v>23.9</v>
      </c>
    </row>
    <row r="132" spans="1:9">
      <c r="A132" s="50">
        <v>40654</v>
      </c>
      <c r="C132" s="41">
        <v>0.5</v>
      </c>
      <c r="D132" s="41">
        <v>0</v>
      </c>
      <c r="F132" s="41">
        <v>26.3</v>
      </c>
      <c r="G132" s="41">
        <v>28.2</v>
      </c>
      <c r="H132" s="41">
        <v>20.5</v>
      </c>
      <c r="I132" s="41">
        <v>23.1</v>
      </c>
    </row>
    <row r="133" spans="1:9">
      <c r="A133" s="50">
        <v>40655</v>
      </c>
      <c r="C133" s="41">
        <v>0</v>
      </c>
      <c r="D133" s="41">
        <v>0</v>
      </c>
      <c r="F133" s="41">
        <v>28</v>
      </c>
      <c r="G133" s="41">
        <v>27.8</v>
      </c>
      <c r="H133" s="41">
        <v>20.3</v>
      </c>
      <c r="I133" s="41">
        <v>24.2</v>
      </c>
    </row>
    <row r="134" spans="1:9">
      <c r="A134" s="50">
        <v>40656</v>
      </c>
      <c r="C134" s="41">
        <v>0</v>
      </c>
      <c r="D134" s="41">
        <v>0</v>
      </c>
      <c r="F134" s="41">
        <v>28.7</v>
      </c>
      <c r="G134" s="41">
        <v>28.4</v>
      </c>
      <c r="H134" s="41">
        <v>20.6</v>
      </c>
      <c r="I134" s="41">
        <v>23.5</v>
      </c>
    </row>
    <row r="135" spans="1:9">
      <c r="A135" s="50">
        <v>40657</v>
      </c>
      <c r="C135" s="41">
        <v>0</v>
      </c>
      <c r="D135" s="41" t="s">
        <v>14</v>
      </c>
      <c r="F135" s="41">
        <v>28.6</v>
      </c>
      <c r="G135" s="41">
        <v>28.9</v>
      </c>
      <c r="H135" s="41">
        <v>23.2</v>
      </c>
      <c r="I135" s="41">
        <v>24.4</v>
      </c>
    </row>
    <row r="136" spans="1:9">
      <c r="A136" s="50">
        <v>40658</v>
      </c>
      <c r="C136" s="41">
        <v>0</v>
      </c>
      <c r="D136" s="41">
        <v>0</v>
      </c>
      <c r="F136" s="41">
        <v>28.8</v>
      </c>
      <c r="G136" s="41">
        <v>28.9</v>
      </c>
      <c r="H136" s="41">
        <v>22.9</v>
      </c>
      <c r="I136" s="41">
        <v>24.2</v>
      </c>
    </row>
    <row r="137" spans="1:9">
      <c r="A137" s="50">
        <v>40659</v>
      </c>
      <c r="C137" s="41">
        <v>2.6</v>
      </c>
      <c r="D137" s="41">
        <v>1.6</v>
      </c>
      <c r="F137" s="41">
        <v>28.8</v>
      </c>
      <c r="G137" s="41">
        <v>28.5</v>
      </c>
      <c r="H137" s="41">
        <v>20.8</v>
      </c>
      <c r="I137" s="41">
        <v>22.3</v>
      </c>
    </row>
    <row r="138" spans="1:9">
      <c r="A138" s="50">
        <v>40660</v>
      </c>
      <c r="C138" s="41">
        <v>0</v>
      </c>
      <c r="D138" s="41">
        <v>3.5</v>
      </c>
      <c r="F138" s="41">
        <v>28.5</v>
      </c>
      <c r="G138" s="41">
        <v>27.8</v>
      </c>
      <c r="H138" s="41">
        <v>22.5</v>
      </c>
      <c r="I138" s="41">
        <v>20.9</v>
      </c>
    </row>
    <row r="139" spans="1:9">
      <c r="A139" s="50">
        <v>40661</v>
      </c>
      <c r="C139" s="41">
        <v>0.6</v>
      </c>
      <c r="D139" s="41">
        <v>0</v>
      </c>
      <c r="F139" s="41">
        <v>27</v>
      </c>
      <c r="G139" s="41">
        <v>28.5</v>
      </c>
      <c r="H139" s="41">
        <v>21.7</v>
      </c>
      <c r="I139" s="41">
        <v>24.1</v>
      </c>
    </row>
    <row r="140" spans="1:9">
      <c r="A140" s="50">
        <v>40662</v>
      </c>
      <c r="C140" s="41">
        <v>0</v>
      </c>
      <c r="D140" s="41">
        <v>0</v>
      </c>
      <c r="F140" s="41">
        <v>27.9</v>
      </c>
      <c r="G140" s="41">
        <v>28.5</v>
      </c>
      <c r="H140" s="41">
        <v>22.9</v>
      </c>
      <c r="I140" s="41">
        <v>24.3</v>
      </c>
    </row>
    <row r="141" spans="1:9">
      <c r="A141" s="50">
        <v>40663</v>
      </c>
      <c r="C141" s="41">
        <v>52.9</v>
      </c>
      <c r="D141" s="41" t="s">
        <v>14</v>
      </c>
      <c r="F141" s="41">
        <v>28.5</v>
      </c>
      <c r="G141" s="41">
        <v>27.3</v>
      </c>
      <c r="H141" s="41">
        <v>19.8</v>
      </c>
      <c r="I141" s="41">
        <v>20.9</v>
      </c>
    </row>
    <row r="142" spans="1:9">
      <c r="A142" s="50"/>
      <c r="C142" s="41">
        <f>SUM(C113:C141)</f>
        <v>75.7</v>
      </c>
      <c r="D142" s="41">
        <f>SUM(D112:D141)</f>
        <v>16.799999999999997</v>
      </c>
    </row>
    <row r="143" spans="1:9">
      <c r="C143" s="90">
        <f>C142+D142</f>
        <v>92.5</v>
      </c>
      <c r="D143" s="90"/>
      <c r="E143" s="41" t="s">
        <v>7</v>
      </c>
      <c r="F143" s="41">
        <f>SUM(F112:F142)</f>
        <v>829.0999999999998</v>
      </c>
      <c r="G143" s="41">
        <f>SUM(G112:G142)</f>
        <v>835.09999999999991</v>
      </c>
      <c r="H143" s="41">
        <f>SUM(H112:H142)</f>
        <v>644.9</v>
      </c>
      <c r="I143" s="41">
        <f>SUM(I112:I142)</f>
        <v>688.49999999999989</v>
      </c>
    </row>
    <row r="144" spans="1:9">
      <c r="E144" s="41" t="s">
        <v>8</v>
      </c>
      <c r="F144" s="41">
        <f>AVERAGE(F112:F141)</f>
        <v>27.63666666666666</v>
      </c>
      <c r="G144" s="41">
        <f>AVERAGE(G112:G141)</f>
        <v>27.836666666666662</v>
      </c>
      <c r="H144" s="41">
        <f>AVERAGE(H112:H141)</f>
        <v>21.496666666666666</v>
      </c>
      <c r="I144" s="41">
        <f>AVERAGE(I112:I141)</f>
        <v>22.949999999999996</v>
      </c>
    </row>
    <row r="145" spans="1:9">
      <c r="A145" s="42" t="s">
        <v>16</v>
      </c>
      <c r="B145" s="42" t="s">
        <v>10</v>
      </c>
      <c r="C145" s="41">
        <f>C143+C148</f>
        <v>96.5</v>
      </c>
      <c r="D145" s="41" t="s">
        <v>32</v>
      </c>
      <c r="E145" s="41" t="s">
        <v>11</v>
      </c>
      <c r="F145" s="41">
        <f>MAX(F112:F141)</f>
        <v>28.8</v>
      </c>
      <c r="G145" s="41">
        <f>MAX(G112:G141)</f>
        <v>28.9</v>
      </c>
      <c r="H145" s="41">
        <f>MAX(H112:H141)</f>
        <v>23.2</v>
      </c>
      <c r="I145" s="41">
        <f>MAX(I112:I141)</f>
        <v>24.4</v>
      </c>
    </row>
    <row r="146" spans="1:9">
      <c r="C146" s="41">
        <f>(C145/25.4)</f>
        <v>3.7992125984251972</v>
      </c>
      <c r="D146" s="41" t="s">
        <v>33</v>
      </c>
      <c r="E146" s="41" t="s">
        <v>12</v>
      </c>
      <c r="F146" s="41">
        <f>MIN(F112:F141)</f>
        <v>25.2</v>
      </c>
      <c r="G146" s="41">
        <f>MIN(G112:G141)</f>
        <v>25.3</v>
      </c>
      <c r="H146" s="41">
        <f>MIN(H112:H141)</f>
        <v>19.2</v>
      </c>
      <c r="I146" s="41">
        <f>MIN(I112:I141)</f>
        <v>19.8</v>
      </c>
    </row>
    <row r="148" spans="1:9">
      <c r="A148" s="50">
        <v>40664</v>
      </c>
      <c r="C148" s="41">
        <v>4</v>
      </c>
      <c r="D148" s="41" t="s">
        <v>14</v>
      </c>
      <c r="F148" s="41">
        <v>26.9</v>
      </c>
      <c r="G148" s="41">
        <v>27.9</v>
      </c>
      <c r="H148" s="41">
        <v>20.9</v>
      </c>
      <c r="I148" s="41">
        <v>22</v>
      </c>
    </row>
    <row r="149" spans="1:9">
      <c r="A149" s="50">
        <v>40665</v>
      </c>
      <c r="C149" s="41">
        <v>1.9</v>
      </c>
      <c r="D149" s="41">
        <v>0</v>
      </c>
      <c r="F149" s="41">
        <v>27.4</v>
      </c>
      <c r="G149" s="41">
        <v>28.2</v>
      </c>
      <c r="H149" s="41">
        <v>21.8</v>
      </c>
      <c r="I149" s="41">
        <v>24.1</v>
      </c>
    </row>
    <row r="150" spans="1:9">
      <c r="A150" s="50">
        <v>40666</v>
      </c>
      <c r="C150" s="41">
        <v>1.1000000000000001</v>
      </c>
      <c r="D150" s="41" t="s">
        <v>14</v>
      </c>
      <c r="F150" s="41">
        <v>28.2</v>
      </c>
      <c r="G150" s="41">
        <v>28.3</v>
      </c>
      <c r="H150" s="41">
        <v>21.8</v>
      </c>
      <c r="I150" s="41">
        <v>22.4</v>
      </c>
    </row>
    <row r="151" spans="1:9">
      <c r="A151" s="50">
        <v>40667</v>
      </c>
      <c r="C151" s="41">
        <v>0</v>
      </c>
      <c r="D151" s="41">
        <v>0</v>
      </c>
      <c r="F151" s="41">
        <v>28.2</v>
      </c>
      <c r="G151" s="41">
        <v>28.3</v>
      </c>
      <c r="H151" s="41">
        <v>22.7</v>
      </c>
      <c r="I151" s="41">
        <v>22.4</v>
      </c>
    </row>
    <row r="152" spans="1:9">
      <c r="A152" s="50">
        <v>40668</v>
      </c>
      <c r="C152" s="41">
        <v>0</v>
      </c>
      <c r="D152" s="41">
        <v>0</v>
      </c>
      <c r="F152" s="41">
        <v>28.2</v>
      </c>
      <c r="G152" s="41">
        <v>27.6</v>
      </c>
      <c r="H152" s="41">
        <v>22.5</v>
      </c>
      <c r="I152" s="41">
        <v>24</v>
      </c>
    </row>
    <row r="153" spans="1:9">
      <c r="A153" s="50">
        <v>40669</v>
      </c>
      <c r="C153" s="41" t="s">
        <v>14</v>
      </c>
      <c r="D153" s="41">
        <v>0</v>
      </c>
      <c r="F153" s="41">
        <v>26.1</v>
      </c>
      <c r="G153" s="41">
        <v>27.1</v>
      </c>
      <c r="H153" s="41">
        <v>22</v>
      </c>
      <c r="I153" s="41">
        <v>22.8</v>
      </c>
    </row>
    <row r="154" spans="1:9">
      <c r="A154" s="50">
        <v>40670</v>
      </c>
      <c r="C154" s="41">
        <v>0</v>
      </c>
      <c r="D154" s="41">
        <v>0</v>
      </c>
      <c r="F154" s="41">
        <v>27.2</v>
      </c>
      <c r="G154" s="41">
        <v>27.7</v>
      </c>
      <c r="H154" s="41">
        <v>23.1</v>
      </c>
      <c r="I154" s="41">
        <v>23.4</v>
      </c>
    </row>
    <row r="155" spans="1:9">
      <c r="A155" s="50">
        <v>40671</v>
      </c>
      <c r="C155" s="41" t="s">
        <v>14</v>
      </c>
      <c r="D155" s="41">
        <v>8</v>
      </c>
      <c r="F155" s="41">
        <v>27.7</v>
      </c>
      <c r="G155" s="41">
        <v>25.7</v>
      </c>
      <c r="H155" s="41">
        <v>22.7</v>
      </c>
      <c r="I155" s="41">
        <v>22.5</v>
      </c>
    </row>
    <row r="156" spans="1:9">
      <c r="A156" s="50">
        <v>40672</v>
      </c>
      <c r="C156" s="41">
        <v>3</v>
      </c>
      <c r="D156" s="41">
        <v>4.5999999999999996</v>
      </c>
      <c r="F156" s="41">
        <v>25.9</v>
      </c>
      <c r="G156" s="41">
        <v>25.8</v>
      </c>
      <c r="H156" s="41">
        <v>21.9</v>
      </c>
      <c r="I156" s="41">
        <v>22.4</v>
      </c>
    </row>
    <row r="157" spans="1:9">
      <c r="A157" s="50">
        <v>40673</v>
      </c>
      <c r="C157" s="41">
        <v>9.9</v>
      </c>
      <c r="D157" s="41">
        <v>0</v>
      </c>
      <c r="F157" s="41">
        <v>27</v>
      </c>
      <c r="G157" s="41">
        <v>28.6</v>
      </c>
      <c r="H157" s="41">
        <v>21.4</v>
      </c>
      <c r="I157" s="41">
        <v>25.3</v>
      </c>
    </row>
    <row r="158" spans="1:9">
      <c r="A158" s="50">
        <v>40674</v>
      </c>
      <c r="C158" s="41">
        <v>0</v>
      </c>
      <c r="D158" s="41">
        <v>0</v>
      </c>
      <c r="F158" s="41">
        <v>28.2</v>
      </c>
      <c r="G158" s="41">
        <v>28.8</v>
      </c>
      <c r="H158" s="41">
        <v>22.6</v>
      </c>
      <c r="I158" s="41">
        <v>25.1</v>
      </c>
    </row>
    <row r="159" spans="1:9">
      <c r="A159" s="50">
        <v>40675</v>
      </c>
      <c r="C159" s="41">
        <v>0</v>
      </c>
      <c r="D159" s="41">
        <v>0</v>
      </c>
      <c r="F159" s="41">
        <v>29.1</v>
      </c>
      <c r="G159" s="41">
        <v>29.7</v>
      </c>
      <c r="H159" s="41">
        <v>23.7</v>
      </c>
      <c r="I159" s="41">
        <v>25.7</v>
      </c>
    </row>
    <row r="160" spans="1:9">
      <c r="A160" s="50">
        <v>40676</v>
      </c>
      <c r="C160" s="41">
        <v>25.3</v>
      </c>
      <c r="D160" s="41">
        <v>0</v>
      </c>
      <c r="F160" s="41">
        <v>28.3</v>
      </c>
      <c r="G160" s="41">
        <v>31.4</v>
      </c>
      <c r="H160" s="41">
        <v>23.3</v>
      </c>
      <c r="I160" s="41">
        <v>24.9</v>
      </c>
    </row>
    <row r="161" spans="1:9">
      <c r="A161" s="50">
        <v>40677</v>
      </c>
      <c r="C161" s="41">
        <v>12.9</v>
      </c>
      <c r="D161" s="41">
        <v>0</v>
      </c>
      <c r="F161" s="41">
        <v>30.6</v>
      </c>
      <c r="G161" s="41">
        <v>28.4</v>
      </c>
      <c r="H161" s="41">
        <v>20</v>
      </c>
      <c r="I161" s="41">
        <v>23.2</v>
      </c>
    </row>
    <row r="162" spans="1:9">
      <c r="A162" s="50">
        <v>40678</v>
      </c>
      <c r="C162" s="41" t="s">
        <v>14</v>
      </c>
      <c r="D162" s="41">
        <v>0.1</v>
      </c>
      <c r="F162" s="41">
        <v>28.1</v>
      </c>
      <c r="G162" s="41">
        <v>29.1</v>
      </c>
      <c r="H162" s="41">
        <v>22.8</v>
      </c>
      <c r="I162" s="41">
        <v>24.5</v>
      </c>
    </row>
    <row r="163" spans="1:9">
      <c r="A163" s="50">
        <v>40679</v>
      </c>
      <c r="C163" s="41">
        <v>43.6</v>
      </c>
      <c r="D163" s="41" t="s">
        <v>14</v>
      </c>
      <c r="F163" s="41">
        <v>26.7</v>
      </c>
      <c r="G163" s="41">
        <v>28.1</v>
      </c>
      <c r="H163" s="41">
        <v>21.3</v>
      </c>
      <c r="I163" s="41">
        <v>21.9</v>
      </c>
    </row>
    <row r="164" spans="1:9">
      <c r="A164" s="50">
        <v>40680</v>
      </c>
      <c r="C164" s="41">
        <v>0</v>
      </c>
      <c r="D164" s="41">
        <v>0</v>
      </c>
      <c r="F164" s="41">
        <v>28.6</v>
      </c>
      <c r="G164" s="41">
        <v>29</v>
      </c>
      <c r="H164" s="41">
        <v>24</v>
      </c>
      <c r="I164" s="41">
        <v>24.9</v>
      </c>
    </row>
    <row r="165" spans="1:9">
      <c r="A165" s="50">
        <v>40681</v>
      </c>
      <c r="D165" s="41">
        <v>0</v>
      </c>
      <c r="F165" s="41">
        <v>26.6</v>
      </c>
      <c r="G165" s="41">
        <v>28</v>
      </c>
      <c r="H165" s="41">
        <v>21.5</v>
      </c>
      <c r="I165" s="41">
        <v>24</v>
      </c>
    </row>
    <row r="166" spans="1:9">
      <c r="A166" s="50">
        <v>40682</v>
      </c>
      <c r="C166" s="41" t="s">
        <v>14</v>
      </c>
      <c r="D166" s="41" t="s">
        <v>14</v>
      </c>
      <c r="F166" s="41">
        <v>27.9</v>
      </c>
      <c r="G166" s="41">
        <v>28.8</v>
      </c>
      <c r="H166" s="41">
        <v>23.7</v>
      </c>
      <c r="I166" s="41">
        <v>25</v>
      </c>
    </row>
    <row r="167" spans="1:9">
      <c r="A167" s="50">
        <v>40683</v>
      </c>
      <c r="C167" s="41">
        <v>7</v>
      </c>
      <c r="D167" s="41">
        <v>0</v>
      </c>
      <c r="F167" s="41">
        <v>28</v>
      </c>
      <c r="G167" s="41">
        <v>28.8</v>
      </c>
      <c r="H167" s="41">
        <v>21.5</v>
      </c>
      <c r="I167" s="41">
        <v>24.3</v>
      </c>
    </row>
    <row r="168" spans="1:9">
      <c r="A168" s="50">
        <v>40684</v>
      </c>
      <c r="C168" s="41">
        <v>36.4</v>
      </c>
      <c r="D168" s="41">
        <v>7.6</v>
      </c>
      <c r="F168" s="41">
        <v>28.7</v>
      </c>
      <c r="G168" s="41">
        <v>26.7</v>
      </c>
      <c r="H168" s="41">
        <v>20.7</v>
      </c>
      <c r="I168" s="41">
        <v>21.7</v>
      </c>
    </row>
    <row r="169" spans="1:9">
      <c r="A169" s="50">
        <v>40685</v>
      </c>
      <c r="C169" s="41">
        <v>0.4</v>
      </c>
      <c r="D169" s="41" t="s">
        <v>14</v>
      </c>
      <c r="F169" s="41">
        <v>26.8</v>
      </c>
      <c r="G169" s="41">
        <v>28.9</v>
      </c>
      <c r="H169" s="41">
        <v>22.9</v>
      </c>
      <c r="I169" s="41">
        <v>24.7</v>
      </c>
    </row>
    <row r="170" spans="1:9">
      <c r="A170" s="50">
        <v>40686</v>
      </c>
      <c r="C170" s="41">
        <v>17.3</v>
      </c>
      <c r="D170" s="41">
        <v>0</v>
      </c>
      <c r="F170" s="41">
        <v>28.6</v>
      </c>
      <c r="G170" s="41">
        <v>29.4</v>
      </c>
      <c r="H170" s="41">
        <v>22.2</v>
      </c>
      <c r="I170" s="41">
        <v>25</v>
      </c>
    </row>
    <row r="171" spans="1:9">
      <c r="A171" s="50">
        <v>40687</v>
      </c>
      <c r="C171" s="41">
        <v>0</v>
      </c>
      <c r="D171" s="41">
        <v>0</v>
      </c>
      <c r="F171" s="41">
        <v>28.9</v>
      </c>
      <c r="G171" s="41">
        <v>29.2</v>
      </c>
      <c r="H171" s="41">
        <v>22.6</v>
      </c>
      <c r="I171" s="41">
        <v>25.1</v>
      </c>
    </row>
    <row r="172" spans="1:9">
      <c r="A172" s="50">
        <v>40688</v>
      </c>
      <c r="C172" s="41">
        <v>0</v>
      </c>
      <c r="D172" s="41">
        <v>0</v>
      </c>
      <c r="F172" s="41">
        <v>29.1</v>
      </c>
      <c r="G172" s="41">
        <v>29.2</v>
      </c>
      <c r="H172" s="41">
        <v>22.9</v>
      </c>
      <c r="I172" s="41">
        <v>25.7</v>
      </c>
    </row>
    <row r="173" spans="1:9">
      <c r="A173" s="50">
        <v>40689</v>
      </c>
      <c r="C173" s="41">
        <v>0</v>
      </c>
      <c r="D173" s="41">
        <v>0</v>
      </c>
      <c r="F173" s="41">
        <v>29.4</v>
      </c>
      <c r="G173" s="41">
        <v>29.7</v>
      </c>
      <c r="H173" s="41">
        <v>23.4</v>
      </c>
      <c r="I173" s="41">
        <v>25.7</v>
      </c>
    </row>
    <row r="174" spans="1:9">
      <c r="A174" s="50">
        <v>40690</v>
      </c>
      <c r="C174" s="41">
        <v>34.9</v>
      </c>
      <c r="D174" s="41">
        <v>0</v>
      </c>
      <c r="F174" s="41">
        <v>29.1</v>
      </c>
      <c r="G174" s="41">
        <v>29.3</v>
      </c>
      <c r="H174" s="41">
        <v>21.7</v>
      </c>
      <c r="I174" s="41">
        <v>25.2</v>
      </c>
    </row>
    <row r="175" spans="1:9">
      <c r="A175" s="50">
        <v>40691</v>
      </c>
      <c r="C175" s="41">
        <v>0.1</v>
      </c>
      <c r="D175" s="41">
        <v>0</v>
      </c>
      <c r="F175" s="41">
        <v>29</v>
      </c>
      <c r="G175" s="41">
        <v>29.6</v>
      </c>
      <c r="H175" s="41">
        <v>23.4</v>
      </c>
      <c r="I175" s="41">
        <v>25.7</v>
      </c>
    </row>
    <row r="176" spans="1:9">
      <c r="A176" s="50">
        <v>40692</v>
      </c>
      <c r="C176" s="41">
        <v>0</v>
      </c>
      <c r="D176" s="41" t="s">
        <v>14</v>
      </c>
      <c r="F176" s="41">
        <v>29.2</v>
      </c>
      <c r="G176" s="41">
        <v>29.6</v>
      </c>
      <c r="H176" s="41">
        <v>24</v>
      </c>
      <c r="I176" s="41">
        <v>25.7</v>
      </c>
    </row>
    <row r="177" spans="1:9">
      <c r="A177" s="50">
        <v>40693</v>
      </c>
      <c r="C177" s="41">
        <v>0</v>
      </c>
      <c r="D177" s="41">
        <v>0</v>
      </c>
      <c r="F177" s="41">
        <v>29.6</v>
      </c>
      <c r="G177" s="41">
        <v>29.7</v>
      </c>
      <c r="H177" s="41">
        <v>24.4</v>
      </c>
      <c r="I177" s="41">
        <v>24.7</v>
      </c>
    </row>
    <row r="178" spans="1:9">
      <c r="A178" s="50">
        <v>40694</v>
      </c>
      <c r="C178" s="41">
        <v>0</v>
      </c>
      <c r="D178" s="41">
        <v>0</v>
      </c>
      <c r="F178" s="41">
        <v>29.1</v>
      </c>
      <c r="G178" s="41">
        <v>29.8</v>
      </c>
      <c r="H178" s="41">
        <v>24.7</v>
      </c>
      <c r="I178" s="41">
        <v>26.8</v>
      </c>
    </row>
    <row r="179" spans="1:9">
      <c r="C179" s="41">
        <f>SUM(C149:C178)</f>
        <v>193.8</v>
      </c>
      <c r="D179" s="41">
        <f>SUM(D148:D178)</f>
        <v>20.299999999999997</v>
      </c>
    </row>
    <row r="180" spans="1:9">
      <c r="C180" s="90">
        <f>C179+D179</f>
        <v>214.10000000000002</v>
      </c>
      <c r="D180" s="90"/>
      <c r="E180" s="41" t="s">
        <v>7</v>
      </c>
      <c r="F180" s="41">
        <f>SUM(F148:F179)</f>
        <v>872.4000000000002</v>
      </c>
      <c r="G180" s="41">
        <f>SUM(G148:G179)</f>
        <v>886.40000000000009</v>
      </c>
      <c r="H180" s="41">
        <f>SUM(H148:H179)</f>
        <v>698.09999999999991</v>
      </c>
      <c r="I180" s="41">
        <f>SUM(I148:I179)</f>
        <v>750.80000000000018</v>
      </c>
    </row>
    <row r="181" spans="1:9">
      <c r="E181" s="41" t="s">
        <v>8</v>
      </c>
      <c r="F181" s="41">
        <f>AVERAGE(F148:F178)</f>
        <v>28.141935483870974</v>
      </c>
      <c r="G181" s="41">
        <f>AVERAGE(G148:G178)</f>
        <v>28.593548387096778</v>
      </c>
      <c r="H181" s="41">
        <f>AVERAGE(H148:H178)</f>
        <v>22.519354838709674</v>
      </c>
      <c r="I181" s="41">
        <f>AVERAGE(I148:I178)</f>
        <v>24.219354838709684</v>
      </c>
    </row>
    <row r="182" spans="1:9">
      <c r="A182" s="42" t="s">
        <v>17</v>
      </c>
      <c r="B182" s="42" t="s">
        <v>10</v>
      </c>
      <c r="C182" s="41">
        <f>C180+C185</f>
        <v>214.10000000000002</v>
      </c>
      <c r="D182" s="41" t="s">
        <v>32</v>
      </c>
      <c r="E182" s="41" t="s">
        <v>11</v>
      </c>
      <c r="F182" s="41">
        <f>MAX(F148:F178)</f>
        <v>30.6</v>
      </c>
      <c r="G182" s="41">
        <f>MAX(G148:G178)</f>
        <v>31.4</v>
      </c>
      <c r="H182" s="41">
        <f>MAX(H148:H178)</f>
        <v>24.7</v>
      </c>
      <c r="I182" s="41">
        <f>MAX(I148:I178)</f>
        <v>26.8</v>
      </c>
    </row>
    <row r="183" spans="1:9">
      <c r="C183" s="41">
        <f>(C182/25.4)</f>
        <v>8.4291338582677184</v>
      </c>
      <c r="D183" s="41" t="s">
        <v>33</v>
      </c>
      <c r="E183" s="41" t="s">
        <v>12</v>
      </c>
      <c r="F183" s="41">
        <f>MIN(F148:F178)</f>
        <v>25.9</v>
      </c>
      <c r="G183" s="41">
        <f>MIN(G148:G178)</f>
        <v>25.7</v>
      </c>
      <c r="H183" s="41">
        <f>MIN(H148:H178)</f>
        <v>20</v>
      </c>
      <c r="I183" s="41">
        <f>MIN(I148:I178)</f>
        <v>21.7</v>
      </c>
    </row>
    <row r="185" spans="1:9">
      <c r="A185" s="50">
        <v>40695</v>
      </c>
      <c r="C185" s="41">
        <v>0</v>
      </c>
      <c r="D185" s="41">
        <v>0</v>
      </c>
      <c r="F185" s="41">
        <v>29.8</v>
      </c>
      <c r="G185" s="41">
        <v>29.3</v>
      </c>
      <c r="H185" s="41">
        <v>24.8</v>
      </c>
      <c r="I185" s="41">
        <v>25.7</v>
      </c>
    </row>
    <row r="186" spans="1:9">
      <c r="A186" s="50">
        <v>40696</v>
      </c>
      <c r="C186" s="41" t="s">
        <v>14</v>
      </c>
      <c r="D186" s="41">
        <v>0</v>
      </c>
      <c r="F186" s="41">
        <v>29.1</v>
      </c>
      <c r="G186" s="41">
        <v>29.7</v>
      </c>
      <c r="H186" s="41">
        <v>23.6</v>
      </c>
      <c r="I186" s="41">
        <v>25.5</v>
      </c>
    </row>
    <row r="187" spans="1:9">
      <c r="A187" s="50">
        <v>40697</v>
      </c>
      <c r="C187" s="41">
        <v>0</v>
      </c>
      <c r="D187" s="41">
        <v>0</v>
      </c>
      <c r="F187" s="41">
        <v>29.8</v>
      </c>
      <c r="G187" s="41">
        <v>29.5</v>
      </c>
      <c r="H187" s="41">
        <v>23.8</v>
      </c>
      <c r="I187" s="41">
        <v>25.4</v>
      </c>
    </row>
    <row r="188" spans="1:9">
      <c r="A188" s="50">
        <v>40698</v>
      </c>
      <c r="C188" s="41">
        <v>0</v>
      </c>
      <c r="D188" s="41" t="s">
        <v>14</v>
      </c>
      <c r="F188" s="41">
        <v>29.7</v>
      </c>
      <c r="G188" s="41">
        <v>30.3</v>
      </c>
      <c r="H188" s="41">
        <v>23.4</v>
      </c>
      <c r="I188" s="41">
        <v>25.8</v>
      </c>
    </row>
    <row r="189" spans="1:9">
      <c r="A189" s="50">
        <v>40699</v>
      </c>
      <c r="C189" s="41">
        <v>0</v>
      </c>
      <c r="D189" s="41">
        <v>0</v>
      </c>
      <c r="F189" s="41">
        <v>28.6</v>
      </c>
      <c r="G189" s="41">
        <v>30.2</v>
      </c>
      <c r="H189" s="41">
        <v>23.2</v>
      </c>
      <c r="I189" s="41">
        <v>26.4</v>
      </c>
    </row>
    <row r="190" spans="1:9">
      <c r="A190" s="50">
        <v>40700</v>
      </c>
      <c r="C190" s="41">
        <v>27.8</v>
      </c>
      <c r="D190" s="41">
        <v>0</v>
      </c>
      <c r="F190" s="41">
        <v>29.6</v>
      </c>
      <c r="G190" s="41">
        <v>29.2</v>
      </c>
      <c r="H190" s="41">
        <v>21.3</v>
      </c>
      <c r="I190" s="41">
        <v>24.7</v>
      </c>
    </row>
    <row r="191" spans="1:9">
      <c r="A191" s="50">
        <v>40701</v>
      </c>
      <c r="C191" s="41">
        <v>0</v>
      </c>
      <c r="D191" s="41" t="s">
        <v>14</v>
      </c>
      <c r="F191" s="41">
        <v>28.9</v>
      </c>
      <c r="G191" s="41">
        <v>29.5</v>
      </c>
      <c r="H191" s="41">
        <v>24.8</v>
      </c>
      <c r="I191" s="41">
        <v>25.2</v>
      </c>
    </row>
    <row r="192" spans="1:9">
      <c r="A192" s="50">
        <v>40702</v>
      </c>
      <c r="C192" s="41" t="s">
        <v>14</v>
      </c>
      <c r="D192" s="41">
        <v>0</v>
      </c>
      <c r="F192" s="41">
        <v>29.4</v>
      </c>
      <c r="G192" s="41">
        <v>30.6</v>
      </c>
      <c r="H192" s="41">
        <v>24.2</v>
      </c>
      <c r="I192" s="41">
        <v>25.8</v>
      </c>
    </row>
    <row r="193" spans="1:9">
      <c r="A193" s="50">
        <v>40703</v>
      </c>
      <c r="C193" s="41">
        <v>0</v>
      </c>
      <c r="D193" s="41">
        <v>8</v>
      </c>
      <c r="F193" s="41">
        <v>30.4</v>
      </c>
      <c r="G193" s="41">
        <v>30.8</v>
      </c>
      <c r="H193" s="41">
        <v>24.4</v>
      </c>
      <c r="I193" s="41">
        <v>24.9</v>
      </c>
    </row>
    <row r="194" spans="1:9">
      <c r="A194" s="50">
        <v>40704</v>
      </c>
      <c r="C194" s="41">
        <v>0</v>
      </c>
      <c r="D194" s="41">
        <v>0</v>
      </c>
      <c r="F194" s="41">
        <v>28.8</v>
      </c>
      <c r="G194" s="41">
        <v>30.9</v>
      </c>
      <c r="H194" s="41">
        <v>24.8</v>
      </c>
      <c r="I194" s="41">
        <v>25.8</v>
      </c>
    </row>
    <row r="195" spans="1:9">
      <c r="A195" s="50">
        <v>40705</v>
      </c>
      <c r="C195" s="41">
        <v>0</v>
      </c>
      <c r="D195" s="41">
        <v>0</v>
      </c>
      <c r="F195" s="41">
        <v>30.8</v>
      </c>
      <c r="G195" s="41">
        <v>29.9</v>
      </c>
      <c r="H195" s="41">
        <v>24.9</v>
      </c>
      <c r="I195" s="41">
        <v>25.8</v>
      </c>
    </row>
    <row r="196" spans="1:9">
      <c r="A196" s="50">
        <v>40706</v>
      </c>
      <c r="C196" s="41">
        <v>0</v>
      </c>
      <c r="D196" s="41">
        <v>0</v>
      </c>
      <c r="F196" s="41">
        <v>29.4</v>
      </c>
      <c r="G196" s="41">
        <v>29.8</v>
      </c>
      <c r="H196" s="41">
        <v>24.7</v>
      </c>
      <c r="I196" s="41">
        <v>25.6</v>
      </c>
    </row>
    <row r="197" spans="1:9">
      <c r="A197" s="50">
        <v>40707</v>
      </c>
      <c r="C197" s="41">
        <v>0.3</v>
      </c>
      <c r="D197" s="41" t="s">
        <v>14</v>
      </c>
      <c r="F197" s="41">
        <v>29.5</v>
      </c>
      <c r="G197" s="41">
        <v>29.7</v>
      </c>
      <c r="H197" s="41">
        <v>24.5</v>
      </c>
      <c r="I197" s="41">
        <v>25.1</v>
      </c>
    </row>
    <row r="198" spans="1:9">
      <c r="A198" s="50">
        <v>40708</v>
      </c>
      <c r="C198" s="41">
        <v>0.8</v>
      </c>
      <c r="D198" s="41">
        <v>0</v>
      </c>
      <c r="F198" s="41">
        <v>29.9</v>
      </c>
      <c r="G198" s="41">
        <v>29.9</v>
      </c>
      <c r="H198" s="41">
        <v>23.4</v>
      </c>
      <c r="I198" s="41">
        <v>25.2</v>
      </c>
    </row>
    <row r="199" spans="1:9">
      <c r="A199" s="50">
        <v>40709</v>
      </c>
      <c r="C199" s="41">
        <v>14.7</v>
      </c>
      <c r="D199" s="41">
        <v>0</v>
      </c>
      <c r="F199" s="41">
        <v>29.4</v>
      </c>
      <c r="G199" s="41">
        <v>30.1</v>
      </c>
      <c r="H199" s="41">
        <v>21</v>
      </c>
      <c r="I199" s="41">
        <v>25.4</v>
      </c>
    </row>
    <row r="200" spans="1:9">
      <c r="A200" s="50">
        <v>40710</v>
      </c>
      <c r="C200" s="41">
        <v>0</v>
      </c>
      <c r="D200" s="41">
        <v>0</v>
      </c>
      <c r="F200" s="41">
        <v>30.5</v>
      </c>
      <c r="G200" s="41">
        <v>29.8</v>
      </c>
      <c r="H200" s="41">
        <v>24.7</v>
      </c>
      <c r="I200" s="41">
        <v>26.4</v>
      </c>
    </row>
    <row r="201" spans="1:9">
      <c r="A201" s="50">
        <v>40711</v>
      </c>
      <c r="C201" s="41">
        <v>0</v>
      </c>
      <c r="D201" s="41">
        <v>0</v>
      </c>
      <c r="F201" s="41">
        <v>29.9</v>
      </c>
      <c r="G201" s="41">
        <v>30.1</v>
      </c>
      <c r="H201" s="41">
        <v>25.2</v>
      </c>
      <c r="I201" s="41">
        <v>26</v>
      </c>
    </row>
    <row r="202" spans="1:9">
      <c r="A202" s="50">
        <v>40712</v>
      </c>
      <c r="C202" s="41">
        <v>8</v>
      </c>
      <c r="D202" s="41">
        <v>0</v>
      </c>
      <c r="F202" s="41">
        <v>29.9</v>
      </c>
      <c r="G202" s="41">
        <v>29.8</v>
      </c>
      <c r="H202" s="41">
        <v>22.3</v>
      </c>
      <c r="I202" s="41">
        <v>25.6</v>
      </c>
    </row>
    <row r="203" spans="1:9">
      <c r="A203" s="50">
        <v>40713</v>
      </c>
      <c r="C203" s="41">
        <v>0.7</v>
      </c>
      <c r="D203" s="41">
        <v>0</v>
      </c>
      <c r="F203" s="41">
        <v>28.9</v>
      </c>
      <c r="G203" s="41">
        <v>29.7</v>
      </c>
      <c r="H203" s="41">
        <v>23.4</v>
      </c>
      <c r="I203" s="41">
        <v>25.8</v>
      </c>
    </row>
    <row r="204" spans="1:9">
      <c r="A204" s="50">
        <v>40714</v>
      </c>
      <c r="C204" s="41">
        <v>0</v>
      </c>
      <c r="D204" s="41" t="s">
        <v>14</v>
      </c>
      <c r="F204" s="41">
        <v>29.2</v>
      </c>
      <c r="G204" s="41">
        <v>29.6</v>
      </c>
      <c r="H204" s="41">
        <v>25</v>
      </c>
      <c r="I204" s="41">
        <v>25</v>
      </c>
    </row>
    <row r="205" spans="1:9">
      <c r="A205" s="50">
        <v>40715</v>
      </c>
      <c r="C205" s="41" t="s">
        <v>14</v>
      </c>
      <c r="D205" s="41">
        <v>0</v>
      </c>
      <c r="F205" s="41">
        <v>29.4</v>
      </c>
      <c r="G205" s="41">
        <v>30.2</v>
      </c>
      <c r="H205" s="41">
        <v>24.8</v>
      </c>
      <c r="I205" s="41">
        <v>26</v>
      </c>
    </row>
    <row r="206" spans="1:9">
      <c r="A206" s="50">
        <v>40716</v>
      </c>
      <c r="C206" s="41">
        <v>0</v>
      </c>
      <c r="D206" s="41" t="s">
        <v>14</v>
      </c>
      <c r="F206" s="41">
        <v>29.7</v>
      </c>
      <c r="G206" s="41">
        <v>30</v>
      </c>
      <c r="H206" s="41">
        <v>25.2</v>
      </c>
      <c r="I206" s="41">
        <v>26.2</v>
      </c>
    </row>
    <row r="207" spans="1:9">
      <c r="A207" s="50">
        <v>40717</v>
      </c>
      <c r="C207" s="41">
        <v>0</v>
      </c>
      <c r="D207" s="41">
        <v>0</v>
      </c>
      <c r="F207" s="41">
        <v>29.9</v>
      </c>
      <c r="G207" s="41">
        <v>29.7</v>
      </c>
      <c r="H207" s="41">
        <v>25</v>
      </c>
      <c r="I207" s="41">
        <v>26.2</v>
      </c>
    </row>
    <row r="208" spans="1:9">
      <c r="A208" s="50">
        <v>40718</v>
      </c>
      <c r="C208" s="41">
        <v>0</v>
      </c>
      <c r="D208" s="41">
        <v>0</v>
      </c>
      <c r="F208" s="41">
        <v>29.5</v>
      </c>
      <c r="G208" s="41">
        <v>29.7</v>
      </c>
      <c r="H208" s="41">
        <v>24.6</v>
      </c>
      <c r="I208" s="41">
        <v>25.6</v>
      </c>
    </row>
    <row r="209" spans="1:9">
      <c r="A209" s="50">
        <v>40719</v>
      </c>
      <c r="C209" s="41">
        <v>0</v>
      </c>
      <c r="D209" s="41">
        <v>0</v>
      </c>
      <c r="F209" s="41">
        <v>29.5</v>
      </c>
      <c r="G209" s="41">
        <v>29.8</v>
      </c>
      <c r="H209" s="41">
        <v>24.8</v>
      </c>
      <c r="I209" s="41">
        <v>25.7</v>
      </c>
    </row>
    <row r="210" spans="1:9">
      <c r="A210" s="50">
        <v>40720</v>
      </c>
      <c r="C210" s="41">
        <v>0</v>
      </c>
      <c r="D210" s="41">
        <v>0</v>
      </c>
      <c r="F210" s="41">
        <v>29.5</v>
      </c>
      <c r="G210" s="41">
        <v>29.6</v>
      </c>
      <c r="H210" s="41">
        <v>24.9</v>
      </c>
      <c r="I210" s="41">
        <v>25.8</v>
      </c>
    </row>
    <row r="211" spans="1:9">
      <c r="A211" s="50">
        <v>40721</v>
      </c>
      <c r="C211" s="41">
        <v>0.5</v>
      </c>
      <c r="D211" s="41">
        <v>0</v>
      </c>
      <c r="F211" s="41">
        <v>28.4</v>
      </c>
      <c r="G211" s="41">
        <v>29.2</v>
      </c>
      <c r="H211" s="41">
        <v>24.6</v>
      </c>
      <c r="I211" s="41">
        <v>25.8</v>
      </c>
    </row>
    <row r="212" spans="1:9">
      <c r="A212" s="50">
        <v>40722</v>
      </c>
      <c r="C212" s="41">
        <v>0</v>
      </c>
      <c r="D212" s="41">
        <v>0</v>
      </c>
      <c r="F212" s="41">
        <v>28.8</v>
      </c>
      <c r="G212" s="41">
        <v>29.4</v>
      </c>
      <c r="H212" s="41">
        <v>25</v>
      </c>
      <c r="I212" s="41">
        <v>25.9</v>
      </c>
    </row>
    <row r="213" spans="1:9">
      <c r="A213" s="50">
        <v>40723</v>
      </c>
      <c r="C213" s="41">
        <v>0.7</v>
      </c>
      <c r="D213" s="41">
        <v>0</v>
      </c>
      <c r="F213" s="41">
        <v>29.4</v>
      </c>
      <c r="G213" s="41">
        <v>29.3</v>
      </c>
      <c r="H213" s="41">
        <v>24.2</v>
      </c>
      <c r="I213" s="41">
        <v>25.6</v>
      </c>
    </row>
    <row r="214" spans="1:9">
      <c r="A214" s="50">
        <v>40724</v>
      </c>
      <c r="C214" s="41">
        <v>0</v>
      </c>
      <c r="F214" s="41">
        <v>29.5</v>
      </c>
      <c r="H214" s="41">
        <v>25</v>
      </c>
    </row>
    <row r="215" spans="1:9">
      <c r="A215" s="50"/>
      <c r="C215" s="41">
        <f>SUM(C186:C214)</f>
        <v>53.500000000000007</v>
      </c>
      <c r="D215" s="41">
        <f>SUM(D185:D214)</f>
        <v>8</v>
      </c>
    </row>
    <row r="216" spans="1:9">
      <c r="C216" s="90">
        <f>C215+D215</f>
        <v>61.500000000000007</v>
      </c>
      <c r="D216" s="90"/>
      <c r="E216" s="41" t="s">
        <v>7</v>
      </c>
      <c r="F216" s="41">
        <f>SUM(F185:F215)</f>
        <v>885.09999999999991</v>
      </c>
      <c r="G216" s="41">
        <f>SUM(G185:G215)</f>
        <v>865.30000000000007</v>
      </c>
      <c r="H216" s="41">
        <f>SUM(H185:H215)</f>
        <v>725.5</v>
      </c>
      <c r="I216" s="41">
        <f>SUM(I185:I215)</f>
        <v>743.90000000000009</v>
      </c>
    </row>
    <row r="217" spans="1:9">
      <c r="E217" s="41" t="s">
        <v>8</v>
      </c>
      <c r="F217" s="41">
        <f>AVERAGE(F185:F214)</f>
        <v>29.50333333333333</v>
      </c>
      <c r="G217" s="41">
        <f>AVERAGE(G185:G214)</f>
        <v>29.837931034482761</v>
      </c>
      <c r="H217" s="41">
        <f>AVERAGE(H185:H214)</f>
        <v>24.183333333333334</v>
      </c>
      <c r="I217" s="41">
        <f>AVERAGE(I185:I214)</f>
        <v>25.651724137931037</v>
      </c>
    </row>
    <row r="218" spans="1:9">
      <c r="A218" s="42" t="s">
        <v>18</v>
      </c>
      <c r="B218" s="42" t="s">
        <v>10</v>
      </c>
      <c r="C218" s="41">
        <f>C216+C221</f>
        <v>79.600000000000009</v>
      </c>
      <c r="D218" s="41" t="s">
        <v>32</v>
      </c>
      <c r="E218" s="41" t="s">
        <v>11</v>
      </c>
      <c r="F218" s="41">
        <f>MAX(F185:F214)</f>
        <v>30.8</v>
      </c>
      <c r="G218" s="41">
        <f>MAX(G185:G214)</f>
        <v>30.9</v>
      </c>
      <c r="H218" s="41">
        <f>MAX(H185:H214)</f>
        <v>25.2</v>
      </c>
      <c r="I218" s="41">
        <v>25.1</v>
      </c>
    </row>
    <row r="219" spans="1:9">
      <c r="C219" s="41">
        <f>(C218/25.4)</f>
        <v>3.1338582677165361</v>
      </c>
      <c r="D219" s="41" t="s">
        <v>33</v>
      </c>
      <c r="E219" s="41" t="s">
        <v>12</v>
      </c>
      <c r="F219" s="41">
        <f>MIN(F185:F214)</f>
        <v>28.4</v>
      </c>
      <c r="G219" s="41">
        <f>MIN(G185:G214)</f>
        <v>29.2</v>
      </c>
      <c r="H219" s="41">
        <f>MIN(H185:H214)</f>
        <v>21</v>
      </c>
      <c r="I219" s="41">
        <f>MIN(I185:I214)</f>
        <v>24.7</v>
      </c>
    </row>
    <row r="221" spans="1:9">
      <c r="A221" s="50">
        <v>40725</v>
      </c>
      <c r="C221" s="41">
        <v>18.100000000000001</v>
      </c>
      <c r="D221" s="41">
        <v>15.2</v>
      </c>
      <c r="F221" s="41">
        <v>29.1</v>
      </c>
      <c r="G221" s="41">
        <v>28</v>
      </c>
      <c r="H221" s="41">
        <v>21.5</v>
      </c>
      <c r="I221" s="41">
        <v>21.9</v>
      </c>
    </row>
    <row r="222" spans="1:9">
      <c r="A222" s="50">
        <v>40726</v>
      </c>
      <c r="C222" s="41">
        <v>13.7</v>
      </c>
      <c r="D222" s="41">
        <v>3</v>
      </c>
      <c r="F222" s="41">
        <v>26.8</v>
      </c>
      <c r="G222" s="41">
        <v>28.6</v>
      </c>
      <c r="H222" s="41">
        <v>21.8</v>
      </c>
      <c r="I222" s="41">
        <v>22.9</v>
      </c>
    </row>
    <row r="223" spans="1:9">
      <c r="A223" s="50">
        <v>40727</v>
      </c>
      <c r="C223" s="41">
        <v>29.9</v>
      </c>
      <c r="D223" s="41">
        <v>5.4</v>
      </c>
      <c r="F223" s="41">
        <v>27.9</v>
      </c>
      <c r="G223" s="41">
        <v>28.8</v>
      </c>
      <c r="H223" s="41">
        <v>20.2</v>
      </c>
      <c r="I223" s="41">
        <v>23.3</v>
      </c>
    </row>
    <row r="224" spans="1:9">
      <c r="A224" s="50">
        <v>40728</v>
      </c>
      <c r="C224" s="41" t="s">
        <v>14</v>
      </c>
      <c r="D224" s="41">
        <v>0</v>
      </c>
      <c r="F224" s="41">
        <v>28.5</v>
      </c>
      <c r="G224" s="41">
        <v>29.2</v>
      </c>
      <c r="H224" s="41">
        <v>24.5</v>
      </c>
      <c r="I224" s="41">
        <v>25.5</v>
      </c>
    </row>
    <row r="225" spans="1:9">
      <c r="A225" s="50">
        <v>40729</v>
      </c>
      <c r="C225" s="41">
        <v>0</v>
      </c>
      <c r="D225" s="41">
        <v>0</v>
      </c>
      <c r="F225" s="41">
        <v>28.9</v>
      </c>
      <c r="G225" s="41">
        <v>29.2</v>
      </c>
      <c r="H225" s="41">
        <v>24.7</v>
      </c>
      <c r="I225" s="41">
        <v>25</v>
      </c>
    </row>
    <row r="226" spans="1:9">
      <c r="A226" s="50">
        <v>40730</v>
      </c>
      <c r="C226" s="41">
        <v>0</v>
      </c>
      <c r="D226" s="41">
        <v>0</v>
      </c>
      <c r="F226" s="41">
        <v>28.8</v>
      </c>
      <c r="G226" s="41">
        <v>29.3</v>
      </c>
      <c r="H226" s="41">
        <v>24.8</v>
      </c>
      <c r="I226" s="41">
        <v>25.7</v>
      </c>
    </row>
    <row r="227" spans="1:9">
      <c r="A227" s="50">
        <v>40731</v>
      </c>
      <c r="C227" s="41">
        <v>5.3</v>
      </c>
      <c r="D227" s="41">
        <v>59.6</v>
      </c>
      <c r="F227" s="41">
        <v>28.6</v>
      </c>
      <c r="G227" s="41">
        <v>25.8</v>
      </c>
      <c r="H227" s="41">
        <v>22.1</v>
      </c>
      <c r="I227" s="41">
        <v>21.4</v>
      </c>
    </row>
    <row r="228" spans="1:9">
      <c r="A228" s="50">
        <v>40732</v>
      </c>
      <c r="C228" s="41">
        <v>12.3</v>
      </c>
      <c r="D228" s="41">
        <v>0</v>
      </c>
      <c r="F228" s="41">
        <v>26.8</v>
      </c>
      <c r="G228" s="41">
        <v>29.3</v>
      </c>
      <c r="H228" s="41">
        <v>21</v>
      </c>
      <c r="I228" s="41">
        <v>25</v>
      </c>
    </row>
    <row r="229" spans="1:9">
      <c r="A229" s="50">
        <v>40733</v>
      </c>
      <c r="C229" s="41">
        <v>0</v>
      </c>
      <c r="D229" s="41">
        <v>0</v>
      </c>
      <c r="F229" s="41">
        <v>28.9</v>
      </c>
      <c r="G229" s="41">
        <v>29.5</v>
      </c>
      <c r="H229" s="41">
        <v>24.7</v>
      </c>
      <c r="I229" s="41">
        <v>25.8</v>
      </c>
    </row>
    <row r="230" spans="1:9">
      <c r="A230" s="50">
        <v>40734</v>
      </c>
      <c r="C230" s="41">
        <v>0.8</v>
      </c>
      <c r="D230" s="41">
        <v>0</v>
      </c>
      <c r="F230" s="41">
        <v>29</v>
      </c>
      <c r="G230" s="41">
        <v>29</v>
      </c>
      <c r="H230" s="41">
        <v>23.3</v>
      </c>
      <c r="I230" s="41">
        <v>25</v>
      </c>
    </row>
    <row r="231" spans="1:9">
      <c r="A231" s="50">
        <v>40735</v>
      </c>
      <c r="C231" s="41">
        <v>2.7</v>
      </c>
      <c r="D231" s="41">
        <v>11.7</v>
      </c>
      <c r="F231" s="41">
        <v>28.8</v>
      </c>
      <c r="G231" s="41">
        <v>27.9</v>
      </c>
      <c r="H231" s="41">
        <v>21.3</v>
      </c>
      <c r="I231" s="41">
        <v>22</v>
      </c>
    </row>
    <row r="232" spans="1:9">
      <c r="A232" s="50">
        <v>40736</v>
      </c>
      <c r="C232" s="41">
        <v>0.2</v>
      </c>
      <c r="D232" s="41">
        <v>0</v>
      </c>
      <c r="F232" s="41">
        <v>27.7</v>
      </c>
      <c r="G232" s="41">
        <v>29.2</v>
      </c>
      <c r="H232" s="41">
        <v>23.6</v>
      </c>
      <c r="I232" s="41">
        <v>25.3</v>
      </c>
    </row>
    <row r="233" spans="1:9">
      <c r="A233" s="50">
        <v>40737</v>
      </c>
      <c r="C233" s="41">
        <v>2.1</v>
      </c>
      <c r="D233" s="41" t="s">
        <v>14</v>
      </c>
      <c r="F233" s="41">
        <v>29.2</v>
      </c>
      <c r="G233" s="41">
        <v>30.1</v>
      </c>
      <c r="H233" s="41">
        <v>23.3</v>
      </c>
      <c r="I233" s="41">
        <v>24.3</v>
      </c>
    </row>
    <row r="234" spans="1:9">
      <c r="A234" s="50">
        <v>40738</v>
      </c>
      <c r="C234" s="41">
        <v>25.8</v>
      </c>
      <c r="D234" s="41">
        <v>0</v>
      </c>
      <c r="F234" s="41">
        <v>27.7</v>
      </c>
      <c r="G234" s="41">
        <v>28.9</v>
      </c>
      <c r="H234" s="41">
        <v>21.1</v>
      </c>
      <c r="I234" s="41">
        <v>26</v>
      </c>
    </row>
    <row r="235" spans="1:9">
      <c r="A235" s="50">
        <v>40739</v>
      </c>
      <c r="C235" s="41">
        <v>0.5</v>
      </c>
      <c r="D235" s="41" t="s">
        <v>14</v>
      </c>
      <c r="F235" s="41">
        <v>28.6</v>
      </c>
      <c r="G235" s="41">
        <v>28.4</v>
      </c>
      <c r="H235" s="41">
        <v>23.5</v>
      </c>
      <c r="I235" s="41">
        <v>24.4</v>
      </c>
    </row>
    <row r="236" spans="1:9">
      <c r="A236" s="50">
        <v>40740</v>
      </c>
      <c r="C236" s="41">
        <v>6.4</v>
      </c>
      <c r="D236" s="41">
        <v>0</v>
      </c>
      <c r="F236" s="41">
        <v>28.2</v>
      </c>
      <c r="G236" s="41">
        <v>29.3</v>
      </c>
      <c r="H236" s="41">
        <v>21.5</v>
      </c>
      <c r="I236" s="41">
        <v>24.7</v>
      </c>
    </row>
    <row r="237" spans="1:9">
      <c r="A237" s="50">
        <v>40741</v>
      </c>
      <c r="C237" s="41">
        <v>3.9</v>
      </c>
      <c r="D237" s="41">
        <v>0.3</v>
      </c>
      <c r="F237" s="41">
        <v>29</v>
      </c>
      <c r="G237" s="41">
        <v>29.3</v>
      </c>
      <c r="H237" s="41">
        <v>21.7</v>
      </c>
      <c r="I237" s="41">
        <v>23.8</v>
      </c>
    </row>
    <row r="238" spans="1:9">
      <c r="A238" s="50">
        <v>40742</v>
      </c>
      <c r="C238" s="41" t="s">
        <v>14</v>
      </c>
      <c r="D238" s="41">
        <v>2.5</v>
      </c>
      <c r="F238" s="41">
        <v>29.3</v>
      </c>
      <c r="G238" s="41">
        <v>29.1</v>
      </c>
      <c r="H238" s="41">
        <v>23.2</v>
      </c>
      <c r="I238" s="41">
        <v>23.1</v>
      </c>
    </row>
    <row r="239" spans="1:9">
      <c r="A239" s="50">
        <v>40743</v>
      </c>
      <c r="C239" s="41">
        <v>1.6</v>
      </c>
      <c r="D239" s="41" t="s">
        <v>14</v>
      </c>
      <c r="F239" s="41">
        <v>29.3</v>
      </c>
      <c r="G239" s="41">
        <v>29.6</v>
      </c>
      <c r="H239" s="41">
        <v>23.8</v>
      </c>
      <c r="I239" s="41">
        <v>25.2</v>
      </c>
    </row>
    <row r="240" spans="1:9">
      <c r="A240" s="50">
        <v>40744</v>
      </c>
      <c r="C240" s="41">
        <v>0</v>
      </c>
      <c r="D240" s="41">
        <v>0</v>
      </c>
      <c r="F240" s="41">
        <v>29.3</v>
      </c>
      <c r="G240" s="41">
        <v>29.5</v>
      </c>
      <c r="H240" s="41">
        <v>24.6</v>
      </c>
      <c r="I240" s="41">
        <v>25.4</v>
      </c>
    </row>
    <row r="241" spans="1:9">
      <c r="A241" s="50">
        <v>40745</v>
      </c>
      <c r="C241" s="41">
        <v>0</v>
      </c>
      <c r="D241" s="41">
        <v>0</v>
      </c>
      <c r="F241" s="41">
        <v>29.2</v>
      </c>
      <c r="G241" s="41">
        <v>29.8</v>
      </c>
      <c r="H241" s="41">
        <v>24.7</v>
      </c>
      <c r="I241" s="41">
        <v>25.6</v>
      </c>
    </row>
    <row r="242" spans="1:9">
      <c r="A242" s="50">
        <v>40746</v>
      </c>
      <c r="C242" s="41">
        <v>4.8</v>
      </c>
      <c r="D242" s="41">
        <v>3.3</v>
      </c>
      <c r="F242" s="41">
        <v>29.3</v>
      </c>
      <c r="G242" s="41">
        <v>27.4</v>
      </c>
      <c r="H242" s="41">
        <v>23.4</v>
      </c>
      <c r="I242" s="41">
        <v>22.9</v>
      </c>
    </row>
    <row r="243" spans="1:9">
      <c r="A243" s="50">
        <v>40747</v>
      </c>
      <c r="C243" s="41">
        <v>6</v>
      </c>
      <c r="D243" s="41">
        <v>36.5</v>
      </c>
      <c r="F243" s="41">
        <v>26.8</v>
      </c>
      <c r="G243" s="41">
        <v>27.6</v>
      </c>
      <c r="H243" s="41">
        <v>22.9</v>
      </c>
      <c r="I243" s="41">
        <v>20.6</v>
      </c>
    </row>
    <row r="244" spans="1:9">
      <c r="A244" s="50">
        <v>40748</v>
      </c>
      <c r="C244" s="41">
        <v>2.5</v>
      </c>
      <c r="D244" s="41">
        <v>0</v>
      </c>
      <c r="F244" s="41">
        <v>26.9</v>
      </c>
      <c r="G244" s="41">
        <v>29</v>
      </c>
      <c r="H244" s="41">
        <v>22.3</v>
      </c>
      <c r="I244" s="41">
        <v>24.9</v>
      </c>
    </row>
    <row r="245" spans="1:9">
      <c r="A245" s="50">
        <v>40749</v>
      </c>
      <c r="C245" s="41">
        <v>0.7</v>
      </c>
      <c r="D245" s="41">
        <v>0</v>
      </c>
      <c r="F245" s="41">
        <v>28.9</v>
      </c>
      <c r="G245" s="41">
        <v>29.2</v>
      </c>
      <c r="H245" s="41">
        <v>22.8</v>
      </c>
      <c r="I245" s="41">
        <v>25.2</v>
      </c>
    </row>
    <row r="246" spans="1:9">
      <c r="A246" s="50">
        <v>40750</v>
      </c>
      <c r="C246" s="41">
        <v>9.1999999999999993</v>
      </c>
      <c r="D246" s="41">
        <v>0</v>
      </c>
      <c r="F246" s="41">
        <v>28.8</v>
      </c>
      <c r="G246" s="41">
        <v>28.5</v>
      </c>
      <c r="H246" s="41">
        <v>21.8</v>
      </c>
      <c r="I246" s="41">
        <v>24.4</v>
      </c>
    </row>
    <row r="247" spans="1:9">
      <c r="A247" s="50">
        <v>40751</v>
      </c>
      <c r="C247" s="41">
        <v>3.7</v>
      </c>
      <c r="D247" s="41" t="s">
        <v>14</v>
      </c>
      <c r="F247" s="41">
        <v>28.8</v>
      </c>
      <c r="G247" s="41">
        <v>29.2</v>
      </c>
      <c r="H247" s="41">
        <v>22.5</v>
      </c>
      <c r="I247" s="41">
        <v>24.8</v>
      </c>
    </row>
    <row r="248" spans="1:9">
      <c r="A248" s="50">
        <v>40752</v>
      </c>
      <c r="C248" s="41">
        <v>3.8</v>
      </c>
      <c r="D248" s="41">
        <v>3.5</v>
      </c>
      <c r="F248" s="41">
        <v>28.9</v>
      </c>
      <c r="G248" s="41">
        <v>27.7</v>
      </c>
      <c r="H248" s="41">
        <v>22.3</v>
      </c>
      <c r="I248" s="41">
        <v>21.4</v>
      </c>
    </row>
    <row r="249" spans="1:9">
      <c r="A249" s="50">
        <v>40753</v>
      </c>
      <c r="C249" s="41">
        <v>1</v>
      </c>
      <c r="D249" s="41">
        <v>0.5</v>
      </c>
      <c r="F249" s="41">
        <v>27.1</v>
      </c>
      <c r="G249" s="41">
        <v>28.3</v>
      </c>
      <c r="H249" s="41">
        <v>22.9</v>
      </c>
      <c r="I249" s="41">
        <v>24.3</v>
      </c>
    </row>
    <row r="250" spans="1:9">
      <c r="A250" s="50">
        <v>40754</v>
      </c>
      <c r="C250" s="41">
        <v>5</v>
      </c>
      <c r="D250" s="41">
        <v>0</v>
      </c>
      <c r="F250" s="41">
        <v>28.5</v>
      </c>
      <c r="G250" s="41">
        <v>28.2</v>
      </c>
      <c r="H250" s="41">
        <v>21.3</v>
      </c>
      <c r="I250" s="41">
        <v>25.2</v>
      </c>
    </row>
    <row r="251" spans="1:9">
      <c r="A251" s="50">
        <v>40755</v>
      </c>
      <c r="C251" s="41">
        <v>0</v>
      </c>
      <c r="D251" s="41">
        <v>0</v>
      </c>
      <c r="F251" s="41">
        <v>29.1</v>
      </c>
      <c r="G251" s="41">
        <v>29.3</v>
      </c>
      <c r="H251" s="41">
        <v>23.8</v>
      </c>
      <c r="I251" s="41">
        <v>25.6</v>
      </c>
    </row>
    <row r="252" spans="1:9">
      <c r="C252" s="41">
        <f>SUM(C222:C251)</f>
        <v>141.89999999999998</v>
      </c>
      <c r="D252" s="41">
        <f>SUM(D221:D251)</f>
        <v>141.5</v>
      </c>
    </row>
    <row r="253" spans="1:9">
      <c r="C253" s="90">
        <f>C252+D252</f>
        <v>283.39999999999998</v>
      </c>
      <c r="D253" s="90"/>
      <c r="E253" s="41" t="s">
        <v>7</v>
      </c>
      <c r="F253" s="41">
        <f>SUM(F221:F252)</f>
        <v>882.69999999999982</v>
      </c>
      <c r="G253" s="41">
        <f>SUM(G221:G252)</f>
        <v>892.2</v>
      </c>
      <c r="H253" s="41">
        <f>SUM(H221:H252)</f>
        <v>706.89999999999975</v>
      </c>
      <c r="I253" s="41">
        <f>SUM(I221:I252)</f>
        <v>750.6</v>
      </c>
    </row>
    <row r="254" spans="1:9">
      <c r="E254" s="41" t="s">
        <v>8</v>
      </c>
      <c r="F254" s="41">
        <f>AVERAGE(F221:F251)</f>
        <v>28.474193548387092</v>
      </c>
      <c r="G254" s="41">
        <f>AVERAGE(G221:G251)</f>
        <v>28.780645161290323</v>
      </c>
      <c r="H254" s="41">
        <f>AVERAGE(H221:H251)</f>
        <v>22.803225806451604</v>
      </c>
      <c r="I254" s="41">
        <f>AVERAGE(I221:I251)</f>
        <v>24.212903225806453</v>
      </c>
    </row>
    <row r="255" spans="1:9">
      <c r="A255" s="42" t="s">
        <v>19</v>
      </c>
      <c r="B255" s="42" t="s">
        <v>10</v>
      </c>
      <c r="C255" s="41">
        <f>C253+SUM(C258)</f>
        <v>283.39999999999998</v>
      </c>
      <c r="D255" s="41" t="s">
        <v>32</v>
      </c>
      <c r="E255" s="41" t="s">
        <v>11</v>
      </c>
      <c r="F255" s="41">
        <f>MAX(F221:F251)</f>
        <v>29.3</v>
      </c>
      <c r="G255" s="41">
        <f>MAX(G221:G251)</f>
        <v>30.1</v>
      </c>
      <c r="H255" s="41">
        <f>MAX(H221:H251)</f>
        <v>24.8</v>
      </c>
      <c r="I255" s="41">
        <f>MAX(I221:I251)</f>
        <v>26</v>
      </c>
    </row>
    <row r="256" spans="1:9">
      <c r="C256" s="41">
        <f>(C255/25.4)</f>
        <v>11.15748031496063</v>
      </c>
      <c r="D256" s="41" t="s">
        <v>33</v>
      </c>
      <c r="E256" s="41" t="s">
        <v>12</v>
      </c>
      <c r="F256" s="41">
        <f>MIN(F221:F251)</f>
        <v>26.8</v>
      </c>
      <c r="G256" s="41">
        <f>MIN(G221:G251)</f>
        <v>25.8</v>
      </c>
      <c r="H256" s="41">
        <f>MIN(H221:H251)</f>
        <v>20.2</v>
      </c>
      <c r="I256" s="41">
        <f>MIN(I221:I251)</f>
        <v>20.6</v>
      </c>
    </row>
    <row r="258" spans="1:9">
      <c r="A258" s="50">
        <v>40756</v>
      </c>
      <c r="C258" s="41" t="s">
        <v>14</v>
      </c>
      <c r="D258" s="41" t="s">
        <v>14</v>
      </c>
      <c r="F258" s="41">
        <v>29.1</v>
      </c>
      <c r="G258" s="41">
        <v>28.6</v>
      </c>
      <c r="H258" s="41">
        <v>23.4</v>
      </c>
      <c r="I258" s="41">
        <v>25</v>
      </c>
    </row>
    <row r="259" spans="1:9">
      <c r="A259" s="50">
        <v>40757</v>
      </c>
      <c r="C259" s="41">
        <v>7.4</v>
      </c>
      <c r="D259" s="41">
        <v>5.3</v>
      </c>
      <c r="F259" s="41">
        <v>28.7</v>
      </c>
      <c r="G259" s="41">
        <v>27.9</v>
      </c>
      <c r="H259" s="41">
        <v>21.2</v>
      </c>
      <c r="I259" s="41">
        <v>21.8</v>
      </c>
    </row>
    <row r="260" spans="1:9">
      <c r="A260" s="50">
        <v>40758</v>
      </c>
      <c r="C260" s="41">
        <v>5</v>
      </c>
      <c r="D260" s="41">
        <v>4.2</v>
      </c>
      <c r="F260" s="41">
        <v>26.7</v>
      </c>
      <c r="G260" s="41">
        <v>28.4</v>
      </c>
      <c r="H260" s="41">
        <v>22.8</v>
      </c>
      <c r="I260" s="41">
        <v>24.7</v>
      </c>
    </row>
    <row r="261" spans="1:9">
      <c r="A261" s="50">
        <v>40759</v>
      </c>
      <c r="C261" s="41" t="s">
        <v>14</v>
      </c>
      <c r="D261" s="41">
        <v>0.6</v>
      </c>
      <c r="F261" s="41">
        <v>28.5</v>
      </c>
      <c r="G261" s="41">
        <v>29.6</v>
      </c>
      <c r="H261" s="41">
        <v>24.9</v>
      </c>
      <c r="I261" s="41">
        <v>24.8</v>
      </c>
    </row>
    <row r="262" spans="1:9">
      <c r="A262" s="50">
        <v>40760</v>
      </c>
      <c r="C262" s="41">
        <v>0</v>
      </c>
      <c r="D262" s="41">
        <v>0</v>
      </c>
      <c r="F262" s="41">
        <v>28.9</v>
      </c>
      <c r="G262" s="41">
        <v>29.5</v>
      </c>
      <c r="H262" s="41">
        <v>24.8</v>
      </c>
      <c r="I262" s="41">
        <v>25.8</v>
      </c>
    </row>
    <row r="263" spans="1:9">
      <c r="A263" s="50">
        <v>40761</v>
      </c>
      <c r="C263" s="41">
        <v>7.7</v>
      </c>
      <c r="D263" s="41">
        <v>2.7</v>
      </c>
      <c r="F263" s="41">
        <v>28.8</v>
      </c>
      <c r="G263" s="41">
        <v>28.2</v>
      </c>
      <c r="H263" s="41">
        <v>22.6</v>
      </c>
      <c r="I263" s="41">
        <v>23.7</v>
      </c>
    </row>
    <row r="264" spans="1:9">
      <c r="A264" s="50">
        <v>40762</v>
      </c>
      <c r="C264" s="41">
        <v>14.7</v>
      </c>
      <c r="D264" s="41">
        <v>7.8</v>
      </c>
      <c r="F264" s="41">
        <v>28.6</v>
      </c>
      <c r="G264" s="41">
        <v>29.7</v>
      </c>
      <c r="H264" s="41">
        <v>21.7</v>
      </c>
      <c r="I264" s="41">
        <v>23.5</v>
      </c>
    </row>
    <row r="265" spans="1:9">
      <c r="A265" s="50">
        <v>40763</v>
      </c>
      <c r="C265" s="41">
        <v>12.3</v>
      </c>
      <c r="D265" s="41" t="s">
        <v>14</v>
      </c>
      <c r="F265" s="41">
        <v>28.9</v>
      </c>
      <c r="G265" s="41">
        <v>28</v>
      </c>
      <c r="H265" s="41">
        <v>22.3</v>
      </c>
      <c r="I265" s="41">
        <v>24.3</v>
      </c>
    </row>
    <row r="266" spans="1:9">
      <c r="A266" s="50">
        <v>40764</v>
      </c>
      <c r="C266" s="41" t="s">
        <v>14</v>
      </c>
      <c r="D266" s="41">
        <v>0</v>
      </c>
      <c r="F266" s="41">
        <v>28.4</v>
      </c>
      <c r="G266" s="41">
        <v>28.7</v>
      </c>
      <c r="H266" s="41">
        <v>23.7</v>
      </c>
      <c r="I266" s="41">
        <v>24.9</v>
      </c>
    </row>
    <row r="267" spans="1:9">
      <c r="A267" s="50">
        <v>40765</v>
      </c>
      <c r="C267" s="41">
        <v>40.200000000000003</v>
      </c>
      <c r="D267" s="41">
        <v>0</v>
      </c>
      <c r="F267" s="41">
        <v>28.2</v>
      </c>
      <c r="G267" s="41">
        <v>29.8</v>
      </c>
      <c r="H267" s="41">
        <v>21.5</v>
      </c>
      <c r="I267" s="41">
        <v>26</v>
      </c>
    </row>
    <row r="268" spans="1:9">
      <c r="A268" s="50">
        <v>40766</v>
      </c>
      <c r="C268" s="41" t="s">
        <v>14</v>
      </c>
      <c r="D268" s="41" t="s">
        <v>14</v>
      </c>
      <c r="F268" s="41">
        <v>29.7</v>
      </c>
      <c r="G268" s="41">
        <v>30</v>
      </c>
      <c r="H268" s="41">
        <v>24.4</v>
      </c>
      <c r="I268" s="41">
        <v>25.9</v>
      </c>
    </row>
    <row r="269" spans="1:9">
      <c r="A269" s="50">
        <v>40767</v>
      </c>
      <c r="C269" s="41">
        <v>0</v>
      </c>
      <c r="D269" s="41">
        <v>0</v>
      </c>
      <c r="F269" s="41">
        <v>29.3</v>
      </c>
      <c r="G269" s="41">
        <v>29.5</v>
      </c>
      <c r="H269" s="41">
        <v>24.7</v>
      </c>
      <c r="I269" s="41">
        <v>25.4</v>
      </c>
    </row>
    <row r="270" spans="1:9">
      <c r="A270" s="50">
        <v>40768</v>
      </c>
      <c r="C270" s="41">
        <v>0</v>
      </c>
      <c r="D270" s="41">
        <v>0</v>
      </c>
      <c r="F270" s="41">
        <v>29.5</v>
      </c>
      <c r="G270" s="41">
        <v>29.7</v>
      </c>
      <c r="H270" s="41">
        <v>23.8</v>
      </c>
      <c r="I270" s="41">
        <v>25.7</v>
      </c>
    </row>
    <row r="271" spans="1:9">
      <c r="A271" s="50">
        <v>40769</v>
      </c>
      <c r="C271" s="41">
        <v>2.2000000000000002</v>
      </c>
      <c r="D271" s="41">
        <v>0</v>
      </c>
      <c r="F271" s="41">
        <v>29.5</v>
      </c>
      <c r="G271" s="41">
        <v>29.7</v>
      </c>
      <c r="H271" s="41">
        <v>23.8</v>
      </c>
      <c r="I271" s="41">
        <v>25.4</v>
      </c>
    </row>
    <row r="272" spans="1:9">
      <c r="A272" s="50">
        <v>40770</v>
      </c>
      <c r="C272" s="41">
        <v>0</v>
      </c>
      <c r="D272" s="41">
        <v>7.7</v>
      </c>
      <c r="F272" s="41">
        <v>30</v>
      </c>
      <c r="G272" s="41">
        <v>29.2</v>
      </c>
      <c r="H272" s="41">
        <v>24.4</v>
      </c>
      <c r="I272" s="41">
        <v>23.3</v>
      </c>
    </row>
    <row r="273" spans="1:9">
      <c r="A273" s="50">
        <v>40771</v>
      </c>
      <c r="C273" s="41">
        <v>21.3</v>
      </c>
      <c r="D273" s="41">
        <v>31.4</v>
      </c>
      <c r="F273" s="41">
        <v>27.1</v>
      </c>
      <c r="G273" s="41">
        <v>26.8</v>
      </c>
      <c r="H273" s="41">
        <v>21.2</v>
      </c>
      <c r="I273" s="41">
        <v>20.399999999999999</v>
      </c>
    </row>
    <row r="274" spans="1:9">
      <c r="A274" s="50">
        <v>40772</v>
      </c>
      <c r="C274" s="41">
        <v>37.9</v>
      </c>
      <c r="D274" s="41">
        <v>0.8</v>
      </c>
      <c r="F274" s="41">
        <v>26.9</v>
      </c>
      <c r="G274" s="41">
        <v>28.8</v>
      </c>
      <c r="H274" s="41">
        <v>19.8</v>
      </c>
      <c r="I274" s="41">
        <v>23.2</v>
      </c>
    </row>
    <row r="275" spans="1:9">
      <c r="A275" s="50">
        <v>40773</v>
      </c>
      <c r="C275" s="41">
        <v>2.8</v>
      </c>
      <c r="D275" s="41" t="s">
        <v>14</v>
      </c>
      <c r="F275" s="41">
        <v>29</v>
      </c>
      <c r="G275" s="41">
        <v>29.5</v>
      </c>
      <c r="H275" s="41">
        <v>21.3</v>
      </c>
      <c r="I275" s="41">
        <v>25.3</v>
      </c>
    </row>
    <row r="276" spans="1:9">
      <c r="A276" s="50">
        <v>40774</v>
      </c>
      <c r="C276" s="41">
        <v>10.1</v>
      </c>
      <c r="D276" s="41">
        <v>2.2999999999999998</v>
      </c>
      <c r="F276" s="41">
        <v>29.4</v>
      </c>
      <c r="G276" s="41">
        <v>29.2</v>
      </c>
      <c r="H276" s="41">
        <v>21.5</v>
      </c>
      <c r="I276" s="41">
        <v>23.6</v>
      </c>
    </row>
    <row r="277" spans="1:9">
      <c r="A277" s="50">
        <v>40775</v>
      </c>
      <c r="C277" s="41">
        <v>0</v>
      </c>
      <c r="D277" s="41">
        <v>4.5999999999999996</v>
      </c>
      <c r="F277" s="41">
        <v>29</v>
      </c>
      <c r="G277" s="41">
        <v>28.5</v>
      </c>
      <c r="H277" s="41">
        <v>25</v>
      </c>
      <c r="I277" s="41">
        <v>22.9</v>
      </c>
    </row>
    <row r="278" spans="1:9">
      <c r="A278" s="50">
        <v>40776</v>
      </c>
      <c r="C278" s="41">
        <v>32.799999999999997</v>
      </c>
      <c r="D278" s="41">
        <v>3.4</v>
      </c>
      <c r="F278" s="41">
        <v>27.7</v>
      </c>
      <c r="G278" s="41">
        <v>27.8</v>
      </c>
      <c r="H278" s="41">
        <v>20.7</v>
      </c>
      <c r="I278" s="41">
        <v>22.4</v>
      </c>
    </row>
    <row r="279" spans="1:9">
      <c r="A279" s="50">
        <v>40777</v>
      </c>
      <c r="C279" s="41">
        <v>0.2</v>
      </c>
      <c r="D279" s="41">
        <v>10</v>
      </c>
      <c r="F279" s="41">
        <v>28.9</v>
      </c>
      <c r="G279" s="41">
        <v>30</v>
      </c>
      <c r="H279" s="41">
        <v>23.7</v>
      </c>
      <c r="I279" s="41">
        <v>22.8</v>
      </c>
    </row>
    <row r="280" spans="1:9">
      <c r="A280" s="50">
        <v>40778</v>
      </c>
      <c r="C280" s="41">
        <v>4.5</v>
      </c>
      <c r="D280" s="41" t="s">
        <v>14</v>
      </c>
      <c r="F280" s="41">
        <v>27.2</v>
      </c>
      <c r="G280" s="41">
        <v>29.2</v>
      </c>
      <c r="H280" s="41">
        <v>23.6</v>
      </c>
      <c r="I280" s="41">
        <v>24.3</v>
      </c>
    </row>
    <row r="281" spans="1:9">
      <c r="A281" s="50">
        <v>40779</v>
      </c>
      <c r="C281" s="41">
        <v>0</v>
      </c>
      <c r="D281" s="41">
        <v>0</v>
      </c>
      <c r="F281" s="41">
        <v>29.2</v>
      </c>
      <c r="G281" s="41">
        <v>29.1</v>
      </c>
      <c r="H281" s="41">
        <v>23.7</v>
      </c>
      <c r="I281" s="41">
        <v>25.4</v>
      </c>
    </row>
    <row r="282" spans="1:9">
      <c r="A282" s="50">
        <v>40780</v>
      </c>
      <c r="C282" s="41">
        <v>0</v>
      </c>
      <c r="D282" s="41">
        <v>0</v>
      </c>
      <c r="F282" s="41">
        <v>29.3</v>
      </c>
      <c r="G282" s="41">
        <v>29.7</v>
      </c>
      <c r="H282" s="41">
        <v>24.5</v>
      </c>
      <c r="I282" s="41">
        <v>25.8</v>
      </c>
    </row>
    <row r="283" spans="1:9">
      <c r="A283" s="50">
        <v>40781</v>
      </c>
      <c r="C283" s="41">
        <v>0</v>
      </c>
      <c r="D283" s="41">
        <v>0</v>
      </c>
      <c r="F283" s="41">
        <v>29.7</v>
      </c>
      <c r="G283" s="41">
        <v>29.5</v>
      </c>
      <c r="H283" s="41">
        <v>24.1</v>
      </c>
      <c r="I283" s="41">
        <v>25.6</v>
      </c>
    </row>
    <row r="284" spans="1:9">
      <c r="A284" s="50">
        <v>40782</v>
      </c>
      <c r="C284" s="41">
        <v>0</v>
      </c>
      <c r="D284" s="41">
        <v>0</v>
      </c>
      <c r="F284" s="41">
        <v>29.6</v>
      </c>
      <c r="G284" s="41">
        <v>29.6</v>
      </c>
      <c r="H284" s="41">
        <v>24.4</v>
      </c>
      <c r="I284" s="41">
        <v>24.3</v>
      </c>
    </row>
    <row r="285" spans="1:9">
      <c r="A285" s="50">
        <v>40783</v>
      </c>
      <c r="C285" s="41">
        <v>0</v>
      </c>
      <c r="D285" s="41">
        <v>0</v>
      </c>
      <c r="F285" s="41">
        <v>29.4</v>
      </c>
      <c r="G285" s="41">
        <v>29.7</v>
      </c>
      <c r="H285" s="41">
        <v>24.5</v>
      </c>
      <c r="I285" s="41">
        <v>25.9</v>
      </c>
    </row>
    <row r="286" spans="1:9">
      <c r="A286" s="50">
        <v>40784</v>
      </c>
      <c r="C286" s="41">
        <v>1.3</v>
      </c>
      <c r="D286" s="41">
        <v>0</v>
      </c>
      <c r="F286" s="41">
        <v>29.6</v>
      </c>
      <c r="G286" s="41">
        <v>29.7</v>
      </c>
      <c r="H286" s="41">
        <v>23.7</v>
      </c>
      <c r="I286" s="41">
        <v>25.7</v>
      </c>
    </row>
    <row r="287" spans="1:9">
      <c r="A287" s="50">
        <v>40785</v>
      </c>
      <c r="C287" s="41">
        <v>0.3</v>
      </c>
      <c r="D287" s="41">
        <v>0</v>
      </c>
      <c r="F287" s="41">
        <v>29.4</v>
      </c>
      <c r="G287" s="41">
        <v>30.5</v>
      </c>
      <c r="H287" s="41">
        <v>23.9</v>
      </c>
      <c r="I287" s="41">
        <v>25.7</v>
      </c>
    </row>
    <row r="288" spans="1:9">
      <c r="A288" s="50">
        <v>40786</v>
      </c>
      <c r="C288" s="41">
        <v>1.5</v>
      </c>
      <c r="D288" s="41" t="s">
        <v>14</v>
      </c>
      <c r="F288" s="41">
        <v>29.9</v>
      </c>
      <c r="G288" s="41">
        <v>29.7</v>
      </c>
      <c r="H288" s="41">
        <v>23.4</v>
      </c>
      <c r="I288" s="41">
        <v>25.5</v>
      </c>
    </row>
    <row r="289" spans="1:9">
      <c r="C289" s="41">
        <f>SUM(C259:C288)</f>
        <v>202.2</v>
      </c>
      <c r="D289" s="41">
        <f>SUM(D258:D288)</f>
        <v>80.8</v>
      </c>
    </row>
    <row r="290" spans="1:9">
      <c r="C290" s="90">
        <f>C289+D289</f>
        <v>283</v>
      </c>
      <c r="D290" s="90"/>
      <c r="E290" s="41" t="s">
        <v>7</v>
      </c>
      <c r="F290" s="41">
        <f>SUM(F258:F289)</f>
        <v>894.1</v>
      </c>
      <c r="G290" s="41">
        <f>SUM(G258:G289)</f>
        <v>903.80000000000018</v>
      </c>
      <c r="H290" s="41">
        <f>SUM(H258:H289)</f>
        <v>719</v>
      </c>
      <c r="I290" s="41">
        <f>SUM(I258:I289)</f>
        <v>758.99999999999977</v>
      </c>
    </row>
    <row r="291" spans="1:9">
      <c r="E291" s="41" t="s">
        <v>8</v>
      </c>
      <c r="F291" s="41">
        <f>AVERAGE(F258:F288)</f>
        <v>28.841935483870969</v>
      </c>
      <c r="G291" s="41">
        <f>AVERAGE(G258:G288)</f>
        <v>29.154838709677424</v>
      </c>
      <c r="H291" s="41">
        <f>AVERAGE(H258:H288)</f>
        <v>23.193548387096776</v>
      </c>
      <c r="I291" s="41">
        <f>AVERAGE(I258:I288)</f>
        <v>24.483870967741929</v>
      </c>
    </row>
    <row r="292" spans="1:9">
      <c r="A292" s="42" t="s">
        <v>20</v>
      </c>
      <c r="B292" s="42" t="s">
        <v>10</v>
      </c>
      <c r="C292" s="41">
        <f>C290+C295</f>
        <v>284.7</v>
      </c>
      <c r="D292" s="41" t="s">
        <v>32</v>
      </c>
      <c r="E292" s="41" t="s">
        <v>11</v>
      </c>
      <c r="F292" s="41">
        <f>MAX(F258:F288)</f>
        <v>30</v>
      </c>
      <c r="G292" s="41">
        <f>MAX(G258:G288)</f>
        <v>30.5</v>
      </c>
      <c r="H292" s="41">
        <f>MAX(H258:H288)</f>
        <v>25</v>
      </c>
      <c r="I292" s="41">
        <f>MAX(I258:I288)</f>
        <v>26</v>
      </c>
    </row>
    <row r="293" spans="1:9">
      <c r="C293" s="41">
        <f>(C292/25.4)</f>
        <v>11.208661417322835</v>
      </c>
      <c r="D293" s="41" t="s">
        <v>33</v>
      </c>
      <c r="E293" s="41" t="s">
        <v>12</v>
      </c>
      <c r="F293" s="41">
        <f>MIN(F258:F288)</f>
        <v>26.7</v>
      </c>
      <c r="G293" s="41">
        <f>MIN(G258:G288)</f>
        <v>26.8</v>
      </c>
      <c r="H293" s="41">
        <f>MIN(H258:H288)</f>
        <v>19.8</v>
      </c>
      <c r="I293" s="41">
        <f>MIN(I258:I288)</f>
        <v>20.399999999999999</v>
      </c>
    </row>
    <row r="295" spans="1:9">
      <c r="A295" s="50">
        <v>40787</v>
      </c>
      <c r="C295" s="41">
        <v>1.7</v>
      </c>
      <c r="D295" s="41">
        <v>0</v>
      </c>
      <c r="F295" s="41">
        <v>29.6</v>
      </c>
      <c r="G295" s="41">
        <v>29.6</v>
      </c>
      <c r="H295" s="41">
        <v>23.4</v>
      </c>
      <c r="I295" s="41">
        <v>25.5</v>
      </c>
    </row>
    <row r="296" spans="1:9">
      <c r="A296" s="50">
        <v>40788</v>
      </c>
      <c r="C296" s="41">
        <v>0</v>
      </c>
      <c r="D296" s="41">
        <v>0</v>
      </c>
      <c r="F296" s="41">
        <v>29.5</v>
      </c>
      <c r="G296" s="41">
        <v>29.6</v>
      </c>
      <c r="H296" s="41">
        <v>24</v>
      </c>
      <c r="I296" s="41">
        <v>25.8</v>
      </c>
    </row>
    <row r="297" spans="1:9">
      <c r="A297" s="50">
        <v>40789</v>
      </c>
      <c r="C297" s="41">
        <v>0</v>
      </c>
      <c r="D297" s="41">
        <v>0</v>
      </c>
      <c r="F297" s="41">
        <v>29.7</v>
      </c>
      <c r="G297" s="41">
        <v>30.6</v>
      </c>
      <c r="H297" s="41">
        <v>24</v>
      </c>
      <c r="I297" s="41">
        <v>25.9</v>
      </c>
    </row>
    <row r="298" spans="1:9">
      <c r="A298" s="50">
        <v>40790</v>
      </c>
      <c r="C298" s="41">
        <v>0</v>
      </c>
      <c r="D298" s="41">
        <v>0</v>
      </c>
      <c r="F298" s="41">
        <v>30.1</v>
      </c>
      <c r="G298" s="41">
        <v>30.2</v>
      </c>
      <c r="H298" s="41">
        <v>23.3</v>
      </c>
      <c r="I298" s="41">
        <v>25.8</v>
      </c>
    </row>
    <row r="299" spans="1:9">
      <c r="A299" s="50">
        <v>40791</v>
      </c>
      <c r="C299" s="41">
        <v>0</v>
      </c>
      <c r="D299" s="41">
        <v>0</v>
      </c>
      <c r="F299" s="41">
        <v>30.2</v>
      </c>
      <c r="G299" s="41">
        <v>31</v>
      </c>
      <c r="H299" s="41">
        <v>23.3</v>
      </c>
      <c r="I299" s="41">
        <v>26.5</v>
      </c>
    </row>
    <row r="300" spans="1:9">
      <c r="A300" s="50">
        <v>40792</v>
      </c>
      <c r="C300" s="41">
        <v>0.1</v>
      </c>
      <c r="D300" s="41">
        <v>0</v>
      </c>
      <c r="F300" s="41">
        <v>30.6</v>
      </c>
      <c r="G300" s="41">
        <v>30.2</v>
      </c>
      <c r="H300" s="41">
        <v>24.1</v>
      </c>
      <c r="I300" s="41">
        <v>26.1</v>
      </c>
    </row>
    <row r="301" spans="1:9">
      <c r="A301" s="50">
        <v>40793</v>
      </c>
      <c r="C301" s="41">
        <v>2.2000000000000002</v>
      </c>
      <c r="D301" s="41">
        <v>0</v>
      </c>
      <c r="F301" s="41">
        <v>30</v>
      </c>
      <c r="G301" s="41">
        <v>29.9</v>
      </c>
      <c r="H301" s="41">
        <v>23.9</v>
      </c>
      <c r="I301" s="41">
        <v>25.6</v>
      </c>
    </row>
    <row r="302" spans="1:9">
      <c r="A302" s="50">
        <v>40794</v>
      </c>
      <c r="C302" s="41">
        <v>0.7</v>
      </c>
      <c r="D302" s="41">
        <v>0</v>
      </c>
      <c r="F302" s="41">
        <v>29.7</v>
      </c>
      <c r="G302" s="41">
        <v>30.4</v>
      </c>
      <c r="H302" s="41">
        <v>22.8</v>
      </c>
      <c r="I302" s="41">
        <v>26</v>
      </c>
    </row>
    <row r="303" spans="1:9">
      <c r="A303" s="50">
        <v>40795</v>
      </c>
      <c r="C303" s="41">
        <v>0</v>
      </c>
      <c r="D303" s="41">
        <v>0</v>
      </c>
      <c r="F303" s="41">
        <v>29.7</v>
      </c>
      <c r="G303" s="41">
        <v>29.7</v>
      </c>
      <c r="H303" s="41">
        <v>25</v>
      </c>
      <c r="I303" s="41">
        <v>25.8</v>
      </c>
    </row>
    <row r="304" spans="1:9">
      <c r="A304" s="50">
        <v>40796</v>
      </c>
      <c r="C304" s="41">
        <v>2.2000000000000002</v>
      </c>
      <c r="D304" s="41" t="s">
        <v>14</v>
      </c>
      <c r="F304" s="41">
        <v>29.3</v>
      </c>
      <c r="G304" s="41">
        <v>29.3</v>
      </c>
      <c r="H304" s="41">
        <v>21</v>
      </c>
      <c r="I304" s="41">
        <v>24.5</v>
      </c>
    </row>
    <row r="305" spans="1:9">
      <c r="A305" s="50">
        <v>40797</v>
      </c>
      <c r="C305" s="41">
        <v>58.6</v>
      </c>
      <c r="D305" s="41">
        <v>7</v>
      </c>
      <c r="F305" s="41">
        <v>29.5</v>
      </c>
      <c r="G305" s="41">
        <v>27.7</v>
      </c>
      <c r="H305" s="41">
        <v>22.7</v>
      </c>
      <c r="I305" s="41">
        <v>23.5</v>
      </c>
    </row>
    <row r="306" spans="1:9">
      <c r="A306" s="50">
        <v>40798</v>
      </c>
      <c r="C306" s="41">
        <v>2.7</v>
      </c>
      <c r="D306" s="41" t="s">
        <v>61</v>
      </c>
      <c r="F306" s="41">
        <v>28.1</v>
      </c>
      <c r="G306" s="41">
        <v>29.2</v>
      </c>
      <c r="H306" s="41">
        <v>24.2</v>
      </c>
      <c r="I306" s="41">
        <v>24.8</v>
      </c>
    </row>
    <row r="307" spans="1:9">
      <c r="A307" s="50">
        <v>40799</v>
      </c>
      <c r="C307" s="41">
        <v>5.7</v>
      </c>
      <c r="D307" s="41">
        <v>0</v>
      </c>
      <c r="F307" s="41">
        <v>28</v>
      </c>
      <c r="G307" s="41">
        <v>30.2</v>
      </c>
      <c r="H307" s="41">
        <v>22.2</v>
      </c>
      <c r="I307" s="41">
        <v>25.8</v>
      </c>
    </row>
    <row r="308" spans="1:9">
      <c r="A308" s="50">
        <v>40800</v>
      </c>
      <c r="C308" s="41">
        <v>47.3</v>
      </c>
      <c r="D308" s="41">
        <v>0</v>
      </c>
      <c r="F308" s="41">
        <v>30</v>
      </c>
      <c r="G308" s="41">
        <v>30.4</v>
      </c>
      <c r="H308" s="41">
        <v>20.399999999999999</v>
      </c>
      <c r="I308" s="41">
        <v>20.399999999999999</v>
      </c>
    </row>
    <row r="309" spans="1:9">
      <c r="A309" s="50">
        <v>40801</v>
      </c>
      <c r="C309" s="41">
        <v>0</v>
      </c>
      <c r="D309" s="41" t="s">
        <v>14</v>
      </c>
      <c r="F309" s="41">
        <v>28.4</v>
      </c>
      <c r="G309" s="41">
        <v>29.5</v>
      </c>
      <c r="H309" s="41">
        <v>24.9</v>
      </c>
      <c r="I309" s="41">
        <v>26</v>
      </c>
    </row>
    <row r="310" spans="1:9">
      <c r="A310" s="50">
        <v>40802</v>
      </c>
      <c r="C310" s="41">
        <v>1</v>
      </c>
      <c r="D310" s="41">
        <v>0.1</v>
      </c>
      <c r="F310" s="41">
        <v>29.4</v>
      </c>
      <c r="G310" s="41">
        <v>29.7</v>
      </c>
      <c r="H310" s="41">
        <v>22.3</v>
      </c>
      <c r="I310" s="41">
        <v>24.8</v>
      </c>
    </row>
    <row r="311" spans="1:9">
      <c r="A311" s="50">
        <v>40803</v>
      </c>
      <c r="C311" s="41">
        <v>0.6</v>
      </c>
      <c r="D311" s="41">
        <v>0.1</v>
      </c>
      <c r="F311" s="41">
        <v>28.1</v>
      </c>
      <c r="G311" s="41">
        <v>28.5</v>
      </c>
      <c r="H311" s="41">
        <v>21.1</v>
      </c>
      <c r="I311" s="41">
        <v>23.2</v>
      </c>
    </row>
    <row r="312" spans="1:9">
      <c r="A312" s="50">
        <v>40804</v>
      </c>
      <c r="C312" s="41">
        <v>4</v>
      </c>
      <c r="D312" s="41">
        <v>0</v>
      </c>
      <c r="F312" s="41">
        <v>28.9</v>
      </c>
      <c r="G312" s="41">
        <v>28.4</v>
      </c>
      <c r="H312" s="41">
        <v>22.5</v>
      </c>
      <c r="I312" s="41">
        <v>24.2</v>
      </c>
    </row>
    <row r="313" spans="1:9">
      <c r="A313" s="50">
        <v>40805</v>
      </c>
      <c r="C313" s="41">
        <v>1</v>
      </c>
      <c r="D313" s="41">
        <v>6.6</v>
      </c>
      <c r="F313" s="41">
        <v>28.5</v>
      </c>
      <c r="G313" s="41">
        <v>25.8</v>
      </c>
      <c r="H313" s="41">
        <v>22.4</v>
      </c>
      <c r="I313" s="41">
        <v>21.6</v>
      </c>
    </row>
    <row r="314" spans="1:9">
      <c r="A314" s="50">
        <v>40806</v>
      </c>
      <c r="C314" s="41">
        <v>0</v>
      </c>
      <c r="D314" s="41" t="s">
        <v>14</v>
      </c>
      <c r="F314" s="41">
        <v>28</v>
      </c>
      <c r="G314" s="41">
        <v>29.2</v>
      </c>
      <c r="H314" s="41">
        <v>23.4</v>
      </c>
      <c r="I314" s="41">
        <v>25.3</v>
      </c>
    </row>
    <row r="315" spans="1:9">
      <c r="A315" s="50">
        <v>40807</v>
      </c>
      <c r="C315" s="41">
        <v>0</v>
      </c>
      <c r="D315" s="41">
        <v>0</v>
      </c>
      <c r="F315" s="41">
        <v>28.7</v>
      </c>
      <c r="G315" s="41">
        <v>30</v>
      </c>
      <c r="H315" s="41">
        <v>24.1</v>
      </c>
      <c r="I315" s="41">
        <v>25.1</v>
      </c>
    </row>
    <row r="316" spans="1:9">
      <c r="A316" s="50">
        <v>40808</v>
      </c>
      <c r="C316" s="41">
        <v>1.5</v>
      </c>
      <c r="D316" s="41" t="s">
        <v>14</v>
      </c>
      <c r="F316" s="41">
        <v>29.5</v>
      </c>
      <c r="G316" s="41">
        <v>29.3</v>
      </c>
      <c r="H316" s="41">
        <v>23.5</v>
      </c>
      <c r="I316" s="41">
        <v>25.3</v>
      </c>
    </row>
    <row r="317" spans="1:9">
      <c r="A317" s="50">
        <v>40809</v>
      </c>
      <c r="C317" s="41">
        <v>0</v>
      </c>
      <c r="D317" s="41">
        <v>0</v>
      </c>
      <c r="F317" s="41">
        <v>29</v>
      </c>
      <c r="G317" s="41">
        <v>29</v>
      </c>
      <c r="H317" s="41">
        <v>23.3</v>
      </c>
      <c r="I317" s="41">
        <v>25.4</v>
      </c>
    </row>
    <row r="318" spans="1:9">
      <c r="A318" s="50">
        <v>40810</v>
      </c>
      <c r="C318" s="41">
        <v>0</v>
      </c>
      <c r="D318" s="41">
        <v>0.3</v>
      </c>
      <c r="F318" s="41">
        <v>28.8</v>
      </c>
      <c r="G318" s="41">
        <v>29.3</v>
      </c>
      <c r="H318" s="41">
        <v>24.3</v>
      </c>
      <c r="I318" s="41">
        <v>23.5</v>
      </c>
    </row>
    <row r="319" spans="1:9">
      <c r="A319" s="50">
        <v>40811</v>
      </c>
      <c r="C319" s="41">
        <v>2.1</v>
      </c>
      <c r="D319" s="41">
        <v>0</v>
      </c>
      <c r="F319" s="41">
        <v>29.2</v>
      </c>
      <c r="G319" s="41">
        <v>30</v>
      </c>
      <c r="H319" s="41">
        <v>23.8</v>
      </c>
      <c r="I319" s="41">
        <v>23.8</v>
      </c>
    </row>
    <row r="320" spans="1:9">
      <c r="A320" s="50">
        <v>40812</v>
      </c>
      <c r="C320" s="41">
        <v>0.6</v>
      </c>
      <c r="D320" s="41">
        <v>0</v>
      </c>
      <c r="F320" s="41">
        <v>30.3</v>
      </c>
      <c r="G320" s="41">
        <v>29.9</v>
      </c>
      <c r="H320" s="41">
        <v>24.4</v>
      </c>
      <c r="I320" s="41">
        <v>25.9</v>
      </c>
    </row>
    <row r="321" spans="1:9">
      <c r="A321" s="50">
        <v>40813</v>
      </c>
      <c r="C321" s="41">
        <v>0</v>
      </c>
      <c r="D321" s="41">
        <v>0</v>
      </c>
      <c r="F321" s="41">
        <v>29.9</v>
      </c>
      <c r="G321" s="41">
        <v>29.4</v>
      </c>
      <c r="H321" s="41">
        <v>24.4</v>
      </c>
      <c r="I321" s="41">
        <v>26.8</v>
      </c>
    </row>
    <row r="322" spans="1:9">
      <c r="A322" s="50">
        <v>40814</v>
      </c>
      <c r="C322" s="41">
        <v>22.9</v>
      </c>
      <c r="D322" s="41">
        <v>0</v>
      </c>
      <c r="F322" s="41">
        <v>29.1</v>
      </c>
      <c r="G322" s="41">
        <v>29.1</v>
      </c>
      <c r="H322" s="41">
        <v>20.3</v>
      </c>
      <c r="I322" s="41">
        <v>25.1</v>
      </c>
    </row>
    <row r="323" spans="1:9">
      <c r="A323" s="50">
        <v>40815</v>
      </c>
      <c r="C323" s="41">
        <v>4.0999999999999996</v>
      </c>
      <c r="D323" s="41" t="s">
        <v>14</v>
      </c>
      <c r="F323" s="41">
        <v>29</v>
      </c>
      <c r="G323" s="41">
        <v>30.1</v>
      </c>
      <c r="H323" s="41">
        <v>21.6</v>
      </c>
      <c r="I323" s="41">
        <v>25.1</v>
      </c>
    </row>
    <row r="324" spans="1:9">
      <c r="A324" s="50">
        <v>40816</v>
      </c>
      <c r="C324" s="41">
        <v>1.7</v>
      </c>
      <c r="D324" s="41">
        <v>0.6</v>
      </c>
      <c r="F324" s="41">
        <v>29.1</v>
      </c>
      <c r="G324" s="41">
        <v>31.4</v>
      </c>
      <c r="H324" s="41">
        <v>23.3</v>
      </c>
      <c r="I324" s="41">
        <v>24.3</v>
      </c>
    </row>
    <row r="325" spans="1:9">
      <c r="A325" s="50"/>
      <c r="C325" s="41">
        <f>SUM(C296:C324)</f>
        <v>158.99999999999997</v>
      </c>
      <c r="D325" s="41">
        <f>SUM(D295:D324)</f>
        <v>14.7</v>
      </c>
    </row>
    <row r="326" spans="1:9">
      <c r="C326" s="90">
        <f>C325+D325</f>
        <v>173.69999999999996</v>
      </c>
      <c r="D326" s="90"/>
      <c r="E326" s="41" t="s">
        <v>7</v>
      </c>
      <c r="F326" s="41">
        <f>SUM(F295:F325)</f>
        <v>877.9</v>
      </c>
      <c r="G326" s="41">
        <f>SUM(G295:G325)</f>
        <v>886.5999999999998</v>
      </c>
      <c r="H326" s="41">
        <f>SUM(H295:H325)</f>
        <v>693.89999999999975</v>
      </c>
      <c r="I326" s="41">
        <f>SUM(I295:I325)</f>
        <v>747.39999999999986</v>
      </c>
    </row>
    <row r="327" spans="1:9">
      <c r="E327" s="41" t="s">
        <v>8</v>
      </c>
      <c r="F327" s="41">
        <f>AVERAGE(F295:F324)</f>
        <v>29.263333333333332</v>
      </c>
      <c r="G327" s="41">
        <f>AVERAGE(G295:G324)</f>
        <v>29.553333333333327</v>
      </c>
      <c r="H327" s="41">
        <f>AVERAGE(H295:H324)</f>
        <v>23.129999999999992</v>
      </c>
      <c r="I327" s="41">
        <f>AVERAGE(I295:I324)</f>
        <v>24.91333333333333</v>
      </c>
    </row>
    <row r="328" spans="1:9">
      <c r="A328" s="42" t="s">
        <v>21</v>
      </c>
      <c r="B328" s="42" t="s">
        <v>10</v>
      </c>
      <c r="C328" s="41">
        <f>C326+C331</f>
        <v>174.29999999999995</v>
      </c>
      <c r="D328" s="41" t="s">
        <v>32</v>
      </c>
      <c r="E328" s="41" t="s">
        <v>11</v>
      </c>
      <c r="F328" s="41">
        <f>MAX(F295:F324)</f>
        <v>30.6</v>
      </c>
      <c r="G328" s="41">
        <f>MAX(G295:G324)</f>
        <v>31.4</v>
      </c>
      <c r="H328" s="41">
        <f>MAX(H295:H324)</f>
        <v>25</v>
      </c>
      <c r="I328" s="41">
        <f>MAX(I295:I324)</f>
        <v>26.8</v>
      </c>
    </row>
    <row r="329" spans="1:9">
      <c r="C329" s="41">
        <f>(C328/25.4)</f>
        <v>6.8622047244094473</v>
      </c>
      <c r="D329" s="41" t="s">
        <v>33</v>
      </c>
      <c r="E329" s="41" t="s">
        <v>12</v>
      </c>
      <c r="F329" s="41">
        <f>MIN(F295:F324)</f>
        <v>28</v>
      </c>
      <c r="G329" s="41">
        <f>MIN(G295:G324)</f>
        <v>25.8</v>
      </c>
      <c r="H329" s="41">
        <f>MIN(H295:H324)</f>
        <v>20.3</v>
      </c>
      <c r="I329" s="41">
        <f>MIN(I295:I324)</f>
        <v>20.399999999999999</v>
      </c>
    </row>
    <row r="331" spans="1:9">
      <c r="A331" s="50">
        <v>40817</v>
      </c>
      <c r="C331" s="41">
        <v>0.6</v>
      </c>
      <c r="D331" s="41">
        <v>0</v>
      </c>
      <c r="F331" s="41">
        <v>30.7</v>
      </c>
      <c r="G331" s="41">
        <v>30</v>
      </c>
      <c r="H331" s="41">
        <v>24.5</v>
      </c>
      <c r="I331" s="41">
        <v>26.2</v>
      </c>
    </row>
    <row r="332" spans="1:9">
      <c r="A332" s="50">
        <v>40818</v>
      </c>
      <c r="C332" s="41">
        <v>1.7</v>
      </c>
      <c r="D332" s="41">
        <v>0</v>
      </c>
      <c r="F332" s="41">
        <v>29.5</v>
      </c>
      <c r="G332" s="41">
        <v>29.4</v>
      </c>
      <c r="H332" s="41">
        <v>23.8</v>
      </c>
      <c r="I332" s="41">
        <v>25.6</v>
      </c>
    </row>
    <row r="333" spans="1:9">
      <c r="A333" s="50">
        <v>40819</v>
      </c>
      <c r="C333" s="41">
        <v>0</v>
      </c>
      <c r="D333" s="41">
        <v>0</v>
      </c>
      <c r="F333" s="41">
        <v>29</v>
      </c>
      <c r="G333" s="41">
        <v>29.6</v>
      </c>
      <c r="H333" s="41">
        <v>24.5</v>
      </c>
      <c r="I333" s="41">
        <v>25.3</v>
      </c>
    </row>
    <row r="334" spans="1:9">
      <c r="A334" s="50">
        <v>40820</v>
      </c>
      <c r="C334" s="41">
        <v>0</v>
      </c>
      <c r="D334" s="41">
        <v>0</v>
      </c>
      <c r="F334" s="41">
        <v>29.1</v>
      </c>
      <c r="G334" s="41">
        <v>29.6</v>
      </c>
      <c r="H334" s="41">
        <v>24</v>
      </c>
      <c r="I334" s="41">
        <v>25.8</v>
      </c>
    </row>
    <row r="335" spans="1:9">
      <c r="A335" s="50">
        <v>40821</v>
      </c>
      <c r="C335" s="41">
        <v>0</v>
      </c>
      <c r="D335" s="41">
        <v>0</v>
      </c>
      <c r="F335" s="41">
        <v>29.2</v>
      </c>
      <c r="G335" s="41">
        <v>29.6</v>
      </c>
      <c r="H335" s="41">
        <v>24.1</v>
      </c>
      <c r="I335" s="41">
        <v>25.6</v>
      </c>
    </row>
    <row r="336" spans="1:9">
      <c r="A336" s="50">
        <v>40822</v>
      </c>
      <c r="C336" s="41">
        <v>0</v>
      </c>
      <c r="D336" s="41">
        <v>0</v>
      </c>
      <c r="F336" s="41">
        <v>29.4</v>
      </c>
      <c r="G336" s="41">
        <v>29.4</v>
      </c>
      <c r="H336" s="41">
        <v>24.5</v>
      </c>
      <c r="I336" s="41">
        <v>25.6</v>
      </c>
    </row>
    <row r="337" spans="1:9">
      <c r="A337" s="50">
        <v>40823</v>
      </c>
      <c r="C337" s="41">
        <v>0</v>
      </c>
      <c r="D337" s="41">
        <v>0</v>
      </c>
      <c r="F337" s="41">
        <v>29.2</v>
      </c>
      <c r="G337" s="41">
        <v>29.5</v>
      </c>
      <c r="H337" s="41">
        <v>24.3</v>
      </c>
      <c r="I337" s="41">
        <v>25.2</v>
      </c>
    </row>
    <row r="338" spans="1:9">
      <c r="A338" s="50">
        <v>40824</v>
      </c>
      <c r="C338" s="41" t="s">
        <v>14</v>
      </c>
      <c r="D338" s="41">
        <v>0</v>
      </c>
      <c r="F338" s="41">
        <v>29.5</v>
      </c>
      <c r="G338" s="41">
        <v>29.7</v>
      </c>
      <c r="H338" s="41">
        <v>23.8</v>
      </c>
      <c r="I338" s="41">
        <v>23.8</v>
      </c>
    </row>
    <row r="339" spans="1:9">
      <c r="A339" s="50">
        <v>40825</v>
      </c>
      <c r="C339" s="41">
        <v>0</v>
      </c>
      <c r="D339" s="41">
        <v>0</v>
      </c>
      <c r="F339" s="41">
        <v>29.5</v>
      </c>
      <c r="G339" s="41">
        <v>29.7</v>
      </c>
      <c r="H339" s="41">
        <v>24.5</v>
      </c>
      <c r="I339" s="41">
        <v>25.2</v>
      </c>
    </row>
    <row r="340" spans="1:9">
      <c r="A340" s="50">
        <v>40826</v>
      </c>
      <c r="C340" s="41">
        <v>0</v>
      </c>
      <c r="D340" s="41">
        <v>2.5</v>
      </c>
      <c r="F340" s="41">
        <v>28.9</v>
      </c>
      <c r="G340" s="41">
        <v>29.1</v>
      </c>
      <c r="H340" s="41">
        <v>24.3</v>
      </c>
      <c r="I340" s="41">
        <v>24</v>
      </c>
    </row>
    <row r="341" spans="1:9">
      <c r="A341" s="50">
        <v>40827</v>
      </c>
      <c r="C341" s="41">
        <v>5.4</v>
      </c>
      <c r="D341" s="41">
        <v>0.2</v>
      </c>
      <c r="F341" s="41">
        <v>28.8</v>
      </c>
      <c r="G341" s="41">
        <v>29.7</v>
      </c>
      <c r="H341" s="41">
        <v>22.7</v>
      </c>
      <c r="I341" s="41">
        <v>25.3</v>
      </c>
    </row>
    <row r="342" spans="1:9">
      <c r="A342" s="50">
        <v>40828</v>
      </c>
      <c r="C342" s="41">
        <v>2.4</v>
      </c>
      <c r="D342" s="41">
        <v>17.5</v>
      </c>
      <c r="F342" s="41">
        <v>29.6</v>
      </c>
      <c r="G342" s="41">
        <v>29</v>
      </c>
      <c r="H342" s="41">
        <v>21.9</v>
      </c>
      <c r="I342" s="41">
        <v>21.7</v>
      </c>
    </row>
    <row r="343" spans="1:9">
      <c r="A343" s="50">
        <v>40829</v>
      </c>
      <c r="C343" s="41">
        <v>1.4</v>
      </c>
      <c r="D343" s="41">
        <v>0</v>
      </c>
      <c r="F343" s="41">
        <v>27.3</v>
      </c>
      <c r="G343" s="41">
        <v>29.3</v>
      </c>
      <c r="H343" s="41">
        <v>20.7</v>
      </c>
      <c r="I343" s="41">
        <v>25.3</v>
      </c>
    </row>
    <row r="344" spans="1:9">
      <c r="A344" s="50">
        <v>40830</v>
      </c>
      <c r="C344" s="41">
        <v>0</v>
      </c>
      <c r="D344" s="41">
        <v>0</v>
      </c>
      <c r="F344" s="41">
        <v>29</v>
      </c>
      <c r="G344" s="41">
        <v>29.1</v>
      </c>
      <c r="H344" s="41">
        <v>23.8</v>
      </c>
      <c r="I344" s="41">
        <v>25.4</v>
      </c>
    </row>
    <row r="345" spans="1:9">
      <c r="A345" s="50">
        <v>40831</v>
      </c>
      <c r="C345" s="41">
        <v>1.5</v>
      </c>
      <c r="D345" s="41">
        <v>0</v>
      </c>
      <c r="F345" s="41">
        <v>28.8</v>
      </c>
      <c r="G345" s="41">
        <v>29.1</v>
      </c>
      <c r="H345" s="41">
        <v>22.7</v>
      </c>
      <c r="I345" s="41">
        <v>24.1</v>
      </c>
    </row>
    <row r="346" spans="1:9">
      <c r="A346" s="50">
        <v>40832</v>
      </c>
      <c r="C346" s="41">
        <v>5.5</v>
      </c>
      <c r="D346" s="41">
        <v>0</v>
      </c>
      <c r="F346" s="41">
        <v>29</v>
      </c>
      <c r="G346" s="41">
        <v>28.2</v>
      </c>
      <c r="H346" s="41">
        <v>21.5</v>
      </c>
      <c r="I346" s="41">
        <v>25.9</v>
      </c>
    </row>
    <row r="347" spans="1:9">
      <c r="A347" s="50">
        <v>40833</v>
      </c>
      <c r="C347" s="41">
        <v>5.0999999999999996</v>
      </c>
      <c r="D347" s="41" t="s">
        <v>14</v>
      </c>
      <c r="F347" s="41">
        <v>28.3</v>
      </c>
      <c r="G347" s="41">
        <v>29</v>
      </c>
      <c r="H347" s="41">
        <v>21.1</v>
      </c>
      <c r="I347" s="41">
        <v>24</v>
      </c>
    </row>
    <row r="348" spans="1:9">
      <c r="A348" s="50">
        <v>40834</v>
      </c>
      <c r="C348" s="41">
        <v>4.5999999999999996</v>
      </c>
      <c r="D348" s="41">
        <v>0</v>
      </c>
      <c r="F348" s="41">
        <v>28.6</v>
      </c>
      <c r="G348" s="41">
        <v>28.8</v>
      </c>
      <c r="H348" s="41">
        <v>20.9</v>
      </c>
      <c r="I348" s="41">
        <v>21.8</v>
      </c>
    </row>
    <row r="349" spans="1:9">
      <c r="A349" s="50">
        <v>40835</v>
      </c>
      <c r="C349" s="41" t="s">
        <v>14</v>
      </c>
      <c r="D349" s="41">
        <v>0</v>
      </c>
      <c r="F349" s="41">
        <v>28.1</v>
      </c>
      <c r="G349" s="41">
        <v>29.2</v>
      </c>
      <c r="H349" s="41">
        <v>22.5</v>
      </c>
      <c r="I349" s="41">
        <v>25.1</v>
      </c>
    </row>
    <row r="350" spans="1:9">
      <c r="A350" s="50">
        <v>40836</v>
      </c>
      <c r="C350" s="41">
        <v>0</v>
      </c>
      <c r="D350" s="41">
        <v>0</v>
      </c>
      <c r="F350" s="41">
        <v>28.9</v>
      </c>
      <c r="G350" s="41">
        <v>29</v>
      </c>
      <c r="H350" s="41">
        <v>23.9</v>
      </c>
      <c r="I350" s="41">
        <v>23.9</v>
      </c>
    </row>
    <row r="351" spans="1:9">
      <c r="A351" s="50">
        <v>40837</v>
      </c>
      <c r="C351" s="41">
        <v>0.2</v>
      </c>
      <c r="D351" s="41">
        <v>0</v>
      </c>
      <c r="F351" s="41">
        <v>28.8</v>
      </c>
      <c r="G351" s="41">
        <v>28.7</v>
      </c>
      <c r="H351" s="41">
        <v>23.3</v>
      </c>
      <c r="I351" s="41">
        <v>24.7</v>
      </c>
    </row>
    <row r="352" spans="1:9">
      <c r="A352" s="50">
        <v>40838</v>
      </c>
      <c r="C352" s="41">
        <v>9.8000000000000007</v>
      </c>
      <c r="D352" s="41">
        <v>0</v>
      </c>
      <c r="F352" s="41">
        <v>28.3</v>
      </c>
      <c r="G352" s="41">
        <v>28.7</v>
      </c>
      <c r="H352" s="41">
        <v>21.7</v>
      </c>
      <c r="I352" s="41">
        <v>25.2</v>
      </c>
    </row>
    <row r="353" spans="1:9">
      <c r="A353" s="50">
        <v>40839</v>
      </c>
      <c r="C353" s="41">
        <v>1.7</v>
      </c>
      <c r="D353" s="41">
        <v>0</v>
      </c>
      <c r="F353" s="41">
        <v>27.8</v>
      </c>
      <c r="G353" s="41">
        <v>29</v>
      </c>
      <c r="H353" s="41">
        <v>23.4</v>
      </c>
      <c r="I353" s="41">
        <v>25.3</v>
      </c>
    </row>
    <row r="354" spans="1:9">
      <c r="A354" s="50">
        <v>40840</v>
      </c>
      <c r="C354" s="41" t="s">
        <v>14</v>
      </c>
      <c r="D354" s="41">
        <v>1.3</v>
      </c>
      <c r="F354" s="41">
        <v>28.7</v>
      </c>
      <c r="G354" s="41">
        <v>28.1</v>
      </c>
      <c r="H354" s="41">
        <v>23.6</v>
      </c>
      <c r="I354" s="41">
        <v>24.1</v>
      </c>
    </row>
    <row r="355" spans="1:9">
      <c r="A355" s="50">
        <v>40841</v>
      </c>
      <c r="C355" s="41">
        <v>8.6</v>
      </c>
      <c r="D355" s="41" t="s">
        <v>14</v>
      </c>
      <c r="F355" s="41">
        <v>27.7</v>
      </c>
      <c r="G355" s="41">
        <v>29.4</v>
      </c>
      <c r="H355" s="41">
        <v>21.2</v>
      </c>
      <c r="I355" s="41">
        <v>23</v>
      </c>
    </row>
    <row r="356" spans="1:9">
      <c r="A356" s="50">
        <v>40842</v>
      </c>
      <c r="C356" s="41">
        <v>0.2</v>
      </c>
      <c r="D356" s="41">
        <v>0</v>
      </c>
      <c r="F356" s="41">
        <v>28.8</v>
      </c>
      <c r="G356" s="41">
        <v>28.8</v>
      </c>
      <c r="H356" s="41">
        <v>23.7</v>
      </c>
      <c r="I356" s="41">
        <v>24.8</v>
      </c>
    </row>
    <row r="357" spans="1:9">
      <c r="A357" s="50">
        <v>40843</v>
      </c>
      <c r="C357" s="41" t="s">
        <v>14</v>
      </c>
      <c r="D357" s="41" t="s">
        <v>14</v>
      </c>
      <c r="F357" s="41">
        <v>28.7</v>
      </c>
      <c r="G357" s="41">
        <v>29.1</v>
      </c>
      <c r="H357" s="41">
        <v>23.7</v>
      </c>
      <c r="I357" s="41">
        <v>24.9</v>
      </c>
    </row>
    <row r="358" spans="1:9">
      <c r="A358" s="50">
        <v>40844</v>
      </c>
      <c r="C358" s="41">
        <v>0.3</v>
      </c>
      <c r="D358" s="41">
        <v>7.2</v>
      </c>
      <c r="F358" s="41">
        <v>28.5</v>
      </c>
      <c r="G358" s="41">
        <v>28.5</v>
      </c>
      <c r="H358" s="41">
        <v>23.5</v>
      </c>
      <c r="I358" s="41">
        <v>21</v>
      </c>
    </row>
    <row r="359" spans="1:9">
      <c r="A359" s="50">
        <v>40845</v>
      </c>
      <c r="C359" s="41">
        <v>1.6</v>
      </c>
      <c r="D359" s="41">
        <v>1</v>
      </c>
      <c r="F359" s="41">
        <v>28.2</v>
      </c>
      <c r="G359" s="41">
        <v>28.8</v>
      </c>
      <c r="H359" s="41">
        <v>21.7</v>
      </c>
      <c r="I359" s="41">
        <v>23.6</v>
      </c>
    </row>
    <row r="360" spans="1:9">
      <c r="A360" s="50">
        <v>40846</v>
      </c>
      <c r="C360" s="41">
        <v>5.7</v>
      </c>
      <c r="D360" s="41">
        <v>0</v>
      </c>
      <c r="F360" s="41">
        <v>27.4</v>
      </c>
      <c r="G360" s="41">
        <v>28.8</v>
      </c>
      <c r="H360" s="41">
        <v>20.8</v>
      </c>
      <c r="I360" s="41">
        <v>25</v>
      </c>
    </row>
    <row r="361" spans="1:9">
      <c r="A361" s="50">
        <v>40847</v>
      </c>
      <c r="C361" s="41">
        <v>5.2</v>
      </c>
      <c r="D361" s="41" t="s">
        <v>14</v>
      </c>
      <c r="F361" s="41">
        <v>28.3</v>
      </c>
      <c r="G361" s="41">
        <v>28.5</v>
      </c>
      <c r="H361" s="41">
        <v>22.1</v>
      </c>
      <c r="I361" s="41">
        <v>24.5</v>
      </c>
    </row>
    <row r="362" spans="1:9">
      <c r="C362" s="41">
        <f>SUM(C332:C361)</f>
        <v>60.900000000000013</v>
      </c>
      <c r="D362" s="41">
        <f>SUM(D331:D361)</f>
        <v>29.7</v>
      </c>
    </row>
    <row r="363" spans="1:9">
      <c r="C363" s="90">
        <f>C362+D362</f>
        <v>90.600000000000009</v>
      </c>
      <c r="D363" s="90"/>
      <c r="E363" s="41" t="s">
        <v>7</v>
      </c>
      <c r="F363" s="41">
        <f>SUM(F331:F362)</f>
        <v>891.6</v>
      </c>
      <c r="G363" s="41">
        <f>SUM(G331:G362)</f>
        <v>902.40000000000009</v>
      </c>
      <c r="H363" s="41">
        <f>SUM(H331:H362)</f>
        <v>712.70000000000016</v>
      </c>
      <c r="I363" s="41">
        <f>SUM(I331:I362)</f>
        <v>760.9</v>
      </c>
    </row>
    <row r="364" spans="1:9">
      <c r="E364" s="41" t="s">
        <v>8</v>
      </c>
      <c r="F364" s="41">
        <f>AVERAGE(F331:F361)</f>
        <v>28.761290322580646</v>
      </c>
      <c r="G364" s="41">
        <f>AVERAGE(G331:G361)</f>
        <v>29.109677419354842</v>
      </c>
      <c r="H364" s="41">
        <f>AVERAGE(H331:H361)</f>
        <v>22.990322580645167</v>
      </c>
      <c r="I364" s="41">
        <f>AVERAGE(I331:I361)</f>
        <v>24.545161290322579</v>
      </c>
    </row>
    <row r="365" spans="1:9">
      <c r="A365" s="42" t="s">
        <v>22</v>
      </c>
      <c r="B365" s="42" t="s">
        <v>10</v>
      </c>
      <c r="C365" s="41">
        <f>C363+C368</f>
        <v>106.10000000000001</v>
      </c>
      <c r="D365" s="41" t="s">
        <v>32</v>
      </c>
      <c r="E365" s="41" t="s">
        <v>11</v>
      </c>
      <c r="F365" s="41">
        <f>MAX(F331:F361)</f>
        <v>30.7</v>
      </c>
      <c r="G365" s="41">
        <f>MAX(G331:G361)</f>
        <v>30</v>
      </c>
      <c r="H365" s="41">
        <f>MAX(H331:H361)</f>
        <v>24.5</v>
      </c>
      <c r="I365" s="41">
        <f>MAX(I331:I361)</f>
        <v>26.2</v>
      </c>
    </row>
    <row r="366" spans="1:9">
      <c r="C366" s="41">
        <f>(C365/25.4)</f>
        <v>4.1771653543307092</v>
      </c>
      <c r="D366" s="41" t="s">
        <v>33</v>
      </c>
      <c r="E366" s="41" t="s">
        <v>12</v>
      </c>
      <c r="F366" s="41">
        <f>MIN(F331:F361)</f>
        <v>27.3</v>
      </c>
      <c r="G366" s="41">
        <f>MIN(G331:G361)</f>
        <v>28.1</v>
      </c>
      <c r="H366" s="41">
        <f>MIN(H331:H361)</f>
        <v>20.7</v>
      </c>
      <c r="I366" s="41">
        <f>MIN(I331:I361)</f>
        <v>21</v>
      </c>
    </row>
    <row r="368" spans="1:9">
      <c r="A368" s="50">
        <v>40848</v>
      </c>
      <c r="C368" s="41">
        <v>15.5</v>
      </c>
      <c r="D368" s="41" t="s">
        <v>14</v>
      </c>
      <c r="F368" s="41">
        <v>27.6</v>
      </c>
      <c r="G368" s="41">
        <v>27.9</v>
      </c>
      <c r="H368" s="41">
        <v>21.3</v>
      </c>
      <c r="I368" s="41">
        <v>22.3</v>
      </c>
    </row>
    <row r="369" spans="1:9">
      <c r="A369" s="50">
        <v>40849</v>
      </c>
      <c r="C369" s="41">
        <v>2.6</v>
      </c>
      <c r="D369" s="41">
        <v>0</v>
      </c>
      <c r="F369" s="41">
        <v>27.8</v>
      </c>
      <c r="G369" s="41">
        <v>29.2</v>
      </c>
      <c r="H369" s="41">
        <v>22.3</v>
      </c>
      <c r="I369" s="41">
        <v>25.1</v>
      </c>
    </row>
    <row r="370" spans="1:9">
      <c r="A370" s="50">
        <v>40850</v>
      </c>
      <c r="C370" s="41">
        <v>0.3</v>
      </c>
      <c r="D370" s="41">
        <v>0</v>
      </c>
      <c r="F370" s="41">
        <v>28.1</v>
      </c>
      <c r="G370" s="41">
        <v>28.6</v>
      </c>
      <c r="H370" s="41">
        <v>21.9</v>
      </c>
      <c r="I370" s="41">
        <v>24.5</v>
      </c>
    </row>
    <row r="371" spans="1:9">
      <c r="A371" s="50">
        <v>40851</v>
      </c>
      <c r="C371" s="41">
        <v>0</v>
      </c>
      <c r="D371" s="41">
        <v>0</v>
      </c>
      <c r="F371" s="41">
        <v>27.4</v>
      </c>
      <c r="G371" s="41">
        <v>29.2</v>
      </c>
      <c r="H371" s="41">
        <v>24</v>
      </c>
      <c r="I371" s="41">
        <v>25</v>
      </c>
    </row>
    <row r="372" spans="1:9">
      <c r="A372" s="50">
        <v>40852</v>
      </c>
      <c r="C372" s="41">
        <v>0</v>
      </c>
      <c r="D372" s="41">
        <v>0</v>
      </c>
      <c r="F372" s="41">
        <v>28.9</v>
      </c>
      <c r="G372" s="41">
        <v>29.4</v>
      </c>
      <c r="H372" s="41">
        <v>24.1</v>
      </c>
      <c r="I372" s="41">
        <v>25</v>
      </c>
    </row>
    <row r="373" spans="1:9">
      <c r="A373" s="50">
        <v>40853</v>
      </c>
      <c r="C373" s="41">
        <v>1.1000000000000001</v>
      </c>
      <c r="D373" s="41">
        <v>1.2</v>
      </c>
      <c r="F373" s="41">
        <v>29.5</v>
      </c>
      <c r="G373" s="41">
        <v>30</v>
      </c>
      <c r="H373" s="41">
        <v>23.2</v>
      </c>
      <c r="I373" s="41">
        <v>25.4</v>
      </c>
    </row>
    <row r="374" spans="1:9">
      <c r="A374" s="50">
        <v>40854</v>
      </c>
      <c r="C374" s="41">
        <v>2.9</v>
      </c>
      <c r="D374" s="41" t="s">
        <v>14</v>
      </c>
      <c r="F374" s="41">
        <v>30</v>
      </c>
      <c r="G374" s="41">
        <v>29.9</v>
      </c>
      <c r="H374" s="41">
        <v>22.3</v>
      </c>
      <c r="I374" s="41">
        <v>24.1</v>
      </c>
    </row>
    <row r="375" spans="1:9">
      <c r="A375" s="50">
        <v>40855</v>
      </c>
      <c r="C375" s="41">
        <v>3.2</v>
      </c>
      <c r="D375" s="41">
        <v>0</v>
      </c>
      <c r="F375" s="41">
        <v>28.5</v>
      </c>
      <c r="G375" s="41">
        <v>29.3</v>
      </c>
      <c r="H375" s="41">
        <v>23.4</v>
      </c>
      <c r="I375" s="41">
        <v>24.7</v>
      </c>
    </row>
    <row r="376" spans="1:9">
      <c r="A376" s="50">
        <v>40856</v>
      </c>
      <c r="C376" s="41">
        <v>0</v>
      </c>
      <c r="D376" s="41" t="s">
        <v>14</v>
      </c>
      <c r="F376" s="41">
        <v>29</v>
      </c>
      <c r="G376" s="41">
        <v>28.5</v>
      </c>
      <c r="H376" s="41">
        <v>24.2</v>
      </c>
      <c r="I376" s="41">
        <v>25.3</v>
      </c>
    </row>
    <row r="377" spans="1:9">
      <c r="A377" s="50">
        <v>40857</v>
      </c>
      <c r="C377" s="41">
        <v>38.200000000000003</v>
      </c>
      <c r="D377" s="41">
        <v>0</v>
      </c>
      <c r="F377" s="41">
        <v>27.5</v>
      </c>
      <c r="G377" s="41">
        <v>30</v>
      </c>
      <c r="H377" s="41">
        <v>20.2</v>
      </c>
      <c r="I377" s="41">
        <v>22.6</v>
      </c>
    </row>
    <row r="378" spans="1:9">
      <c r="A378" s="50">
        <v>40858</v>
      </c>
      <c r="C378" s="41">
        <v>1.8</v>
      </c>
      <c r="D378" s="41">
        <v>0</v>
      </c>
      <c r="F378" s="41">
        <v>28.3</v>
      </c>
      <c r="G378" s="41">
        <v>28.9</v>
      </c>
      <c r="H378" s="41">
        <v>23.4</v>
      </c>
      <c r="I378" s="41">
        <v>25.1</v>
      </c>
    </row>
    <row r="379" spans="1:9">
      <c r="A379" s="50">
        <v>40859</v>
      </c>
      <c r="C379" s="41">
        <v>2.2000000000000002</v>
      </c>
      <c r="D379" s="41" t="s">
        <v>14</v>
      </c>
      <c r="F379" s="41">
        <v>28.2</v>
      </c>
      <c r="G379" s="41">
        <v>27.7</v>
      </c>
      <c r="H379" s="41">
        <v>20.6</v>
      </c>
      <c r="I379" s="41">
        <v>24.5</v>
      </c>
    </row>
    <row r="380" spans="1:9">
      <c r="A380" s="50">
        <v>40860</v>
      </c>
      <c r="C380" s="41">
        <v>6</v>
      </c>
      <c r="D380" s="41">
        <v>0</v>
      </c>
      <c r="F380" s="41">
        <v>27.3</v>
      </c>
      <c r="G380" s="41">
        <v>28.5</v>
      </c>
      <c r="H380" s="41">
        <v>21</v>
      </c>
      <c r="I380" s="41">
        <v>23</v>
      </c>
    </row>
    <row r="381" spans="1:9">
      <c r="A381" s="50">
        <v>40861</v>
      </c>
      <c r="C381" s="41">
        <v>3.1</v>
      </c>
      <c r="D381" s="41" t="s">
        <v>14</v>
      </c>
      <c r="F381" s="41">
        <v>27.5</v>
      </c>
      <c r="G381" s="41">
        <v>28.1</v>
      </c>
      <c r="H381" s="41">
        <v>22.5</v>
      </c>
      <c r="I381" s="41">
        <v>24.7</v>
      </c>
    </row>
    <row r="382" spans="1:9">
      <c r="A382" s="50">
        <v>40862</v>
      </c>
      <c r="C382" s="41">
        <v>0</v>
      </c>
      <c r="D382" s="41">
        <v>0</v>
      </c>
      <c r="F382" s="41">
        <v>27.6</v>
      </c>
      <c r="G382" s="41">
        <v>28.5</v>
      </c>
      <c r="H382" s="41">
        <v>23.3</v>
      </c>
      <c r="I382" s="41">
        <v>24.3</v>
      </c>
    </row>
    <row r="383" spans="1:9">
      <c r="A383" s="50">
        <v>40863</v>
      </c>
      <c r="C383" s="41">
        <v>3.5</v>
      </c>
      <c r="D383" s="41">
        <v>0</v>
      </c>
      <c r="F383" s="41">
        <v>28.4</v>
      </c>
      <c r="G383" s="41">
        <v>28.2</v>
      </c>
      <c r="H383" s="41">
        <v>21.3</v>
      </c>
      <c r="I383" s="41">
        <v>24.3</v>
      </c>
    </row>
    <row r="384" spans="1:9">
      <c r="A384" s="50">
        <v>40864</v>
      </c>
      <c r="C384" s="41">
        <v>18.7</v>
      </c>
      <c r="D384" s="41">
        <v>0</v>
      </c>
      <c r="F384" s="41">
        <v>27.6</v>
      </c>
      <c r="G384" s="41">
        <v>27.4</v>
      </c>
      <c r="H384" s="41">
        <v>20.2</v>
      </c>
      <c r="I384" s="41">
        <v>23.7</v>
      </c>
    </row>
    <row r="385" spans="1:9">
      <c r="A385" s="50">
        <v>40865</v>
      </c>
      <c r="C385" s="41" t="s">
        <v>14</v>
      </c>
      <c r="D385" s="41">
        <v>3.9</v>
      </c>
      <c r="F385" s="41">
        <v>27.4</v>
      </c>
      <c r="G385" s="41">
        <v>27.8</v>
      </c>
      <c r="H385" s="41">
        <v>22.8</v>
      </c>
      <c r="I385" s="41">
        <v>22.3</v>
      </c>
    </row>
    <row r="386" spans="1:9">
      <c r="A386" s="50">
        <v>40866</v>
      </c>
      <c r="C386" s="41">
        <v>0</v>
      </c>
      <c r="D386" s="41">
        <v>0</v>
      </c>
      <c r="F386" s="41">
        <v>27.7</v>
      </c>
      <c r="G386" s="41">
        <v>27.4</v>
      </c>
      <c r="H386" s="41">
        <v>23.2</v>
      </c>
      <c r="I386" s="41">
        <v>24</v>
      </c>
    </row>
    <row r="387" spans="1:9">
      <c r="A387" s="50">
        <v>40867</v>
      </c>
      <c r="C387" s="41">
        <v>0</v>
      </c>
      <c r="D387" s="41">
        <v>0</v>
      </c>
      <c r="F387" s="41">
        <v>26.8</v>
      </c>
      <c r="G387" s="41">
        <v>27.9</v>
      </c>
      <c r="H387" s="41">
        <v>21.9</v>
      </c>
      <c r="I387" s="41">
        <v>24.4</v>
      </c>
    </row>
    <row r="388" spans="1:9">
      <c r="A388" s="50">
        <v>40868</v>
      </c>
      <c r="C388" s="41">
        <v>0</v>
      </c>
      <c r="D388" s="41">
        <v>0</v>
      </c>
      <c r="F388" s="41">
        <v>27.7</v>
      </c>
      <c r="G388" s="41">
        <v>28.3</v>
      </c>
      <c r="H388" s="41">
        <v>21.2</v>
      </c>
      <c r="I388" s="41">
        <v>24.2</v>
      </c>
    </row>
    <row r="389" spans="1:9">
      <c r="A389" s="50">
        <v>40869</v>
      </c>
      <c r="C389" s="41">
        <v>0</v>
      </c>
      <c r="D389" s="41">
        <v>0</v>
      </c>
      <c r="F389" s="41">
        <v>28.3</v>
      </c>
      <c r="G389" s="41">
        <v>28</v>
      </c>
      <c r="H389" s="41">
        <v>26.7</v>
      </c>
      <c r="I389" s="41">
        <v>24.2</v>
      </c>
    </row>
    <row r="390" spans="1:9">
      <c r="A390" s="50">
        <v>40870</v>
      </c>
      <c r="C390" s="41">
        <v>0.5</v>
      </c>
      <c r="D390" s="41" t="s">
        <v>14</v>
      </c>
      <c r="F390" s="41">
        <v>27.7</v>
      </c>
      <c r="G390" s="41">
        <v>28.1</v>
      </c>
      <c r="H390" s="41">
        <v>22.6</v>
      </c>
      <c r="I390" s="41">
        <v>24</v>
      </c>
    </row>
    <row r="391" spans="1:9">
      <c r="A391" s="50">
        <v>40871</v>
      </c>
      <c r="C391" s="41">
        <v>0</v>
      </c>
      <c r="D391" s="41">
        <v>0</v>
      </c>
      <c r="F391" s="41">
        <v>27.7</v>
      </c>
      <c r="G391" s="41">
        <v>28.8</v>
      </c>
      <c r="H391" s="41">
        <v>23.7</v>
      </c>
      <c r="I391" s="41">
        <v>24.5</v>
      </c>
    </row>
    <row r="392" spans="1:9">
      <c r="A392" s="50">
        <v>40872</v>
      </c>
      <c r="C392" s="41">
        <v>0</v>
      </c>
      <c r="D392" s="41" t="s">
        <v>14</v>
      </c>
      <c r="F392" s="41">
        <v>28.3</v>
      </c>
      <c r="G392" s="41">
        <v>28.6</v>
      </c>
      <c r="H392" s="41">
        <v>23.5</v>
      </c>
      <c r="I392" s="41">
        <v>24.6</v>
      </c>
    </row>
    <row r="393" spans="1:9">
      <c r="A393" s="50">
        <v>40873</v>
      </c>
      <c r="C393" s="41">
        <v>4</v>
      </c>
      <c r="D393" s="41">
        <v>0</v>
      </c>
      <c r="F393" s="41">
        <v>27.9</v>
      </c>
      <c r="G393" s="41">
        <v>28.6</v>
      </c>
      <c r="H393" s="41">
        <v>22.7</v>
      </c>
      <c r="I393" s="41">
        <v>24.3</v>
      </c>
    </row>
    <row r="394" spans="1:9">
      <c r="A394" s="50">
        <v>40874</v>
      </c>
      <c r="C394" s="41">
        <v>25.5</v>
      </c>
      <c r="D394" s="41" t="s">
        <v>14</v>
      </c>
      <c r="F394" s="41">
        <v>28.3</v>
      </c>
      <c r="G394" s="41">
        <v>25.5</v>
      </c>
      <c r="H394" s="41">
        <v>20.8</v>
      </c>
      <c r="I394" s="41">
        <v>21.8</v>
      </c>
    </row>
    <row r="395" spans="1:9">
      <c r="A395" s="50">
        <v>40875</v>
      </c>
      <c r="C395" s="41">
        <v>18.899999999999999</v>
      </c>
      <c r="D395" s="41">
        <v>1.8</v>
      </c>
      <c r="F395" s="41">
        <v>25.7</v>
      </c>
      <c r="G395" s="41">
        <v>26.2</v>
      </c>
      <c r="H395" s="41">
        <v>20.3</v>
      </c>
      <c r="I395" s="41">
        <v>21.9</v>
      </c>
    </row>
    <row r="396" spans="1:9">
      <c r="A396" s="50">
        <v>40876</v>
      </c>
      <c r="C396" s="41">
        <v>2.7</v>
      </c>
      <c r="D396" s="41">
        <v>0</v>
      </c>
      <c r="F396" s="41">
        <v>25.2</v>
      </c>
      <c r="G396" s="41">
        <v>28</v>
      </c>
      <c r="H396" s="41">
        <v>21.3</v>
      </c>
      <c r="I396" s="41">
        <v>22.4</v>
      </c>
    </row>
    <row r="397" spans="1:9">
      <c r="A397" s="50">
        <v>40877</v>
      </c>
      <c r="C397" s="41">
        <v>2.4</v>
      </c>
      <c r="D397" s="41">
        <v>0</v>
      </c>
      <c r="F397" s="41">
        <v>26.4</v>
      </c>
      <c r="G397" s="41">
        <v>27.8</v>
      </c>
      <c r="H397" s="41">
        <v>21.5</v>
      </c>
      <c r="I397" s="41">
        <v>23.5</v>
      </c>
    </row>
    <row r="398" spans="1:9">
      <c r="A398" s="50"/>
      <c r="C398" s="41">
        <f>SUM(C369:C397)</f>
        <v>137.6</v>
      </c>
      <c r="D398" s="41">
        <f>SUM(D368:D397)</f>
        <v>6.8999999999999995</v>
      </c>
    </row>
    <row r="399" spans="1:9">
      <c r="C399" s="90">
        <f>C398+D398</f>
        <v>144.5</v>
      </c>
      <c r="D399" s="90"/>
      <c r="E399" s="41" t="s">
        <v>7</v>
      </c>
      <c r="F399" s="41">
        <f>SUM(F368:F398)</f>
        <v>834.30000000000007</v>
      </c>
      <c r="G399" s="41">
        <f>SUM(G368:G398)</f>
        <v>850.29999999999984</v>
      </c>
      <c r="H399" s="41">
        <f>SUM(H368:H398)</f>
        <v>671.39999999999986</v>
      </c>
      <c r="I399" s="41">
        <f>SUM(I368:I398)</f>
        <v>719.69999999999993</v>
      </c>
    </row>
    <row r="400" spans="1:9">
      <c r="E400" s="41" t="s">
        <v>8</v>
      </c>
      <c r="F400" s="41">
        <f>AVERAGE(F368:F397)</f>
        <v>27.810000000000002</v>
      </c>
      <c r="G400" s="41">
        <f>AVERAGE(G368:G397)</f>
        <v>28.343333333333327</v>
      </c>
      <c r="H400" s="41">
        <f>AVERAGE(H368:H397)</f>
        <v>22.379999999999995</v>
      </c>
      <c r="I400" s="41">
        <f>AVERAGE(I368:I397)</f>
        <v>23.99</v>
      </c>
    </row>
    <row r="401" spans="1:9">
      <c r="A401" s="42" t="s">
        <v>23</v>
      </c>
      <c r="B401" s="42" t="s">
        <v>10</v>
      </c>
      <c r="C401" s="41">
        <f>C399+C404</f>
        <v>144.5</v>
      </c>
      <c r="D401" s="41" t="s">
        <v>32</v>
      </c>
      <c r="E401" s="41" t="s">
        <v>11</v>
      </c>
      <c r="F401" s="41">
        <f>MAX(F368:F397)</f>
        <v>30</v>
      </c>
      <c r="G401" s="41">
        <f>MAX(G368:G397)</f>
        <v>30</v>
      </c>
      <c r="H401" s="41">
        <f>MAX(H368:H397)</f>
        <v>26.7</v>
      </c>
      <c r="I401" s="41">
        <f>MAX(I368:I397)</f>
        <v>25.4</v>
      </c>
    </row>
    <row r="402" spans="1:9">
      <c r="C402" s="41">
        <f>(C401/25.4)</f>
        <v>5.6889763779527565</v>
      </c>
      <c r="D402" s="41" t="s">
        <v>33</v>
      </c>
      <c r="E402" s="41" t="s">
        <v>12</v>
      </c>
      <c r="F402" s="41">
        <f>MIN(F368:F397)</f>
        <v>25.2</v>
      </c>
      <c r="G402" s="41">
        <f>MIN(G368:G397)</f>
        <v>25.5</v>
      </c>
      <c r="H402" s="41">
        <f>MIN(H368:H397)</f>
        <v>20.2</v>
      </c>
      <c r="I402" s="41">
        <f>MIN(I368:I397)</f>
        <v>21.8</v>
      </c>
    </row>
    <row r="404" spans="1:9">
      <c r="A404" s="50">
        <v>40878</v>
      </c>
      <c r="C404" s="41">
        <v>0</v>
      </c>
      <c r="D404" s="41">
        <v>0</v>
      </c>
      <c r="F404" s="41">
        <v>26.7</v>
      </c>
      <c r="G404" s="41">
        <v>27.8</v>
      </c>
      <c r="H404" s="41">
        <v>22.2</v>
      </c>
      <c r="I404" s="41">
        <v>23.5</v>
      </c>
    </row>
    <row r="405" spans="1:9">
      <c r="A405" s="50">
        <v>40879</v>
      </c>
      <c r="C405" s="41">
        <v>0</v>
      </c>
      <c r="D405" s="41">
        <v>0</v>
      </c>
      <c r="F405" s="41">
        <v>27.7</v>
      </c>
      <c r="G405" s="41">
        <v>28.6</v>
      </c>
      <c r="H405" s="41">
        <v>23.1</v>
      </c>
      <c r="I405" s="41">
        <v>24.3</v>
      </c>
    </row>
    <row r="406" spans="1:9">
      <c r="A406" s="50">
        <v>40880</v>
      </c>
      <c r="C406" s="41">
        <v>49.2</v>
      </c>
      <c r="D406" s="41">
        <v>1.2</v>
      </c>
      <c r="F406" s="41">
        <v>27.3</v>
      </c>
      <c r="G406" s="41">
        <v>26.6</v>
      </c>
      <c r="H406" s="41">
        <v>20.7</v>
      </c>
      <c r="I406" s="41">
        <v>21</v>
      </c>
    </row>
    <row r="407" spans="1:9">
      <c r="A407" s="50">
        <v>40881</v>
      </c>
      <c r="C407" s="41">
        <v>48.2</v>
      </c>
      <c r="D407" s="41">
        <v>2</v>
      </c>
      <c r="F407" s="41">
        <v>25.1</v>
      </c>
      <c r="G407" s="41">
        <v>25.1</v>
      </c>
      <c r="H407" s="41">
        <v>20.399999999999999</v>
      </c>
      <c r="I407" s="41">
        <v>21.5</v>
      </c>
    </row>
    <row r="408" spans="1:9">
      <c r="A408" s="50">
        <v>40882</v>
      </c>
      <c r="C408" s="41">
        <v>4.5</v>
      </c>
      <c r="D408" s="41">
        <v>0</v>
      </c>
      <c r="F408" s="41">
        <v>24.9</v>
      </c>
      <c r="G408" s="41">
        <v>26.6</v>
      </c>
      <c r="H408" s="41">
        <v>21.5</v>
      </c>
      <c r="I408" s="41">
        <v>22.7</v>
      </c>
    </row>
    <row r="409" spans="1:9">
      <c r="A409" s="50">
        <v>40883</v>
      </c>
      <c r="C409" s="41">
        <v>0.6</v>
      </c>
      <c r="D409" s="41">
        <v>0</v>
      </c>
      <c r="F409" s="41">
        <v>25.7</v>
      </c>
      <c r="G409" s="41">
        <v>27.3</v>
      </c>
      <c r="H409" s="41">
        <v>21.3</v>
      </c>
      <c r="I409" s="41">
        <v>23.5</v>
      </c>
    </row>
    <row r="410" spans="1:9">
      <c r="A410" s="50">
        <v>40884</v>
      </c>
      <c r="C410" s="41">
        <v>8.3000000000000007</v>
      </c>
      <c r="D410" s="41">
        <v>0.5</v>
      </c>
      <c r="F410" s="41">
        <v>27.7</v>
      </c>
      <c r="G410" s="41">
        <v>27.8</v>
      </c>
      <c r="H410" s="41">
        <v>21.6</v>
      </c>
      <c r="I410" s="41">
        <v>23</v>
      </c>
    </row>
    <row r="411" spans="1:9">
      <c r="A411" s="50">
        <v>40885</v>
      </c>
      <c r="C411" s="41">
        <v>57.6</v>
      </c>
      <c r="D411" s="41">
        <v>0</v>
      </c>
      <c r="F411" s="41">
        <v>27.8</v>
      </c>
      <c r="G411" s="41">
        <v>27.9</v>
      </c>
      <c r="H411" s="41">
        <v>21.5</v>
      </c>
      <c r="I411" s="41">
        <v>23.2</v>
      </c>
    </row>
    <row r="412" spans="1:9">
      <c r="A412" s="50">
        <v>40886</v>
      </c>
      <c r="C412" s="41" t="s">
        <v>14</v>
      </c>
      <c r="D412" s="41">
        <v>0</v>
      </c>
      <c r="F412" s="41">
        <v>26.9</v>
      </c>
      <c r="G412" s="41">
        <v>28.2</v>
      </c>
      <c r="H412" s="41">
        <v>22.4</v>
      </c>
      <c r="I412" s="41">
        <v>24.6</v>
      </c>
    </row>
    <row r="413" spans="1:9">
      <c r="A413" s="50">
        <v>40887</v>
      </c>
      <c r="C413" s="41" t="s">
        <v>14</v>
      </c>
      <c r="D413" s="41">
        <v>13.4</v>
      </c>
      <c r="F413" s="41">
        <v>27.9</v>
      </c>
      <c r="G413" s="41">
        <v>25.5</v>
      </c>
      <c r="H413" s="41">
        <v>22.8</v>
      </c>
      <c r="I413" s="41">
        <v>21</v>
      </c>
    </row>
    <row r="414" spans="1:9">
      <c r="A414" s="50">
        <v>40888</v>
      </c>
      <c r="C414" s="41">
        <v>8.5</v>
      </c>
      <c r="D414" s="41">
        <v>9.3000000000000007</v>
      </c>
      <c r="F414" s="41">
        <v>24.9</v>
      </c>
      <c r="G414" s="41">
        <v>26.7</v>
      </c>
      <c r="H414" s="41">
        <v>20.7</v>
      </c>
      <c r="I414" s="41">
        <v>21.8</v>
      </c>
    </row>
    <row r="415" spans="1:9">
      <c r="A415" s="50">
        <v>40889</v>
      </c>
      <c r="C415" s="41">
        <v>1</v>
      </c>
      <c r="D415" s="41">
        <v>0</v>
      </c>
      <c r="F415" s="41">
        <v>26.1</v>
      </c>
      <c r="G415" s="41">
        <v>27.7</v>
      </c>
      <c r="H415" s="41">
        <v>20.6</v>
      </c>
      <c r="I415" s="41">
        <v>24</v>
      </c>
    </row>
    <row r="416" spans="1:9">
      <c r="A416" s="50">
        <v>40890</v>
      </c>
      <c r="C416" s="41">
        <v>20.399999999999999</v>
      </c>
      <c r="D416" s="41">
        <v>0</v>
      </c>
      <c r="F416" s="41">
        <v>26.9</v>
      </c>
      <c r="G416" s="41">
        <v>27.8</v>
      </c>
      <c r="H416" s="41">
        <v>21.7</v>
      </c>
      <c r="I416" s="41">
        <v>23.5</v>
      </c>
    </row>
    <row r="417" spans="1:9">
      <c r="A417" s="50">
        <v>40891</v>
      </c>
      <c r="C417" s="41" t="s">
        <v>14</v>
      </c>
      <c r="D417" s="41">
        <v>0</v>
      </c>
      <c r="F417" s="41">
        <v>27.1</v>
      </c>
      <c r="G417" s="41">
        <v>27.8</v>
      </c>
      <c r="H417" s="41">
        <v>20.9</v>
      </c>
      <c r="I417" s="41">
        <v>19.7</v>
      </c>
    </row>
    <row r="418" spans="1:9">
      <c r="A418" s="50">
        <v>40892</v>
      </c>
      <c r="C418" s="41">
        <v>0</v>
      </c>
      <c r="D418" s="41">
        <v>0</v>
      </c>
      <c r="F418" s="41">
        <v>26.7</v>
      </c>
      <c r="G418" s="41">
        <v>27.1</v>
      </c>
      <c r="H418" s="41">
        <v>21.6</v>
      </c>
      <c r="I418" s="41">
        <v>23.3</v>
      </c>
    </row>
    <row r="419" spans="1:9">
      <c r="A419" s="50">
        <v>40893</v>
      </c>
      <c r="C419" s="41" t="s">
        <v>14</v>
      </c>
      <c r="D419" s="41">
        <v>0</v>
      </c>
      <c r="F419" s="41">
        <v>26.1</v>
      </c>
      <c r="G419" s="41">
        <v>26.6</v>
      </c>
      <c r="H419" s="41">
        <v>21.7</v>
      </c>
      <c r="I419" s="41">
        <v>22.8</v>
      </c>
    </row>
    <row r="420" spans="1:9">
      <c r="A420" s="50">
        <v>40894</v>
      </c>
      <c r="C420" s="41">
        <v>0</v>
      </c>
      <c r="D420" s="41">
        <v>0</v>
      </c>
      <c r="F420" s="41">
        <v>26.5</v>
      </c>
      <c r="G420" s="41">
        <v>26.6</v>
      </c>
      <c r="H420" s="41">
        <v>23.5</v>
      </c>
      <c r="I420" s="41">
        <v>23</v>
      </c>
    </row>
    <row r="421" spans="1:9">
      <c r="A421" s="50">
        <v>40895</v>
      </c>
      <c r="C421" s="41">
        <v>0.8</v>
      </c>
      <c r="D421" s="41">
        <v>0</v>
      </c>
      <c r="F421" s="41">
        <v>25.6</v>
      </c>
      <c r="G421" s="41">
        <v>25.6</v>
      </c>
      <c r="H421" s="41">
        <v>19</v>
      </c>
      <c r="I421" s="41">
        <v>19.600000000000001</v>
      </c>
    </row>
    <row r="422" spans="1:9">
      <c r="A422" s="50">
        <v>40896</v>
      </c>
      <c r="C422" s="41">
        <v>0</v>
      </c>
      <c r="D422" s="41" t="s">
        <v>14</v>
      </c>
      <c r="F422" s="41">
        <v>26.6</v>
      </c>
      <c r="G422" s="41">
        <v>26.7</v>
      </c>
      <c r="H422" s="41">
        <v>20.8</v>
      </c>
      <c r="I422" s="41">
        <v>23</v>
      </c>
    </row>
    <row r="423" spans="1:9">
      <c r="A423" s="50">
        <v>40897</v>
      </c>
      <c r="C423" s="41">
        <v>0</v>
      </c>
      <c r="D423" s="41">
        <v>0</v>
      </c>
      <c r="F423" s="41">
        <v>26</v>
      </c>
      <c r="G423" s="41">
        <v>26.6</v>
      </c>
      <c r="H423" s="41">
        <v>22.2</v>
      </c>
      <c r="I423" s="41">
        <v>23</v>
      </c>
    </row>
    <row r="424" spans="1:9">
      <c r="A424" s="50">
        <v>40898</v>
      </c>
      <c r="C424" s="41">
        <v>0.6</v>
      </c>
      <c r="D424" s="41">
        <v>3.2</v>
      </c>
      <c r="F424" s="41">
        <v>26.1</v>
      </c>
      <c r="G424" s="41">
        <v>25.3</v>
      </c>
      <c r="H424" s="41">
        <v>20.7</v>
      </c>
      <c r="I424" s="41">
        <v>20</v>
      </c>
    </row>
    <row r="425" spans="1:9">
      <c r="A425" s="50">
        <v>40899</v>
      </c>
      <c r="C425" s="41">
        <v>11.8</v>
      </c>
      <c r="D425" s="41">
        <v>0.3</v>
      </c>
      <c r="F425" s="41">
        <v>25.1</v>
      </c>
      <c r="G425" s="41">
        <v>25.5</v>
      </c>
      <c r="H425" s="41">
        <v>20</v>
      </c>
      <c r="I425" s="41">
        <v>21.6</v>
      </c>
    </row>
    <row r="426" spans="1:9">
      <c r="A426" s="50">
        <v>40900</v>
      </c>
      <c r="C426" s="41">
        <v>3.3</v>
      </c>
      <c r="D426" s="41">
        <v>1.4</v>
      </c>
      <c r="F426" s="41">
        <v>25.6</v>
      </c>
      <c r="G426" s="41">
        <v>26.2</v>
      </c>
      <c r="H426" s="41">
        <v>19.5</v>
      </c>
      <c r="I426" s="41">
        <v>20.3</v>
      </c>
    </row>
    <row r="427" spans="1:9">
      <c r="A427" s="50">
        <v>40901</v>
      </c>
      <c r="C427" s="41">
        <v>7.9</v>
      </c>
      <c r="D427" s="41" t="s">
        <v>14</v>
      </c>
      <c r="F427" s="41">
        <v>26.1</v>
      </c>
      <c r="G427" s="41">
        <v>25</v>
      </c>
      <c r="H427" s="41">
        <v>20.7</v>
      </c>
      <c r="I427" s="41">
        <v>21.1</v>
      </c>
    </row>
    <row r="428" spans="1:9">
      <c r="A428" s="50">
        <v>40902</v>
      </c>
      <c r="C428" s="41">
        <v>0</v>
      </c>
      <c r="D428" s="41">
        <v>0</v>
      </c>
      <c r="F428" s="41">
        <v>26.4</v>
      </c>
      <c r="G428" s="41">
        <v>26.3</v>
      </c>
      <c r="H428" s="41">
        <v>21.9</v>
      </c>
      <c r="I428" s="41">
        <v>22.7</v>
      </c>
    </row>
    <row r="429" spans="1:9">
      <c r="A429" s="50">
        <v>40903</v>
      </c>
      <c r="C429" s="41">
        <v>0</v>
      </c>
      <c r="D429" s="41" t="s">
        <v>14</v>
      </c>
      <c r="F429" s="41">
        <v>26.4</v>
      </c>
      <c r="G429" s="41">
        <v>26.7</v>
      </c>
      <c r="H429" s="41">
        <v>20.9</v>
      </c>
      <c r="I429" s="41">
        <v>22.8</v>
      </c>
    </row>
    <row r="430" spans="1:9">
      <c r="A430" s="50">
        <v>40904</v>
      </c>
      <c r="C430" s="41" t="s">
        <v>14</v>
      </c>
      <c r="D430" s="41" t="s">
        <v>14</v>
      </c>
      <c r="F430" s="41">
        <v>26</v>
      </c>
      <c r="G430" s="41">
        <v>26.7</v>
      </c>
      <c r="H430" s="41">
        <v>20.8</v>
      </c>
      <c r="I430" s="41">
        <v>21</v>
      </c>
    </row>
    <row r="431" spans="1:9">
      <c r="A431" s="50">
        <v>40905</v>
      </c>
      <c r="C431" s="41">
        <v>2.5</v>
      </c>
      <c r="D431" s="41" t="s">
        <v>14</v>
      </c>
      <c r="F431" s="41">
        <v>26.8</v>
      </c>
      <c r="G431" s="41">
        <v>26.7</v>
      </c>
      <c r="H431" s="41">
        <v>20.8</v>
      </c>
      <c r="I431" s="41">
        <v>21.1</v>
      </c>
    </row>
    <row r="432" spans="1:9">
      <c r="A432" s="50">
        <v>40906</v>
      </c>
      <c r="C432" s="41" t="s">
        <v>14</v>
      </c>
      <c r="D432" s="41">
        <v>1.5</v>
      </c>
      <c r="F432" s="41">
        <v>25.6</v>
      </c>
      <c r="G432" s="41">
        <v>27</v>
      </c>
      <c r="H432" s="41">
        <v>21.6</v>
      </c>
      <c r="I432" s="41">
        <v>21</v>
      </c>
    </row>
    <row r="433" spans="1:9">
      <c r="A433" s="50">
        <v>40907</v>
      </c>
      <c r="C433" s="41">
        <v>4</v>
      </c>
      <c r="D433" s="41">
        <v>0.4</v>
      </c>
      <c r="F433" s="41">
        <v>26.7</v>
      </c>
      <c r="G433" s="41">
        <v>27</v>
      </c>
      <c r="H433" s="41">
        <v>19.8</v>
      </c>
      <c r="I433" s="41">
        <v>20</v>
      </c>
    </row>
    <row r="434" spans="1:9">
      <c r="A434" s="50">
        <v>40908</v>
      </c>
      <c r="C434" s="41">
        <v>3.7</v>
      </c>
      <c r="D434" s="41">
        <v>0.1</v>
      </c>
      <c r="F434" s="41">
        <v>26.4</v>
      </c>
      <c r="G434" s="41">
        <v>26.7</v>
      </c>
      <c r="H434" s="41">
        <v>20.399999999999999</v>
      </c>
      <c r="I434" s="41">
        <v>23</v>
      </c>
    </row>
    <row r="435" spans="1:9">
      <c r="C435" s="41">
        <f>SUM(C405:C434)</f>
        <v>232.90000000000003</v>
      </c>
      <c r="D435" s="41">
        <f>SUM(D404:D434)</f>
        <v>33.299999999999997</v>
      </c>
    </row>
    <row r="436" spans="1:9">
      <c r="C436" s="90">
        <f>C435+D435</f>
        <v>266.20000000000005</v>
      </c>
      <c r="D436" s="90"/>
      <c r="E436" s="41" t="s">
        <v>7</v>
      </c>
      <c r="F436" s="41">
        <f>SUM(F404:F435)</f>
        <v>817.40000000000009</v>
      </c>
      <c r="G436" s="41">
        <f>SUM(G404:G435)</f>
        <v>829.70000000000027</v>
      </c>
      <c r="H436" s="41">
        <f>SUM(H404:H435)</f>
        <v>657.29999999999984</v>
      </c>
      <c r="I436" s="41">
        <f>SUM(I404:I435)</f>
        <v>686.60000000000014</v>
      </c>
    </row>
    <row r="437" spans="1:9">
      <c r="E437" s="41" t="s">
        <v>8</v>
      </c>
      <c r="F437" s="41">
        <f>AVERAGE(F404:F434)</f>
        <v>26.367741935483874</v>
      </c>
      <c r="G437" s="41">
        <f>AVERAGE(G404:G434)</f>
        <v>26.764516129032266</v>
      </c>
      <c r="H437" s="41">
        <f>AVERAGE(H404:H434)</f>
        <v>21.203225806451609</v>
      </c>
      <c r="I437" s="41">
        <f>AVERAGE(I404:I434)</f>
        <v>22.148387096774197</v>
      </c>
    </row>
    <row r="438" spans="1:9">
      <c r="A438" s="42" t="s">
        <v>24</v>
      </c>
      <c r="B438" s="42" t="s">
        <v>10</v>
      </c>
      <c r="C438" s="41">
        <f>C436+'RR MAX &amp; MIN 2012'!C3</f>
        <v>266.70000000000005</v>
      </c>
      <c r="D438" s="41" t="s">
        <v>32</v>
      </c>
      <c r="E438" s="41" t="s">
        <v>11</v>
      </c>
      <c r="F438" s="41">
        <f>MAX(F404:F434)</f>
        <v>27.9</v>
      </c>
      <c r="G438" s="41">
        <f>MAX(G404:G434)</f>
        <v>28.6</v>
      </c>
      <c r="H438" s="41">
        <f>MAX(H404:H434)</f>
        <v>23.5</v>
      </c>
      <c r="I438" s="41">
        <f>MAX(I404:I434)</f>
        <v>24.6</v>
      </c>
    </row>
    <row r="439" spans="1:9">
      <c r="C439" s="41">
        <f>(C438/25.4)</f>
        <v>10.500000000000002</v>
      </c>
      <c r="D439" s="41" t="s">
        <v>33</v>
      </c>
      <c r="E439" s="41" t="s">
        <v>12</v>
      </c>
      <c r="F439" s="41">
        <f>MIN(F404:F434)</f>
        <v>24.9</v>
      </c>
      <c r="G439" s="41">
        <f>MIN(G404:G434)</f>
        <v>25</v>
      </c>
      <c r="H439" s="41">
        <f>MIN(H404:H434)</f>
        <v>19</v>
      </c>
      <c r="I439" s="41">
        <f>MIN(I404:I434)</f>
        <v>19.600000000000001</v>
      </c>
    </row>
  </sheetData>
  <mergeCells count="15">
    <mergeCell ref="C106:D106"/>
    <mergeCell ref="C1:D1"/>
    <mergeCell ref="F1:G1"/>
    <mergeCell ref="H1:I1"/>
    <mergeCell ref="C35:D35"/>
    <mergeCell ref="C69:D69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39"/>
  <sheetViews>
    <sheetView workbookViewId="0">
      <pane xSplit="9" ySplit="2" topLeftCell="J3" activePane="bottomRight" state="frozen"/>
      <selection pane="bottomRight" activeCell="K8" sqref="K8"/>
      <selection pane="bottomLeft" activeCell="E446" sqref="A1:XFD1048576"/>
      <selection pane="topRight" activeCell="E446" sqref="A1:XFD1048576"/>
    </sheetView>
  </sheetViews>
  <sheetFormatPr defaultRowHeight="15"/>
  <cols>
    <col min="1" max="2" width="9.140625" style="42"/>
    <col min="3" max="9" width="9.140625" style="41"/>
    <col min="10" max="16384" width="9.140625" style="42"/>
  </cols>
  <sheetData>
    <row r="1" spans="1:9">
      <c r="A1" s="42">
        <v>2012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50">
        <v>40909</v>
      </c>
      <c r="C3" s="41">
        <v>0.5</v>
      </c>
      <c r="D3" s="41" t="s">
        <v>14</v>
      </c>
      <c r="F3" s="41">
        <v>26.4</v>
      </c>
      <c r="G3" s="41">
        <v>26.8</v>
      </c>
      <c r="H3" s="41">
        <v>21.3</v>
      </c>
      <c r="I3" s="41">
        <v>23.2</v>
      </c>
    </row>
    <row r="4" spans="1:9">
      <c r="A4" s="50">
        <v>40910</v>
      </c>
      <c r="C4" s="41">
        <v>0.4</v>
      </c>
      <c r="D4" s="41" t="s">
        <v>50</v>
      </c>
      <c r="F4" s="41">
        <v>26.5</v>
      </c>
      <c r="G4" s="41">
        <v>26.9</v>
      </c>
      <c r="H4" s="41">
        <v>21.3</v>
      </c>
      <c r="I4" s="41">
        <v>23</v>
      </c>
    </row>
    <row r="5" spans="1:9">
      <c r="A5" s="50">
        <v>40911</v>
      </c>
      <c r="C5" s="41" t="s">
        <v>14</v>
      </c>
      <c r="D5" s="41">
        <v>0</v>
      </c>
      <c r="F5" s="41">
        <v>26.3</v>
      </c>
      <c r="G5" s="41">
        <v>27.5</v>
      </c>
      <c r="H5" s="41">
        <v>22.4</v>
      </c>
      <c r="I5" s="41">
        <v>22.8</v>
      </c>
    </row>
    <row r="6" spans="1:9">
      <c r="A6" s="50">
        <v>40912</v>
      </c>
      <c r="C6" s="41">
        <v>0</v>
      </c>
      <c r="D6" s="41">
        <v>0</v>
      </c>
      <c r="F6" s="41">
        <v>27</v>
      </c>
      <c r="G6" s="41">
        <v>27</v>
      </c>
      <c r="H6" s="41">
        <v>21.9</v>
      </c>
      <c r="I6" s="41">
        <v>23.3</v>
      </c>
    </row>
    <row r="7" spans="1:9">
      <c r="A7" s="50">
        <v>40913</v>
      </c>
      <c r="C7" s="41">
        <v>5.3</v>
      </c>
      <c r="D7" s="41">
        <v>0</v>
      </c>
      <c r="F7" s="41">
        <v>26.8</v>
      </c>
      <c r="G7" s="41">
        <v>27.1</v>
      </c>
      <c r="H7" s="41">
        <v>20.9</v>
      </c>
      <c r="I7" s="41">
        <v>22.8</v>
      </c>
    </row>
    <row r="8" spans="1:9">
      <c r="A8" s="50">
        <v>40914</v>
      </c>
      <c r="C8" s="41">
        <v>0</v>
      </c>
      <c r="D8" s="41">
        <v>0</v>
      </c>
      <c r="F8" s="41">
        <v>27.1</v>
      </c>
      <c r="G8" s="41">
        <v>27.3</v>
      </c>
      <c r="H8" s="41">
        <v>21.6</v>
      </c>
      <c r="I8" s="41">
        <v>23.2</v>
      </c>
    </row>
    <row r="9" spans="1:9">
      <c r="A9" s="50">
        <v>40915</v>
      </c>
      <c r="C9" s="41">
        <v>0</v>
      </c>
      <c r="D9" s="41">
        <v>0</v>
      </c>
      <c r="F9" s="41">
        <v>26.9</v>
      </c>
      <c r="G9" s="41">
        <v>27.5</v>
      </c>
      <c r="H9" s="41">
        <v>22.4</v>
      </c>
      <c r="I9" s="41">
        <v>23</v>
      </c>
    </row>
    <row r="10" spans="1:9">
      <c r="A10" s="50">
        <v>40916</v>
      </c>
      <c r="C10" s="41">
        <v>5.5</v>
      </c>
      <c r="D10" s="41" t="s">
        <v>14</v>
      </c>
      <c r="F10" s="41">
        <v>26.6</v>
      </c>
      <c r="G10" s="41">
        <v>26.6</v>
      </c>
      <c r="H10" s="41">
        <v>19.5</v>
      </c>
      <c r="I10" s="41">
        <v>21.9</v>
      </c>
    </row>
    <row r="11" spans="1:9">
      <c r="A11" s="50">
        <v>40917</v>
      </c>
      <c r="C11" s="41">
        <v>1.6</v>
      </c>
      <c r="D11" s="41">
        <v>0.2</v>
      </c>
      <c r="F11" s="41">
        <v>26.4</v>
      </c>
      <c r="G11" s="41">
        <v>26.7</v>
      </c>
      <c r="H11" s="41">
        <v>18.7</v>
      </c>
      <c r="I11" s="41">
        <v>21.3</v>
      </c>
    </row>
    <row r="12" spans="1:9">
      <c r="A12" s="50">
        <v>40918</v>
      </c>
      <c r="C12" s="41">
        <v>0.1</v>
      </c>
      <c r="D12" s="41">
        <v>0</v>
      </c>
      <c r="F12" s="41">
        <v>26.4</v>
      </c>
      <c r="G12" s="41">
        <v>26.6</v>
      </c>
      <c r="H12" s="41">
        <v>21.8</v>
      </c>
      <c r="I12" s="41">
        <v>23.3</v>
      </c>
    </row>
    <row r="13" spans="1:9">
      <c r="A13" s="50">
        <v>40919</v>
      </c>
      <c r="C13" s="41">
        <v>0</v>
      </c>
      <c r="D13" s="41">
        <v>0</v>
      </c>
      <c r="F13" s="41">
        <v>26.1</v>
      </c>
      <c r="G13" s="41">
        <v>26.9</v>
      </c>
      <c r="H13" s="41">
        <v>21.2</v>
      </c>
      <c r="I13" s="41">
        <v>22.5</v>
      </c>
    </row>
    <row r="14" spans="1:9">
      <c r="A14" s="50">
        <v>40920</v>
      </c>
      <c r="C14" s="41">
        <v>0</v>
      </c>
      <c r="D14" s="41" t="s">
        <v>14</v>
      </c>
      <c r="F14" s="41">
        <v>26.6</v>
      </c>
      <c r="G14" s="41">
        <v>26.8</v>
      </c>
      <c r="H14" s="41">
        <v>21.8</v>
      </c>
      <c r="I14" s="41">
        <v>22.9</v>
      </c>
    </row>
    <row r="15" spans="1:9">
      <c r="A15" s="50">
        <v>40921</v>
      </c>
      <c r="C15" s="41">
        <v>0</v>
      </c>
      <c r="D15" s="41" t="s">
        <v>14</v>
      </c>
      <c r="F15" s="41">
        <v>26.5</v>
      </c>
      <c r="G15" s="41">
        <v>27</v>
      </c>
      <c r="H15" s="41">
        <v>22.5</v>
      </c>
      <c r="I15" s="41">
        <v>23.3</v>
      </c>
    </row>
    <row r="16" spans="1:9">
      <c r="A16" s="50">
        <v>40922</v>
      </c>
      <c r="C16" s="41">
        <v>0.7</v>
      </c>
      <c r="D16" s="41" t="s">
        <v>14</v>
      </c>
      <c r="F16" s="41">
        <v>26.7</v>
      </c>
      <c r="G16" s="41">
        <v>26.6</v>
      </c>
      <c r="H16" s="41">
        <v>20.7</v>
      </c>
      <c r="I16" s="41">
        <v>20.6</v>
      </c>
    </row>
    <row r="17" spans="1:9">
      <c r="A17" s="50">
        <v>40923</v>
      </c>
      <c r="C17" s="41">
        <v>0</v>
      </c>
      <c r="D17" s="41" t="s">
        <v>14</v>
      </c>
      <c r="F17" s="41">
        <v>26.7</v>
      </c>
      <c r="G17" s="41">
        <v>25.8</v>
      </c>
      <c r="H17" s="41">
        <v>19.7</v>
      </c>
      <c r="I17" s="41">
        <v>22.4</v>
      </c>
    </row>
    <row r="18" spans="1:9">
      <c r="A18" s="50">
        <v>40924</v>
      </c>
      <c r="C18" s="41">
        <v>3.1</v>
      </c>
      <c r="D18" s="41">
        <v>0</v>
      </c>
      <c r="F18" s="41">
        <v>25.8</v>
      </c>
      <c r="G18" s="41">
        <v>26.9</v>
      </c>
      <c r="H18" s="41">
        <v>19.8</v>
      </c>
      <c r="I18" s="41">
        <v>22.4</v>
      </c>
    </row>
    <row r="19" spans="1:9">
      <c r="A19" s="50">
        <v>40925</v>
      </c>
      <c r="C19" s="41">
        <v>2.8</v>
      </c>
      <c r="D19" s="41" t="s">
        <v>14</v>
      </c>
      <c r="F19" s="41">
        <v>26.7</v>
      </c>
      <c r="G19" s="41">
        <v>26.4</v>
      </c>
      <c r="H19" s="41">
        <v>19.2</v>
      </c>
      <c r="I19" s="41">
        <v>22</v>
      </c>
    </row>
    <row r="20" spans="1:9">
      <c r="A20" s="50">
        <v>40926</v>
      </c>
      <c r="C20" s="41">
        <v>0.3</v>
      </c>
      <c r="D20" s="41" t="s">
        <v>14</v>
      </c>
      <c r="F20" s="41">
        <v>26.5</v>
      </c>
      <c r="G20" s="41">
        <v>26.8</v>
      </c>
      <c r="H20" s="41">
        <v>20.100000000000001</v>
      </c>
      <c r="I20" s="41">
        <v>21</v>
      </c>
    </row>
    <row r="21" spans="1:9">
      <c r="A21" s="50">
        <v>40927</v>
      </c>
      <c r="C21" s="41">
        <v>0</v>
      </c>
      <c r="D21" s="41">
        <v>0</v>
      </c>
      <c r="F21" s="41">
        <v>26.5</v>
      </c>
      <c r="G21" s="41">
        <v>26.7</v>
      </c>
      <c r="H21" s="41">
        <v>21.5</v>
      </c>
      <c r="I21" s="41">
        <v>22.5</v>
      </c>
    </row>
    <row r="22" spans="1:9">
      <c r="A22" s="50">
        <v>40928</v>
      </c>
      <c r="C22" s="41">
        <v>0.6</v>
      </c>
      <c r="D22" s="41" t="s">
        <v>14</v>
      </c>
      <c r="F22" s="41">
        <v>26.4</v>
      </c>
      <c r="G22" s="41">
        <v>25.8</v>
      </c>
      <c r="H22" s="41">
        <v>20.399999999999999</v>
      </c>
      <c r="I22" s="41">
        <v>20.9</v>
      </c>
    </row>
    <row r="23" spans="1:9">
      <c r="A23" s="50">
        <v>40929</v>
      </c>
      <c r="C23" s="41" t="s">
        <v>14</v>
      </c>
      <c r="D23" s="41">
        <v>3.1</v>
      </c>
      <c r="F23" s="41">
        <v>26.6</v>
      </c>
      <c r="G23" s="41">
        <v>25.8</v>
      </c>
      <c r="H23" s="41">
        <v>21.9</v>
      </c>
      <c r="I23" s="41">
        <v>19.899999999999999</v>
      </c>
    </row>
    <row r="24" spans="1:9">
      <c r="A24" s="50">
        <v>40930</v>
      </c>
      <c r="C24" s="41">
        <v>2.2000000000000002</v>
      </c>
      <c r="D24" s="41">
        <v>0</v>
      </c>
      <c r="F24" s="41">
        <v>25.6</v>
      </c>
      <c r="G24" s="41">
        <v>26</v>
      </c>
      <c r="H24" s="41">
        <v>20</v>
      </c>
      <c r="I24" s="41">
        <v>22</v>
      </c>
    </row>
    <row r="25" spans="1:9">
      <c r="A25" s="50">
        <v>40931</v>
      </c>
      <c r="C25" s="41">
        <v>0</v>
      </c>
      <c r="D25" s="41">
        <v>0</v>
      </c>
      <c r="F25" s="41">
        <v>25.8</v>
      </c>
      <c r="G25" s="41">
        <v>26.3</v>
      </c>
      <c r="H25" s="41">
        <v>21.4</v>
      </c>
      <c r="I25" s="41">
        <v>21.1</v>
      </c>
    </row>
    <row r="26" spans="1:9">
      <c r="A26" s="50">
        <v>40932</v>
      </c>
      <c r="C26" s="41">
        <v>0</v>
      </c>
      <c r="D26" s="41">
        <v>0</v>
      </c>
      <c r="F26" s="41">
        <v>26.2</v>
      </c>
      <c r="G26" s="41">
        <v>26.1</v>
      </c>
      <c r="H26" s="41">
        <v>21.7</v>
      </c>
      <c r="I26" s="41">
        <v>22.2</v>
      </c>
    </row>
    <row r="27" spans="1:9">
      <c r="A27" s="50">
        <v>40933</v>
      </c>
      <c r="C27" s="41">
        <v>0</v>
      </c>
      <c r="D27" s="41">
        <v>0</v>
      </c>
      <c r="F27" s="41">
        <v>26.1</v>
      </c>
      <c r="G27" s="41">
        <v>26.4</v>
      </c>
      <c r="H27" s="41">
        <v>20.7</v>
      </c>
      <c r="I27" s="41">
        <v>21.3</v>
      </c>
    </row>
    <row r="28" spans="1:9">
      <c r="A28" s="50">
        <v>40934</v>
      </c>
      <c r="C28" s="41">
        <v>0</v>
      </c>
      <c r="D28" s="41">
        <v>4.4000000000000004</v>
      </c>
      <c r="F28" s="41">
        <v>26.3</v>
      </c>
      <c r="G28" s="41">
        <v>25.7</v>
      </c>
      <c r="H28" s="41">
        <v>20.6</v>
      </c>
      <c r="I28" s="41">
        <v>19.399999999999999</v>
      </c>
    </row>
    <row r="29" spans="1:9">
      <c r="A29" s="50">
        <v>40935</v>
      </c>
      <c r="C29" s="41">
        <v>12.9</v>
      </c>
      <c r="D29" s="41">
        <v>0</v>
      </c>
      <c r="F29" s="41">
        <v>25.5</v>
      </c>
      <c r="G29" s="41">
        <v>26.2</v>
      </c>
      <c r="H29" s="41">
        <v>18.399999999999999</v>
      </c>
      <c r="I29" s="41">
        <v>20.2</v>
      </c>
    </row>
    <row r="30" spans="1:9">
      <c r="A30" s="50">
        <v>40936</v>
      </c>
      <c r="C30" s="41">
        <v>0</v>
      </c>
      <c r="D30" s="41">
        <v>0</v>
      </c>
      <c r="F30" s="41">
        <v>26</v>
      </c>
      <c r="G30" s="41">
        <v>26.5</v>
      </c>
      <c r="H30" s="41">
        <v>20.5</v>
      </c>
      <c r="I30" s="41">
        <v>22.6</v>
      </c>
    </row>
    <row r="31" spans="1:9">
      <c r="A31" s="50">
        <v>40937</v>
      </c>
      <c r="C31" s="41">
        <v>0.6</v>
      </c>
      <c r="D31" s="41" t="s">
        <v>14</v>
      </c>
      <c r="F31" s="41">
        <v>25.4</v>
      </c>
      <c r="G31" s="41">
        <v>25.9</v>
      </c>
      <c r="H31" s="41">
        <v>20.3</v>
      </c>
      <c r="I31" s="41">
        <v>19.8</v>
      </c>
    </row>
    <row r="32" spans="1:9">
      <c r="A32" s="50">
        <v>40938</v>
      </c>
      <c r="C32" s="41">
        <v>0.4</v>
      </c>
      <c r="D32" s="41" t="s">
        <v>14</v>
      </c>
      <c r="F32" s="41">
        <v>25.8</v>
      </c>
      <c r="G32" s="41">
        <v>25.9</v>
      </c>
      <c r="H32" s="41">
        <v>20.8</v>
      </c>
      <c r="I32" s="41">
        <v>21.8</v>
      </c>
    </row>
    <row r="33" spans="1:9">
      <c r="A33" s="50">
        <v>40939</v>
      </c>
      <c r="C33" s="41">
        <v>10.5</v>
      </c>
      <c r="D33" s="41" t="s">
        <v>14</v>
      </c>
      <c r="F33" s="41">
        <v>25.4</v>
      </c>
      <c r="G33" s="41">
        <v>26.9</v>
      </c>
      <c r="H33" s="41">
        <v>19.2</v>
      </c>
      <c r="I33" s="41">
        <v>19.600000000000001</v>
      </c>
    </row>
    <row r="34" spans="1:9">
      <c r="C34" s="41">
        <f>SUM(C4:C33)</f>
        <v>47</v>
      </c>
      <c r="D34" s="41">
        <f>SUM(D3:D33)</f>
        <v>7.7000000000000011</v>
      </c>
    </row>
    <row r="35" spans="1:9">
      <c r="C35" s="90">
        <f>C34+D34</f>
        <v>54.7</v>
      </c>
      <c r="D35" s="90"/>
      <c r="E35" s="41" t="s">
        <v>7</v>
      </c>
      <c r="F35" s="41">
        <f>SUM(F3:F33)</f>
        <v>815.59999999999991</v>
      </c>
      <c r="G35" s="41">
        <f t="shared" ref="G35:I35" si="0">SUM(G3:G33)</f>
        <v>823.39999999999986</v>
      </c>
      <c r="H35" s="41">
        <f t="shared" si="0"/>
        <v>644.19999999999993</v>
      </c>
      <c r="I35" s="41">
        <f t="shared" si="0"/>
        <v>678.19999999999993</v>
      </c>
    </row>
    <row r="36" spans="1:9">
      <c r="E36" s="41" t="s">
        <v>8</v>
      </c>
      <c r="F36" s="41">
        <f>AVERAGE(F3:F33)</f>
        <v>26.309677419354834</v>
      </c>
      <c r="G36" s="41">
        <f>AVERAGE(G3:G33)</f>
        <v>26.561290322580639</v>
      </c>
      <c r="H36" s="41">
        <f>AVERAGE(H3:H33)</f>
        <v>20.78064516129032</v>
      </c>
      <c r="I36" s="41">
        <f>AVERAGE(I3:I33)</f>
        <v>21.877419354838707</v>
      </c>
    </row>
    <row r="37" spans="1:9">
      <c r="A37" s="42" t="s">
        <v>9</v>
      </c>
      <c r="B37" s="42" t="s">
        <v>10</v>
      </c>
      <c r="C37" s="41">
        <f>C35+SUM(C40)</f>
        <v>56.400000000000006</v>
      </c>
      <c r="D37" s="41" t="s">
        <v>32</v>
      </c>
      <c r="E37" s="41" t="s">
        <v>11</v>
      </c>
      <c r="F37" s="41">
        <f>MAX(F3:F33)</f>
        <v>27.1</v>
      </c>
      <c r="G37" s="41">
        <f>MAX(G3:G33)</f>
        <v>27.5</v>
      </c>
      <c r="H37" s="41">
        <f>MAX(H3:H33)</f>
        <v>22.5</v>
      </c>
      <c r="I37" s="41">
        <f>MAX(I3:I33)</f>
        <v>23.3</v>
      </c>
    </row>
    <row r="38" spans="1:9">
      <c r="C38" s="41">
        <f>(C37/25.4)</f>
        <v>2.2204724409448824</v>
      </c>
      <c r="D38" s="41" t="s">
        <v>33</v>
      </c>
      <c r="E38" s="41" t="s">
        <v>12</v>
      </c>
      <c r="F38" s="41">
        <f>MIN(F3:F33)</f>
        <v>25.4</v>
      </c>
      <c r="G38" s="41">
        <f>MIN(G3:G33)</f>
        <v>25.7</v>
      </c>
      <c r="H38" s="41">
        <f>MIN(H3:H33)</f>
        <v>18.399999999999999</v>
      </c>
      <c r="I38" s="41">
        <f>MIN(I3:I33)</f>
        <v>19.399999999999999</v>
      </c>
    </row>
    <row r="40" spans="1:9">
      <c r="A40" s="50">
        <v>40940</v>
      </c>
      <c r="C40" s="41">
        <v>1.7</v>
      </c>
      <c r="D40" s="41">
        <v>3.4</v>
      </c>
      <c r="F40" s="41">
        <v>25.7</v>
      </c>
      <c r="G40" s="41">
        <v>25.3</v>
      </c>
      <c r="H40" s="41">
        <v>19.399999999999999</v>
      </c>
      <c r="I40" s="41">
        <v>19</v>
      </c>
    </row>
    <row r="41" spans="1:9">
      <c r="A41" s="50">
        <v>40941</v>
      </c>
      <c r="C41" s="41">
        <v>3.9</v>
      </c>
      <c r="D41" s="41">
        <v>0</v>
      </c>
      <c r="F41" s="41">
        <v>25.1</v>
      </c>
      <c r="G41" s="41">
        <v>26.4</v>
      </c>
      <c r="H41" s="41">
        <v>19.2</v>
      </c>
      <c r="I41" s="41">
        <v>20.8</v>
      </c>
    </row>
    <row r="42" spans="1:9">
      <c r="A42" s="50">
        <v>40942</v>
      </c>
      <c r="C42" s="41">
        <v>0.1</v>
      </c>
      <c r="D42" s="41" t="s">
        <v>14</v>
      </c>
      <c r="F42" s="41">
        <v>26.6</v>
      </c>
      <c r="G42" s="41">
        <v>26.6</v>
      </c>
      <c r="H42" s="41">
        <v>21.3</v>
      </c>
      <c r="I42" s="41">
        <v>22.4</v>
      </c>
    </row>
    <row r="43" spans="1:9">
      <c r="A43" s="50">
        <v>40943</v>
      </c>
      <c r="C43" s="41" t="s">
        <v>14</v>
      </c>
      <c r="D43" s="41">
        <v>0</v>
      </c>
      <c r="F43" s="41">
        <v>26.5</v>
      </c>
      <c r="G43" s="41">
        <v>26.4</v>
      </c>
      <c r="H43" s="41">
        <v>21.2</v>
      </c>
      <c r="I43" s="41">
        <v>22.1</v>
      </c>
    </row>
    <row r="44" spans="1:9">
      <c r="A44" s="50">
        <v>40944</v>
      </c>
      <c r="C44" s="41">
        <v>0</v>
      </c>
      <c r="D44" s="41">
        <v>0</v>
      </c>
      <c r="F44" s="41">
        <v>25.9</v>
      </c>
      <c r="G44" s="41">
        <v>26.4</v>
      </c>
      <c r="H44" s="41">
        <v>21.2</v>
      </c>
      <c r="I44" s="41">
        <v>22.4</v>
      </c>
    </row>
    <row r="45" spans="1:9">
      <c r="A45" s="50">
        <v>40945</v>
      </c>
      <c r="C45" s="41" t="s">
        <v>14</v>
      </c>
      <c r="D45" s="41">
        <v>0</v>
      </c>
      <c r="F45" s="41">
        <v>26.1</v>
      </c>
      <c r="G45" s="41">
        <v>27</v>
      </c>
      <c r="H45" s="41">
        <v>20.8</v>
      </c>
      <c r="I45" s="41">
        <v>22.3</v>
      </c>
    </row>
    <row r="46" spans="1:9">
      <c r="A46" s="50">
        <v>40946</v>
      </c>
      <c r="C46" s="41">
        <v>0.1</v>
      </c>
      <c r="D46" s="41">
        <v>3.9</v>
      </c>
      <c r="F46" s="41">
        <v>26.5</v>
      </c>
      <c r="G46" s="41">
        <v>25</v>
      </c>
      <c r="H46" s="41">
        <v>20.2</v>
      </c>
      <c r="I46" s="41">
        <v>19</v>
      </c>
    </row>
    <row r="47" spans="1:9">
      <c r="A47" s="50">
        <v>40947</v>
      </c>
      <c r="C47" s="41">
        <v>1.9</v>
      </c>
      <c r="D47" s="41">
        <v>0.1</v>
      </c>
      <c r="F47" s="41">
        <v>26.1</v>
      </c>
      <c r="G47" s="41">
        <v>26.5</v>
      </c>
      <c r="H47" s="41">
        <v>19.8</v>
      </c>
      <c r="I47" s="41">
        <v>22.1</v>
      </c>
    </row>
    <row r="48" spans="1:9">
      <c r="A48" s="50">
        <v>40948</v>
      </c>
      <c r="C48" s="41" t="s">
        <v>14</v>
      </c>
      <c r="D48" s="41" t="s">
        <v>14</v>
      </c>
      <c r="F48" s="41">
        <v>26.4</v>
      </c>
      <c r="G48" s="41">
        <v>27</v>
      </c>
      <c r="H48" s="41">
        <v>21.7</v>
      </c>
      <c r="I48" s="41">
        <v>22</v>
      </c>
    </row>
    <row r="49" spans="1:9">
      <c r="A49" s="50">
        <v>40949</v>
      </c>
      <c r="C49" s="41">
        <v>0.7</v>
      </c>
      <c r="D49" s="41" t="s">
        <v>14</v>
      </c>
      <c r="F49" s="41">
        <v>26.6</v>
      </c>
      <c r="G49" s="41">
        <v>26.9</v>
      </c>
      <c r="H49" s="41">
        <v>20.7</v>
      </c>
      <c r="I49" s="41">
        <v>22</v>
      </c>
    </row>
    <row r="50" spans="1:9">
      <c r="A50" s="50">
        <v>40950</v>
      </c>
      <c r="C50" s="41">
        <v>0</v>
      </c>
      <c r="D50" s="41" t="s">
        <v>14</v>
      </c>
      <c r="F50" s="41">
        <v>27</v>
      </c>
      <c r="G50" s="41">
        <v>26</v>
      </c>
      <c r="H50" s="41">
        <v>21.8</v>
      </c>
      <c r="I50" s="41">
        <v>22</v>
      </c>
    </row>
    <row r="51" spans="1:9">
      <c r="A51" s="50">
        <v>40951</v>
      </c>
      <c r="C51" s="41" t="s">
        <v>14</v>
      </c>
      <c r="D51" s="41">
        <v>0</v>
      </c>
      <c r="F51" s="41">
        <v>26.4</v>
      </c>
      <c r="G51" s="41">
        <v>27</v>
      </c>
      <c r="H51" s="41">
        <v>21</v>
      </c>
      <c r="I51" s="41">
        <v>21.2</v>
      </c>
    </row>
    <row r="52" spans="1:9">
      <c r="A52" s="50">
        <v>40952</v>
      </c>
      <c r="C52" s="41" t="s">
        <v>14</v>
      </c>
      <c r="D52" s="41">
        <v>2.1</v>
      </c>
      <c r="F52" s="41">
        <v>27.1</v>
      </c>
      <c r="G52" s="41">
        <v>26.6</v>
      </c>
      <c r="H52" s="41">
        <v>21.2</v>
      </c>
      <c r="I52" s="41">
        <v>20.5</v>
      </c>
    </row>
    <row r="53" spans="1:9">
      <c r="A53" s="50">
        <v>40953</v>
      </c>
      <c r="C53" s="41">
        <v>0.9</v>
      </c>
      <c r="D53" s="41">
        <v>0</v>
      </c>
      <c r="F53" s="41">
        <v>26.3</v>
      </c>
      <c r="G53" s="41">
        <v>26.7</v>
      </c>
      <c r="H53" s="41">
        <v>20.100000000000001</v>
      </c>
      <c r="I53" s="41">
        <v>22.1</v>
      </c>
    </row>
    <row r="54" spans="1:9">
      <c r="A54" s="50">
        <v>40954</v>
      </c>
      <c r="C54" s="41">
        <v>0</v>
      </c>
      <c r="D54" s="41">
        <v>0</v>
      </c>
      <c r="F54" s="41">
        <v>26.2</v>
      </c>
      <c r="G54" s="41">
        <v>26.8</v>
      </c>
      <c r="H54" s="41">
        <v>21.1</v>
      </c>
      <c r="I54" s="41">
        <v>22.7</v>
      </c>
    </row>
    <row r="55" spans="1:9">
      <c r="A55" s="50">
        <v>40955</v>
      </c>
      <c r="C55" s="41">
        <v>0</v>
      </c>
      <c r="D55" s="41">
        <v>0</v>
      </c>
      <c r="F55" s="41">
        <v>26.7</v>
      </c>
      <c r="G55" s="41">
        <v>25.4</v>
      </c>
      <c r="H55" s="41">
        <v>20.9</v>
      </c>
      <c r="I55" s="41">
        <v>19.7</v>
      </c>
    </row>
    <row r="56" spans="1:9">
      <c r="A56" s="50">
        <v>40956</v>
      </c>
      <c r="C56" s="41" t="s">
        <v>14</v>
      </c>
      <c r="D56" s="41">
        <v>0</v>
      </c>
      <c r="F56" s="41">
        <v>27.1</v>
      </c>
      <c r="G56" s="41">
        <v>26.9</v>
      </c>
      <c r="H56" s="41">
        <v>21.3</v>
      </c>
      <c r="I56" s="41">
        <v>21.5</v>
      </c>
    </row>
    <row r="57" spans="1:9">
      <c r="A57" s="50">
        <v>40957</v>
      </c>
      <c r="C57" s="41">
        <v>0</v>
      </c>
      <c r="D57" s="41">
        <v>0</v>
      </c>
      <c r="F57" s="41">
        <v>27</v>
      </c>
      <c r="G57" s="41">
        <v>26.7</v>
      </c>
      <c r="H57" s="41">
        <v>20.8</v>
      </c>
      <c r="I57" s="41">
        <v>21.8</v>
      </c>
    </row>
    <row r="58" spans="1:9">
      <c r="A58" s="50">
        <v>40958</v>
      </c>
      <c r="C58" s="41" t="s">
        <v>14</v>
      </c>
      <c r="D58" s="41">
        <v>0</v>
      </c>
      <c r="F58" s="41">
        <v>26.4</v>
      </c>
      <c r="G58" s="41">
        <v>26.9</v>
      </c>
      <c r="H58" s="41">
        <v>20.100000000000001</v>
      </c>
      <c r="I58" s="41">
        <v>22.1</v>
      </c>
    </row>
    <row r="59" spans="1:9">
      <c r="A59" s="50">
        <v>40959</v>
      </c>
      <c r="C59" s="41">
        <v>0</v>
      </c>
      <c r="D59" s="41">
        <v>0.4</v>
      </c>
      <c r="F59" s="41">
        <v>26.7</v>
      </c>
      <c r="G59" s="41">
        <v>26.4</v>
      </c>
      <c r="H59" s="41">
        <v>21</v>
      </c>
      <c r="I59" s="41">
        <v>20.2</v>
      </c>
    </row>
    <row r="60" spans="1:9">
      <c r="A60" s="50">
        <v>40960</v>
      </c>
      <c r="C60" s="41">
        <v>1.3</v>
      </c>
      <c r="D60" s="41">
        <v>0</v>
      </c>
      <c r="F60" s="41">
        <v>26.2</v>
      </c>
      <c r="G60" s="41">
        <v>27.2</v>
      </c>
      <c r="H60" s="41">
        <v>19.8</v>
      </c>
      <c r="I60" s="41">
        <v>22.5</v>
      </c>
    </row>
    <row r="61" spans="1:9">
      <c r="A61" s="50">
        <v>40961</v>
      </c>
      <c r="C61" s="41">
        <v>3.1</v>
      </c>
      <c r="D61" s="41">
        <v>1.8</v>
      </c>
      <c r="F61" s="41">
        <v>27.1</v>
      </c>
      <c r="G61" s="41">
        <v>25.1</v>
      </c>
      <c r="H61" s="41">
        <v>19.8</v>
      </c>
      <c r="I61" s="41">
        <v>19.3</v>
      </c>
    </row>
    <row r="62" spans="1:9">
      <c r="A62" s="50">
        <v>40962</v>
      </c>
      <c r="C62" s="41">
        <v>0.5</v>
      </c>
      <c r="D62" s="41">
        <v>0</v>
      </c>
      <c r="F62" s="41">
        <v>25.3</v>
      </c>
      <c r="G62" s="41">
        <v>27</v>
      </c>
      <c r="H62" s="41">
        <v>20.7</v>
      </c>
      <c r="I62" s="41">
        <v>22.5</v>
      </c>
    </row>
    <row r="63" spans="1:9">
      <c r="A63" s="50">
        <v>40963</v>
      </c>
      <c r="C63" s="41">
        <v>3</v>
      </c>
      <c r="D63" s="41">
        <v>0.4</v>
      </c>
      <c r="F63" s="41">
        <v>24.7</v>
      </c>
      <c r="G63" s="41">
        <v>26.1</v>
      </c>
      <c r="H63" s="41">
        <v>19.7</v>
      </c>
      <c r="I63" s="41">
        <v>19.100000000000001</v>
      </c>
    </row>
    <row r="64" spans="1:9">
      <c r="A64" s="50">
        <v>40964</v>
      </c>
      <c r="C64" s="41">
        <v>0</v>
      </c>
      <c r="D64" s="41" t="s">
        <v>14</v>
      </c>
      <c r="F64" s="41">
        <v>26.4</v>
      </c>
      <c r="G64" s="41">
        <v>26.8</v>
      </c>
      <c r="H64" s="41">
        <v>21.3</v>
      </c>
      <c r="I64" s="41">
        <v>21.6</v>
      </c>
    </row>
    <row r="65" spans="1:9">
      <c r="A65" s="50">
        <v>40965</v>
      </c>
      <c r="C65" s="41">
        <v>3.5</v>
      </c>
      <c r="D65" s="41" t="s">
        <v>14</v>
      </c>
      <c r="F65" s="41">
        <v>26.1</v>
      </c>
      <c r="G65" s="41">
        <v>26.6</v>
      </c>
      <c r="H65" s="41">
        <v>18.5</v>
      </c>
      <c r="I65" s="41">
        <v>21.8</v>
      </c>
    </row>
    <row r="66" spans="1:9">
      <c r="A66" s="50">
        <v>40966</v>
      </c>
      <c r="C66" s="41" t="s">
        <v>14</v>
      </c>
      <c r="D66" s="41">
        <v>2</v>
      </c>
      <c r="F66" s="41">
        <v>26.2</v>
      </c>
      <c r="G66" s="41">
        <v>26.5</v>
      </c>
      <c r="H66" s="41">
        <v>20.9</v>
      </c>
      <c r="I66" s="41">
        <v>19</v>
      </c>
    </row>
    <row r="67" spans="1:9">
      <c r="A67" s="50">
        <v>40967</v>
      </c>
      <c r="C67" s="41">
        <v>1.1000000000000001</v>
      </c>
      <c r="D67" s="41" t="s">
        <v>14</v>
      </c>
      <c r="F67" s="41">
        <v>25.5</v>
      </c>
      <c r="G67" s="41">
        <v>26.2</v>
      </c>
      <c r="H67" s="41">
        <v>19.600000000000001</v>
      </c>
      <c r="I67" s="41">
        <v>21.5</v>
      </c>
    </row>
    <row r="68" spans="1:9">
      <c r="A68" s="50">
        <v>40968</v>
      </c>
      <c r="C68" s="41">
        <v>0.4</v>
      </c>
      <c r="D68" s="41">
        <v>0</v>
      </c>
      <c r="F68" s="41">
        <v>25.8</v>
      </c>
      <c r="G68" s="41">
        <v>27</v>
      </c>
      <c r="H68" s="41">
        <v>20.3</v>
      </c>
      <c r="I68" s="41">
        <v>22.1</v>
      </c>
    </row>
    <row r="69" spans="1:9">
      <c r="A69" s="50"/>
      <c r="C69" s="41">
        <f>SUM(C41:C68)</f>
        <v>20.5</v>
      </c>
      <c r="D69" s="41">
        <f>SUM(D40:D68)</f>
        <v>14.100000000000001</v>
      </c>
    </row>
    <row r="70" spans="1:9">
      <c r="A70" s="50"/>
      <c r="C70" s="90">
        <f>C69+D69</f>
        <v>34.6</v>
      </c>
      <c r="D70" s="90"/>
      <c r="E70" s="41" t="s">
        <v>7</v>
      </c>
      <c r="F70" s="41">
        <f>SUM(F40:F68)</f>
        <v>761.7</v>
      </c>
      <c r="G70" s="41">
        <f>SUM(G40:G68)</f>
        <v>767.40000000000009</v>
      </c>
      <c r="H70" s="41">
        <f>SUM(H40:H68)</f>
        <v>595.4</v>
      </c>
      <c r="I70" s="41">
        <f>SUM(I40:I68)</f>
        <v>617.30000000000007</v>
      </c>
    </row>
    <row r="71" spans="1:9">
      <c r="E71" s="41" t="s">
        <v>8</v>
      </c>
      <c r="F71" s="41">
        <f>AVERAGE(F40:F68)</f>
        <v>26.26551724137931</v>
      </c>
      <c r="G71" s="41">
        <f>AVERAGE(G40:G68)</f>
        <v>26.462068965517243</v>
      </c>
      <c r="H71" s="41">
        <f>AVERAGE(H40:H68)</f>
        <v>20.531034482758621</v>
      </c>
      <c r="I71" s="41">
        <f>AVERAGE(I40:I68)</f>
        <v>21.286206896551725</v>
      </c>
    </row>
    <row r="72" spans="1:9">
      <c r="A72" s="42" t="s">
        <v>13</v>
      </c>
      <c r="B72" s="42" t="s">
        <v>10</v>
      </c>
      <c r="C72" s="41">
        <f>C70+SUM(C75)</f>
        <v>34.6</v>
      </c>
      <c r="D72" s="41" t="s">
        <v>32</v>
      </c>
      <c r="E72" s="41" t="s">
        <v>11</v>
      </c>
      <c r="F72" s="41">
        <f>MAX(F40:F68)</f>
        <v>27.1</v>
      </c>
      <c r="G72" s="41">
        <f>MAX(G40:G68)</f>
        <v>27.2</v>
      </c>
      <c r="H72" s="41">
        <f>MAX(H40:H68)</f>
        <v>21.8</v>
      </c>
      <c r="I72" s="41">
        <f>MAX(I40:I68)</f>
        <v>22.7</v>
      </c>
    </row>
    <row r="73" spans="1:9">
      <c r="C73" s="41">
        <f>(C72/25.4)</f>
        <v>1.3622047244094488</v>
      </c>
      <c r="D73" s="41" t="s">
        <v>33</v>
      </c>
      <c r="E73" s="41" t="s">
        <v>12</v>
      </c>
      <c r="F73" s="41">
        <f>MIN(F40:F68)</f>
        <v>24.7</v>
      </c>
      <c r="G73" s="41">
        <f>MIN(G40:G68)</f>
        <v>25</v>
      </c>
      <c r="H73" s="41">
        <f>MIN(H40:H68)</f>
        <v>18.5</v>
      </c>
      <c r="I73" s="41">
        <f>MIN(I40:I68)</f>
        <v>19</v>
      </c>
    </row>
    <row r="75" spans="1:9">
      <c r="A75" s="50">
        <v>40969</v>
      </c>
      <c r="C75" s="41">
        <v>0</v>
      </c>
      <c r="D75" s="41">
        <v>0</v>
      </c>
      <c r="F75" s="41">
        <v>26.8</v>
      </c>
      <c r="G75" s="41">
        <v>27</v>
      </c>
      <c r="H75" s="41">
        <v>21.7</v>
      </c>
      <c r="I75" s="41">
        <v>22.7</v>
      </c>
    </row>
    <row r="76" spans="1:9">
      <c r="A76" s="50">
        <v>40970</v>
      </c>
      <c r="C76" s="41">
        <v>3.4</v>
      </c>
      <c r="D76" s="41">
        <v>3.2</v>
      </c>
      <c r="F76" s="41">
        <v>26.9</v>
      </c>
      <c r="G76" s="41">
        <v>26.5</v>
      </c>
      <c r="H76" s="41">
        <v>20.7</v>
      </c>
      <c r="I76" s="41">
        <v>20.399999999999999</v>
      </c>
    </row>
    <row r="77" spans="1:9">
      <c r="A77" s="50">
        <v>40971</v>
      </c>
      <c r="C77" s="41">
        <v>0</v>
      </c>
      <c r="D77" s="41">
        <v>0</v>
      </c>
      <c r="F77" s="41">
        <v>26.4</v>
      </c>
      <c r="G77" s="41">
        <v>27.1</v>
      </c>
      <c r="H77" s="41">
        <v>21.8</v>
      </c>
      <c r="I77" s="41">
        <v>22.6</v>
      </c>
    </row>
    <row r="78" spans="1:9">
      <c r="A78" s="50">
        <v>40972</v>
      </c>
      <c r="C78" s="41">
        <v>0</v>
      </c>
      <c r="D78" s="41" t="s">
        <v>14</v>
      </c>
      <c r="F78" s="41">
        <v>27</v>
      </c>
      <c r="G78" s="41">
        <v>27.1</v>
      </c>
      <c r="H78" s="41">
        <v>20.8</v>
      </c>
      <c r="I78" s="41">
        <v>22.8</v>
      </c>
    </row>
    <row r="79" spans="1:9">
      <c r="A79" s="50">
        <v>40973</v>
      </c>
      <c r="C79" s="41">
        <v>1.1000000000000001</v>
      </c>
      <c r="D79" s="41">
        <v>0</v>
      </c>
      <c r="F79" s="41">
        <v>26.5</v>
      </c>
      <c r="G79" s="41">
        <v>26.1</v>
      </c>
      <c r="H79" s="41">
        <v>20.6</v>
      </c>
      <c r="I79" s="41">
        <v>21.8</v>
      </c>
    </row>
    <row r="80" spans="1:9">
      <c r="A80" s="50">
        <v>40974</v>
      </c>
      <c r="C80" s="41">
        <v>0</v>
      </c>
      <c r="D80" s="41">
        <v>0.3</v>
      </c>
      <c r="F80" s="41">
        <v>25.7</v>
      </c>
      <c r="G80" s="41">
        <v>26.9</v>
      </c>
      <c r="H80" s="41">
        <v>21.2</v>
      </c>
      <c r="I80" s="41">
        <v>20.3</v>
      </c>
    </row>
    <row r="81" spans="1:9">
      <c r="A81" s="50">
        <v>40975</v>
      </c>
      <c r="C81" s="41" t="s">
        <v>14</v>
      </c>
      <c r="D81" s="41" t="s">
        <v>14</v>
      </c>
      <c r="F81" s="41">
        <v>26.4</v>
      </c>
      <c r="G81" s="41">
        <v>26.5</v>
      </c>
      <c r="H81" s="41">
        <v>19.3</v>
      </c>
      <c r="I81" s="41">
        <v>21.6</v>
      </c>
    </row>
    <row r="82" spans="1:9">
      <c r="A82" s="50">
        <v>40976</v>
      </c>
      <c r="C82" s="41">
        <v>0.1</v>
      </c>
      <c r="D82" s="41">
        <v>0</v>
      </c>
      <c r="F82" s="41">
        <v>26.2</v>
      </c>
      <c r="G82" s="41">
        <v>27.3</v>
      </c>
      <c r="H82" s="41">
        <v>19.399999999999999</v>
      </c>
      <c r="I82" s="41">
        <v>22.6</v>
      </c>
    </row>
    <row r="83" spans="1:9">
      <c r="A83" s="50">
        <v>40977</v>
      </c>
      <c r="C83" s="41">
        <v>2</v>
      </c>
      <c r="D83" s="41">
        <v>0</v>
      </c>
      <c r="F83" s="41">
        <v>26.3</v>
      </c>
      <c r="G83" s="41">
        <v>27.1</v>
      </c>
      <c r="H83" s="41">
        <v>19.899999999999999</v>
      </c>
      <c r="I83" s="41">
        <v>22.1</v>
      </c>
    </row>
    <row r="84" spans="1:9">
      <c r="A84" s="50">
        <v>40978</v>
      </c>
      <c r="C84" s="41">
        <v>0.5</v>
      </c>
      <c r="D84" s="41">
        <v>0</v>
      </c>
      <c r="F84" s="41">
        <v>27</v>
      </c>
      <c r="G84" s="41">
        <v>25.8</v>
      </c>
      <c r="H84" s="41">
        <v>21</v>
      </c>
      <c r="I84" s="41">
        <v>22.1</v>
      </c>
    </row>
    <row r="85" spans="1:9">
      <c r="A85" s="50">
        <v>40979</v>
      </c>
      <c r="C85" s="41">
        <v>0</v>
      </c>
      <c r="D85" s="41">
        <v>0</v>
      </c>
      <c r="F85" s="41">
        <v>26.5</v>
      </c>
      <c r="G85" s="41">
        <v>27.2</v>
      </c>
      <c r="H85" s="41">
        <v>21.8</v>
      </c>
      <c r="I85" s="41">
        <v>22.3</v>
      </c>
    </row>
    <row r="86" spans="1:9">
      <c r="A86" s="50">
        <v>40980</v>
      </c>
      <c r="C86" s="41">
        <v>0</v>
      </c>
      <c r="D86" s="41">
        <v>0</v>
      </c>
      <c r="F86" s="41">
        <v>27.1</v>
      </c>
      <c r="G86" s="41">
        <v>27.5</v>
      </c>
      <c r="H86" s="41">
        <v>21.3</v>
      </c>
      <c r="I86" s="41">
        <v>22.6</v>
      </c>
    </row>
    <row r="87" spans="1:9">
      <c r="A87" s="50">
        <v>40981</v>
      </c>
      <c r="C87" s="41">
        <v>0</v>
      </c>
      <c r="D87" s="41">
        <v>0</v>
      </c>
      <c r="F87" s="41">
        <v>27.1</v>
      </c>
      <c r="G87" s="41">
        <v>27.4</v>
      </c>
      <c r="H87" s="41">
        <v>21.5</v>
      </c>
      <c r="I87" s="41">
        <v>22.4</v>
      </c>
    </row>
    <row r="88" spans="1:9">
      <c r="A88" s="50">
        <v>40982</v>
      </c>
      <c r="C88" s="41" t="s">
        <v>14</v>
      </c>
      <c r="D88" s="41" t="s">
        <v>14</v>
      </c>
      <c r="F88" s="41">
        <v>27.1</v>
      </c>
      <c r="G88" s="41">
        <v>27.3</v>
      </c>
      <c r="H88" s="41">
        <v>21.4</v>
      </c>
      <c r="I88" s="41">
        <v>22.4</v>
      </c>
    </row>
    <row r="89" spans="1:9">
      <c r="A89" s="50">
        <v>40983</v>
      </c>
      <c r="C89" s="41" t="s">
        <v>14</v>
      </c>
      <c r="D89" s="41">
        <v>0</v>
      </c>
      <c r="F89" s="41">
        <v>27.2</v>
      </c>
      <c r="G89" s="41">
        <v>26.5</v>
      </c>
      <c r="H89" s="41">
        <v>20.7</v>
      </c>
      <c r="I89" s="41">
        <v>22</v>
      </c>
    </row>
    <row r="90" spans="1:9">
      <c r="A90" s="50">
        <v>40984</v>
      </c>
      <c r="C90" s="41">
        <v>0</v>
      </c>
      <c r="D90" s="41">
        <v>0</v>
      </c>
      <c r="F90" s="41">
        <v>26.7</v>
      </c>
      <c r="G90" s="41">
        <v>27.4</v>
      </c>
      <c r="H90" s="41">
        <v>21.7</v>
      </c>
      <c r="I90" s="41">
        <v>22.5</v>
      </c>
    </row>
    <row r="91" spans="1:9">
      <c r="A91" s="50">
        <v>40985</v>
      </c>
      <c r="C91" s="41">
        <v>0</v>
      </c>
      <c r="D91" s="41">
        <v>0</v>
      </c>
      <c r="F91" s="41">
        <v>27.5</v>
      </c>
      <c r="G91" s="41">
        <v>27.5</v>
      </c>
      <c r="H91" s="41">
        <v>21.5</v>
      </c>
      <c r="I91" s="41">
        <v>22.7</v>
      </c>
    </row>
    <row r="92" spans="1:9">
      <c r="A92" s="50">
        <v>40986</v>
      </c>
      <c r="C92" s="41">
        <v>0.6</v>
      </c>
      <c r="D92" s="41" t="s">
        <v>14</v>
      </c>
      <c r="F92" s="41">
        <v>26.9</v>
      </c>
      <c r="G92" s="41">
        <v>27.4</v>
      </c>
      <c r="H92" s="41">
        <v>19.8</v>
      </c>
      <c r="I92" s="41">
        <v>21.7</v>
      </c>
    </row>
    <row r="93" spans="1:9">
      <c r="A93" s="50">
        <v>40987</v>
      </c>
      <c r="C93" s="41">
        <v>0.3</v>
      </c>
      <c r="D93" s="41">
        <v>0</v>
      </c>
      <c r="F93" s="41">
        <v>26.9</v>
      </c>
      <c r="G93" s="41">
        <v>26.6</v>
      </c>
      <c r="H93" s="41">
        <v>20.399999999999999</v>
      </c>
      <c r="I93" s="41">
        <v>22.1</v>
      </c>
    </row>
    <row r="94" spans="1:9">
      <c r="A94" s="50">
        <v>40988</v>
      </c>
      <c r="C94" s="41">
        <v>0</v>
      </c>
      <c r="D94" s="41">
        <v>0</v>
      </c>
      <c r="F94" s="41">
        <v>26.1</v>
      </c>
      <c r="G94" s="41">
        <v>27.1</v>
      </c>
      <c r="H94" s="41">
        <v>21</v>
      </c>
      <c r="I94" s="41">
        <v>22.2</v>
      </c>
    </row>
    <row r="95" spans="1:9">
      <c r="A95" s="50">
        <v>40989</v>
      </c>
      <c r="C95" s="41">
        <v>1.5</v>
      </c>
      <c r="D95" s="41">
        <v>0</v>
      </c>
      <c r="F95" s="41">
        <v>27.1</v>
      </c>
      <c r="G95" s="41">
        <v>27</v>
      </c>
      <c r="H95" s="41">
        <v>20.5</v>
      </c>
      <c r="I95" s="41">
        <v>22</v>
      </c>
    </row>
    <row r="96" spans="1:9">
      <c r="A96" s="50">
        <v>40990</v>
      </c>
      <c r="C96" s="41">
        <v>0</v>
      </c>
      <c r="D96" s="41">
        <v>0</v>
      </c>
      <c r="F96" s="41">
        <v>26.7</v>
      </c>
      <c r="G96" s="41">
        <v>27.4</v>
      </c>
      <c r="H96" s="41">
        <v>21.3</v>
      </c>
      <c r="I96" s="41">
        <v>22.7</v>
      </c>
    </row>
    <row r="97" spans="1:9">
      <c r="A97" s="50">
        <v>40991</v>
      </c>
      <c r="C97" s="41">
        <v>0</v>
      </c>
      <c r="D97" s="41">
        <v>0</v>
      </c>
      <c r="F97" s="41">
        <v>27</v>
      </c>
      <c r="G97" s="41">
        <v>28</v>
      </c>
      <c r="H97" s="41">
        <v>21.2</v>
      </c>
      <c r="I97" s="41">
        <v>22.3</v>
      </c>
    </row>
    <row r="98" spans="1:9">
      <c r="A98" s="50">
        <v>40992</v>
      </c>
      <c r="C98" s="41">
        <v>0</v>
      </c>
      <c r="D98" s="41">
        <v>0</v>
      </c>
      <c r="F98" s="41">
        <v>27.5</v>
      </c>
      <c r="G98" s="41">
        <v>27.2</v>
      </c>
      <c r="H98" s="41">
        <v>21.3</v>
      </c>
      <c r="I98" s="41">
        <v>22.6</v>
      </c>
    </row>
    <row r="99" spans="1:9">
      <c r="A99" s="50">
        <v>40993</v>
      </c>
      <c r="C99" s="41" t="s">
        <v>14</v>
      </c>
      <c r="D99" s="41">
        <v>0</v>
      </c>
      <c r="F99" s="41">
        <v>27</v>
      </c>
      <c r="G99" s="41">
        <v>27.3</v>
      </c>
      <c r="H99" s="41">
        <v>22</v>
      </c>
      <c r="I99" s="41">
        <v>23.1</v>
      </c>
    </row>
    <row r="100" spans="1:9">
      <c r="A100" s="50">
        <v>40994</v>
      </c>
      <c r="C100" s="41" t="s">
        <v>14</v>
      </c>
      <c r="D100" s="41">
        <v>0</v>
      </c>
      <c r="F100" s="41">
        <v>27.4</v>
      </c>
      <c r="G100" s="41">
        <v>28.7</v>
      </c>
      <c r="H100" s="41">
        <v>21.5</v>
      </c>
      <c r="I100" s="41">
        <v>22.3</v>
      </c>
    </row>
    <row r="101" spans="1:9">
      <c r="A101" s="50">
        <v>40995</v>
      </c>
      <c r="C101" s="41">
        <v>0</v>
      </c>
      <c r="D101" s="41">
        <v>0</v>
      </c>
      <c r="F101" s="41">
        <v>27.8</v>
      </c>
      <c r="G101" s="41">
        <v>27.7</v>
      </c>
      <c r="H101" s="41">
        <v>22.1</v>
      </c>
      <c r="I101" s="41">
        <v>23.3</v>
      </c>
    </row>
    <row r="102" spans="1:9">
      <c r="A102" s="50">
        <v>40996</v>
      </c>
      <c r="C102" s="41">
        <v>0</v>
      </c>
      <c r="D102" s="41">
        <v>0</v>
      </c>
      <c r="F102" s="41">
        <v>26.3</v>
      </c>
      <c r="G102" s="41">
        <v>28</v>
      </c>
      <c r="H102" s="41">
        <v>21.6</v>
      </c>
      <c r="I102" s="41">
        <v>23</v>
      </c>
    </row>
    <row r="103" spans="1:9">
      <c r="A103" s="50">
        <v>40997</v>
      </c>
      <c r="C103" s="41" t="s">
        <v>14</v>
      </c>
      <c r="D103" s="41">
        <v>0</v>
      </c>
      <c r="F103" s="41">
        <v>27.5</v>
      </c>
      <c r="G103" s="41">
        <v>27</v>
      </c>
      <c r="H103" s="41">
        <v>20.9</v>
      </c>
      <c r="I103" s="41">
        <v>21.9</v>
      </c>
    </row>
    <row r="104" spans="1:9">
      <c r="A104" s="50">
        <v>40998</v>
      </c>
      <c r="C104" s="41" t="s">
        <v>14</v>
      </c>
      <c r="D104" s="41" t="s">
        <v>14</v>
      </c>
      <c r="F104" s="41">
        <v>26.8</v>
      </c>
      <c r="G104" s="41">
        <v>27.2</v>
      </c>
      <c r="H104" s="41">
        <v>21.1</v>
      </c>
      <c r="I104" s="41">
        <v>22.9</v>
      </c>
    </row>
    <row r="105" spans="1:9">
      <c r="A105" s="50">
        <v>40999</v>
      </c>
      <c r="C105" s="41">
        <v>1.9</v>
      </c>
      <c r="D105" s="41">
        <v>0</v>
      </c>
      <c r="F105" s="41">
        <v>25.7</v>
      </c>
      <c r="G105" s="41">
        <v>27.6</v>
      </c>
      <c r="H105" s="41">
        <v>19.8</v>
      </c>
      <c r="I105" s="41">
        <v>22.8</v>
      </c>
    </row>
    <row r="106" spans="1:9">
      <c r="C106" s="41">
        <f>SUM(C76:C105)</f>
        <v>11.4</v>
      </c>
      <c r="D106" s="41">
        <f>SUM(D75:D105)</f>
        <v>3.5</v>
      </c>
    </row>
    <row r="107" spans="1:9">
      <c r="C107" s="90">
        <f>C106+D106</f>
        <v>14.9</v>
      </c>
      <c r="D107" s="90"/>
      <c r="E107" s="41" t="s">
        <v>7</v>
      </c>
      <c r="F107" s="41">
        <f>SUM(F75:F105)</f>
        <v>831.09999999999991</v>
      </c>
      <c r="G107" s="41">
        <f>SUM(G75:G105)</f>
        <v>842.40000000000009</v>
      </c>
      <c r="H107" s="41">
        <f>SUM(H75:H105)</f>
        <v>650.79999999999995</v>
      </c>
      <c r="I107" s="41">
        <f>SUM(I75:I105)</f>
        <v>690.79999999999973</v>
      </c>
    </row>
    <row r="108" spans="1:9">
      <c r="E108" s="41" t="s">
        <v>8</v>
      </c>
      <c r="F108" s="41">
        <f>AVERAGE(F75:F105)</f>
        <v>26.809677419354834</v>
      </c>
      <c r="G108" s="41">
        <f>AVERAGE(G75:G105)</f>
        <v>27.174193548387098</v>
      </c>
      <c r="H108" s="41">
        <f>AVERAGE(H75:H105)</f>
        <v>20.993548387096773</v>
      </c>
      <c r="I108" s="41">
        <f>AVERAGE(I75:I105)</f>
        <v>22.283870967741926</v>
      </c>
    </row>
    <row r="109" spans="1:9">
      <c r="A109" s="42" t="s">
        <v>15</v>
      </c>
      <c r="B109" s="42" t="s">
        <v>10</v>
      </c>
      <c r="C109" s="41">
        <f>C107+SUM(C112)</f>
        <v>14.9</v>
      </c>
      <c r="D109" s="41" t="s">
        <v>32</v>
      </c>
      <c r="E109" s="41" t="s">
        <v>11</v>
      </c>
      <c r="F109" s="41">
        <f>MAX(F75:F105)</f>
        <v>27.8</v>
      </c>
      <c r="G109" s="41">
        <f>MAX(G75:G105)</f>
        <v>28.7</v>
      </c>
      <c r="H109" s="41">
        <f>MAX(H75:H105)</f>
        <v>22.1</v>
      </c>
      <c r="I109" s="41">
        <f>MAX(I75:I105)</f>
        <v>23.3</v>
      </c>
    </row>
    <row r="110" spans="1:9">
      <c r="C110" s="41">
        <f>(C109/25.4)</f>
        <v>0.58661417322834652</v>
      </c>
      <c r="D110" s="41" t="s">
        <v>33</v>
      </c>
      <c r="E110" s="41" t="s">
        <v>12</v>
      </c>
      <c r="F110" s="41">
        <f>MIN(F75:F105)</f>
        <v>25.7</v>
      </c>
      <c r="G110" s="41">
        <f>MIN(G75:G105)</f>
        <v>25.8</v>
      </c>
      <c r="H110" s="41">
        <f>MIN(H75:H105)</f>
        <v>19.3</v>
      </c>
      <c r="I110" s="41">
        <f>MIN(I75:I105)</f>
        <v>20.3</v>
      </c>
    </row>
    <row r="112" spans="1:9">
      <c r="A112" s="50">
        <v>41000</v>
      </c>
      <c r="C112" s="41">
        <v>0</v>
      </c>
      <c r="D112" s="41">
        <v>0</v>
      </c>
      <c r="F112" s="41">
        <v>27.1</v>
      </c>
      <c r="G112" s="41">
        <v>27.5</v>
      </c>
      <c r="H112" s="41">
        <v>21.8</v>
      </c>
      <c r="I112" s="41">
        <v>23.3</v>
      </c>
    </row>
    <row r="113" spans="1:9">
      <c r="A113" s="50">
        <v>41001</v>
      </c>
      <c r="C113" s="41">
        <v>0</v>
      </c>
      <c r="D113" s="41">
        <v>0</v>
      </c>
      <c r="F113" s="41">
        <v>27.4</v>
      </c>
      <c r="G113" s="41">
        <v>27.2</v>
      </c>
      <c r="H113" s="41">
        <v>21.9</v>
      </c>
      <c r="I113" s="41">
        <v>22.9</v>
      </c>
    </row>
    <row r="114" spans="1:9">
      <c r="A114" s="50">
        <v>41002</v>
      </c>
      <c r="C114" s="41">
        <v>0</v>
      </c>
      <c r="D114" s="41">
        <v>0</v>
      </c>
      <c r="F114" s="41">
        <v>27.8</v>
      </c>
      <c r="G114" s="41">
        <v>28.5</v>
      </c>
      <c r="H114" s="41">
        <v>21.9</v>
      </c>
      <c r="I114" s="41">
        <v>23.9</v>
      </c>
    </row>
    <row r="115" spans="1:9">
      <c r="A115" s="50">
        <v>41003</v>
      </c>
      <c r="C115" s="41">
        <v>0</v>
      </c>
      <c r="D115" s="41">
        <v>0</v>
      </c>
      <c r="F115" s="41">
        <v>27.6</v>
      </c>
      <c r="G115" s="41">
        <v>28</v>
      </c>
      <c r="H115" s="41">
        <v>22</v>
      </c>
      <c r="I115" s="41">
        <v>23.7</v>
      </c>
    </row>
    <row r="116" spans="1:9">
      <c r="A116" s="50">
        <v>41004</v>
      </c>
      <c r="C116" s="41">
        <v>0</v>
      </c>
      <c r="D116" s="41">
        <v>0</v>
      </c>
      <c r="F116" s="41">
        <v>27.9</v>
      </c>
      <c r="G116" s="41">
        <v>28.1</v>
      </c>
      <c r="H116" s="41">
        <v>22.3</v>
      </c>
      <c r="I116" s="41">
        <v>23.7</v>
      </c>
    </row>
    <row r="117" spans="1:9">
      <c r="A117" s="50">
        <v>41005</v>
      </c>
      <c r="C117" s="41">
        <v>0.3</v>
      </c>
      <c r="D117" s="41">
        <v>0</v>
      </c>
      <c r="F117" s="41">
        <v>27.8</v>
      </c>
      <c r="G117" s="41">
        <v>28</v>
      </c>
      <c r="H117" s="41">
        <v>21.1</v>
      </c>
      <c r="I117" s="41">
        <v>23.6</v>
      </c>
    </row>
    <row r="118" spans="1:9">
      <c r="A118" s="50">
        <v>41006</v>
      </c>
      <c r="C118" s="41" t="s">
        <v>14</v>
      </c>
      <c r="D118" s="41">
        <v>0</v>
      </c>
      <c r="F118" s="41">
        <v>27.9</v>
      </c>
      <c r="G118" s="41">
        <v>28.4</v>
      </c>
      <c r="H118" s="41">
        <v>21.7</v>
      </c>
      <c r="I118" s="41">
        <v>23.5</v>
      </c>
    </row>
    <row r="119" spans="1:9">
      <c r="A119" s="50">
        <v>41007</v>
      </c>
      <c r="C119" s="41">
        <v>14.4</v>
      </c>
      <c r="D119" s="41">
        <v>0</v>
      </c>
      <c r="F119" s="41">
        <v>27.9</v>
      </c>
      <c r="G119" s="41">
        <v>27.8</v>
      </c>
      <c r="H119" s="41">
        <v>19.5</v>
      </c>
      <c r="I119" s="41">
        <v>21.4</v>
      </c>
    </row>
    <row r="120" spans="1:9">
      <c r="A120" s="50">
        <v>41008</v>
      </c>
      <c r="C120" s="41">
        <v>10</v>
      </c>
      <c r="D120" s="41">
        <v>3.2</v>
      </c>
      <c r="F120" s="41">
        <v>27.1</v>
      </c>
      <c r="G120" s="41">
        <v>26.2</v>
      </c>
      <c r="H120" s="41">
        <v>20.399999999999999</v>
      </c>
      <c r="I120" s="41">
        <v>20.100000000000001</v>
      </c>
    </row>
    <row r="121" spans="1:9">
      <c r="A121" s="50">
        <v>41009</v>
      </c>
      <c r="C121" s="41" t="s">
        <v>14</v>
      </c>
      <c r="D121" s="41" t="s">
        <v>14</v>
      </c>
      <c r="F121" s="41">
        <v>26.9</v>
      </c>
      <c r="G121" s="41">
        <v>27.9</v>
      </c>
      <c r="H121" s="41">
        <v>21.9</v>
      </c>
      <c r="I121" s="41">
        <v>21.4</v>
      </c>
    </row>
    <row r="122" spans="1:9">
      <c r="A122" s="50">
        <v>41010</v>
      </c>
      <c r="C122" s="41">
        <v>0</v>
      </c>
      <c r="D122" s="41">
        <v>0</v>
      </c>
      <c r="F122" s="41">
        <v>27.6</v>
      </c>
      <c r="G122" s="41">
        <v>28.3</v>
      </c>
      <c r="H122" s="41">
        <v>22.5</v>
      </c>
      <c r="I122" s="41">
        <v>23.8</v>
      </c>
    </row>
    <row r="123" spans="1:9">
      <c r="A123" s="50">
        <v>41011</v>
      </c>
      <c r="C123" s="41">
        <v>5</v>
      </c>
      <c r="D123" s="41" t="s">
        <v>14</v>
      </c>
      <c r="F123" s="41">
        <v>27.9</v>
      </c>
      <c r="G123" s="41">
        <v>28.3</v>
      </c>
      <c r="H123" s="41">
        <v>20.8</v>
      </c>
      <c r="I123" s="41">
        <v>23.3</v>
      </c>
    </row>
    <row r="124" spans="1:9">
      <c r="A124" s="50">
        <v>41012</v>
      </c>
      <c r="C124" s="41">
        <v>0</v>
      </c>
      <c r="D124" s="41">
        <v>0</v>
      </c>
      <c r="F124" s="41">
        <v>28.3</v>
      </c>
      <c r="G124" s="41">
        <v>28.4</v>
      </c>
      <c r="H124" s="41">
        <v>22.5</v>
      </c>
      <c r="I124" s="41">
        <v>23.8</v>
      </c>
    </row>
    <row r="125" spans="1:9">
      <c r="A125" s="50">
        <v>41013</v>
      </c>
      <c r="C125" s="41">
        <v>0</v>
      </c>
      <c r="D125" s="41">
        <v>0</v>
      </c>
      <c r="F125" s="41">
        <v>28.2</v>
      </c>
      <c r="G125" s="41">
        <v>28.3</v>
      </c>
      <c r="H125" s="41">
        <v>21.7</v>
      </c>
      <c r="I125" s="41">
        <v>23.7</v>
      </c>
    </row>
    <row r="126" spans="1:9">
      <c r="A126" s="50">
        <v>41014</v>
      </c>
      <c r="C126" s="41">
        <v>0.8</v>
      </c>
      <c r="D126" s="41">
        <v>15.9</v>
      </c>
      <c r="F126" s="41">
        <v>28.1</v>
      </c>
      <c r="G126" s="41">
        <v>24.2</v>
      </c>
      <c r="H126" s="41">
        <v>20.399999999999999</v>
      </c>
      <c r="I126" s="41">
        <v>19.600000000000001</v>
      </c>
    </row>
    <row r="127" spans="1:9">
      <c r="A127" s="50">
        <v>41015</v>
      </c>
      <c r="C127" s="41">
        <v>0.4</v>
      </c>
      <c r="D127" s="41">
        <v>0</v>
      </c>
      <c r="F127" s="41">
        <v>24.7</v>
      </c>
      <c r="G127" s="41">
        <v>26.4</v>
      </c>
      <c r="H127" s="41">
        <v>20.3</v>
      </c>
      <c r="I127" s="41">
        <v>22.1</v>
      </c>
    </row>
    <row r="128" spans="1:9">
      <c r="A128" s="50">
        <v>41016</v>
      </c>
      <c r="C128" s="41">
        <v>0</v>
      </c>
      <c r="D128" s="41">
        <v>0</v>
      </c>
      <c r="F128" s="41">
        <v>26.4</v>
      </c>
      <c r="G128" s="41">
        <v>25.9</v>
      </c>
      <c r="H128" s="41">
        <v>21.4</v>
      </c>
      <c r="I128" s="41">
        <v>22.4</v>
      </c>
    </row>
    <row r="129" spans="1:9">
      <c r="A129" s="50">
        <v>41017</v>
      </c>
      <c r="C129" s="41">
        <v>0</v>
      </c>
      <c r="D129" s="41">
        <v>0</v>
      </c>
      <c r="F129" s="41">
        <v>26.2</v>
      </c>
      <c r="G129" s="41">
        <v>27.1</v>
      </c>
      <c r="H129" s="41">
        <v>21.8</v>
      </c>
      <c r="I129" s="41">
        <v>22.8</v>
      </c>
    </row>
    <row r="130" spans="1:9">
      <c r="A130" s="50">
        <v>41018</v>
      </c>
      <c r="C130" s="41">
        <v>5.9</v>
      </c>
      <c r="D130" s="41">
        <v>1.3</v>
      </c>
      <c r="F130" s="41">
        <v>26.8</v>
      </c>
      <c r="G130" s="41">
        <v>27.2</v>
      </c>
      <c r="H130" s="41">
        <v>20</v>
      </c>
      <c r="I130" s="41">
        <v>20.2</v>
      </c>
    </row>
    <row r="131" spans="1:9">
      <c r="A131" s="50">
        <v>41019</v>
      </c>
      <c r="C131" s="41">
        <v>61.9</v>
      </c>
      <c r="D131" s="41">
        <v>1.5</v>
      </c>
      <c r="F131" s="41">
        <v>27</v>
      </c>
      <c r="G131" s="41">
        <v>26.3</v>
      </c>
      <c r="H131" s="41">
        <v>20</v>
      </c>
      <c r="I131" s="41">
        <v>20.6</v>
      </c>
    </row>
    <row r="132" spans="1:9">
      <c r="A132" s="50">
        <v>41020</v>
      </c>
      <c r="C132" s="41">
        <v>4.8</v>
      </c>
      <c r="D132" s="41">
        <v>0.8</v>
      </c>
      <c r="F132" s="41">
        <v>26.3</v>
      </c>
      <c r="G132" s="41">
        <v>27.2</v>
      </c>
      <c r="H132" s="41">
        <v>21.6</v>
      </c>
      <c r="I132" s="41">
        <v>23.1</v>
      </c>
    </row>
    <row r="133" spans="1:9">
      <c r="A133" s="50">
        <v>41021</v>
      </c>
      <c r="C133" s="41">
        <v>5.2</v>
      </c>
      <c r="D133" s="41">
        <v>0</v>
      </c>
      <c r="F133" s="41">
        <v>25.7</v>
      </c>
      <c r="G133" s="41">
        <v>28.2</v>
      </c>
      <c r="H133" s="41">
        <v>21.8</v>
      </c>
      <c r="I133" s="41">
        <v>23.3</v>
      </c>
    </row>
    <row r="134" spans="1:9">
      <c r="A134" s="50">
        <v>41022</v>
      </c>
      <c r="C134" s="41">
        <v>0.2</v>
      </c>
      <c r="D134" s="41">
        <v>0</v>
      </c>
      <c r="F134" s="41">
        <v>27.3</v>
      </c>
      <c r="G134" s="41">
        <v>29.7</v>
      </c>
      <c r="H134" s="41">
        <v>22.8</v>
      </c>
      <c r="I134" s="41">
        <v>24.5</v>
      </c>
    </row>
    <row r="135" spans="1:9">
      <c r="A135" s="50">
        <v>41023</v>
      </c>
      <c r="C135" s="41">
        <v>0</v>
      </c>
      <c r="D135" s="41" t="s">
        <v>14</v>
      </c>
      <c r="F135" s="41">
        <v>29.6</v>
      </c>
      <c r="G135" s="41">
        <v>28.4</v>
      </c>
      <c r="H135" s="41">
        <v>22.8</v>
      </c>
      <c r="I135" s="41">
        <v>24</v>
      </c>
    </row>
    <row r="136" spans="1:9">
      <c r="A136" s="50">
        <v>41024</v>
      </c>
      <c r="C136" s="41">
        <v>0</v>
      </c>
      <c r="D136" s="41">
        <v>0</v>
      </c>
      <c r="F136" s="41">
        <v>28.4</v>
      </c>
      <c r="G136" s="41">
        <v>28.3</v>
      </c>
      <c r="H136" s="41">
        <v>22.8</v>
      </c>
      <c r="I136" s="41">
        <v>24.1</v>
      </c>
    </row>
    <row r="137" spans="1:9">
      <c r="A137" s="50">
        <v>41025</v>
      </c>
      <c r="C137" s="41">
        <v>0.1</v>
      </c>
      <c r="D137" s="41" t="s">
        <v>14</v>
      </c>
      <c r="F137" s="41">
        <v>28</v>
      </c>
      <c r="G137" s="41">
        <v>27.7</v>
      </c>
      <c r="H137" s="41">
        <v>21.8</v>
      </c>
      <c r="I137" s="41">
        <v>23.8</v>
      </c>
    </row>
    <row r="138" spans="1:9">
      <c r="A138" s="50">
        <v>41026</v>
      </c>
      <c r="C138" s="41">
        <v>1</v>
      </c>
      <c r="D138" s="41">
        <v>0</v>
      </c>
      <c r="F138" s="41">
        <v>27.8</v>
      </c>
      <c r="G138" s="41">
        <v>27</v>
      </c>
      <c r="H138" s="41">
        <v>21.7</v>
      </c>
      <c r="I138" s="41">
        <v>22.6</v>
      </c>
    </row>
    <row r="139" spans="1:9">
      <c r="A139" s="50">
        <v>41027</v>
      </c>
      <c r="C139" s="41" t="s">
        <v>14</v>
      </c>
      <c r="D139" s="41" t="s">
        <v>14</v>
      </c>
      <c r="F139" s="41">
        <v>27</v>
      </c>
      <c r="G139" s="41">
        <v>27.8</v>
      </c>
      <c r="H139" s="41">
        <v>22.6</v>
      </c>
      <c r="I139" s="41">
        <v>21.9</v>
      </c>
    </row>
    <row r="140" spans="1:9">
      <c r="A140" s="50">
        <v>41028</v>
      </c>
      <c r="C140" s="41">
        <v>3</v>
      </c>
      <c r="D140" s="41" t="s">
        <v>14</v>
      </c>
      <c r="F140" s="41">
        <v>27.5</v>
      </c>
      <c r="G140" s="41">
        <v>27.8</v>
      </c>
      <c r="H140" s="41">
        <v>21.6</v>
      </c>
      <c r="I140" s="41">
        <v>23.3</v>
      </c>
    </row>
    <row r="141" spans="1:9">
      <c r="A141" s="50">
        <v>41029</v>
      </c>
      <c r="C141" s="41">
        <v>0.3</v>
      </c>
      <c r="D141" s="41" t="s">
        <v>14</v>
      </c>
      <c r="F141" s="41">
        <v>27.7</v>
      </c>
      <c r="G141" s="41">
        <v>27.5</v>
      </c>
      <c r="H141" s="41">
        <v>20.8</v>
      </c>
      <c r="I141" s="41">
        <v>23</v>
      </c>
    </row>
    <row r="142" spans="1:9">
      <c r="A142" s="50"/>
      <c r="C142" s="41">
        <f>SUM(C113:C141)</f>
        <v>113.3</v>
      </c>
      <c r="D142" s="41">
        <f>SUM(D112:D141)</f>
        <v>22.700000000000003</v>
      </c>
    </row>
    <row r="143" spans="1:9">
      <c r="C143" s="90">
        <f>C142+D142</f>
        <v>136</v>
      </c>
      <c r="D143" s="90"/>
      <c r="E143" s="41" t="s">
        <v>7</v>
      </c>
      <c r="F143" s="41">
        <f>SUM(F112:F141)</f>
        <v>821.9</v>
      </c>
      <c r="G143" s="41">
        <f>SUM(G112:G141)</f>
        <v>827.6</v>
      </c>
      <c r="H143" s="41">
        <f>SUM(H112:H141)</f>
        <v>646.19999999999993</v>
      </c>
      <c r="I143" s="41">
        <f>SUM(I112:I141)</f>
        <v>683.4</v>
      </c>
    </row>
    <row r="144" spans="1:9">
      <c r="E144" s="41" t="s">
        <v>8</v>
      </c>
      <c r="F144" s="41">
        <f>AVERAGE(F112:F141)</f>
        <v>27.396666666666665</v>
      </c>
      <c r="G144" s="41">
        <f>AVERAGE(G112:G141)</f>
        <v>27.586666666666666</v>
      </c>
      <c r="H144" s="41">
        <f>AVERAGE(H112:H141)</f>
        <v>21.54</v>
      </c>
      <c r="I144" s="41">
        <f>AVERAGE(I112:I141)</f>
        <v>22.779999999999998</v>
      </c>
    </row>
    <row r="145" spans="1:9">
      <c r="A145" s="42" t="s">
        <v>16</v>
      </c>
      <c r="B145" s="42" t="s">
        <v>10</v>
      </c>
      <c r="C145" s="41">
        <f>C143+SUM(C148)</f>
        <v>137.1</v>
      </c>
      <c r="D145" s="41" t="s">
        <v>32</v>
      </c>
      <c r="E145" s="41" t="s">
        <v>11</v>
      </c>
      <c r="F145" s="41">
        <f>MAX(F112:F141)</f>
        <v>29.6</v>
      </c>
      <c r="G145" s="41">
        <f>MAX(G112:G141)</f>
        <v>29.7</v>
      </c>
      <c r="H145" s="41">
        <f>MAX(H112:H141)</f>
        <v>22.8</v>
      </c>
      <c r="I145" s="41">
        <f>MAX(I112:I141)</f>
        <v>24.5</v>
      </c>
    </row>
    <row r="146" spans="1:9">
      <c r="C146" s="41">
        <f>C143/25.4</f>
        <v>5.3543307086614176</v>
      </c>
      <c r="D146" s="41" t="s">
        <v>33</v>
      </c>
      <c r="E146" s="41" t="s">
        <v>12</v>
      </c>
      <c r="F146" s="41">
        <f>MIN(F112:F141)</f>
        <v>24.7</v>
      </c>
      <c r="G146" s="41">
        <f>MIN(G112:G141)</f>
        <v>24.2</v>
      </c>
      <c r="H146" s="41">
        <f>MIN(H112:H141)</f>
        <v>19.5</v>
      </c>
      <c r="I146" s="41">
        <f>MIN(I112:I141)</f>
        <v>19.600000000000001</v>
      </c>
    </row>
    <row r="148" spans="1:9">
      <c r="A148" s="50">
        <v>41030</v>
      </c>
      <c r="C148" s="41">
        <v>1.1000000000000001</v>
      </c>
      <c r="D148" s="41">
        <v>0</v>
      </c>
      <c r="F148" s="41">
        <v>27.4</v>
      </c>
      <c r="G148" s="41">
        <v>27.5</v>
      </c>
      <c r="H148" s="41">
        <v>20.7</v>
      </c>
      <c r="I148" s="41">
        <v>22.4</v>
      </c>
    </row>
    <row r="149" spans="1:9">
      <c r="A149" s="50">
        <v>41031</v>
      </c>
      <c r="C149" s="41">
        <v>0.4</v>
      </c>
      <c r="D149" s="41">
        <v>3.6</v>
      </c>
      <c r="F149" s="41">
        <v>26.8</v>
      </c>
      <c r="G149" s="41">
        <v>27.5</v>
      </c>
      <c r="H149" s="41">
        <v>22.3</v>
      </c>
      <c r="I149" s="41">
        <v>21.6</v>
      </c>
    </row>
    <row r="150" spans="1:9">
      <c r="A150" s="50">
        <v>41032</v>
      </c>
      <c r="C150" s="41">
        <v>0</v>
      </c>
      <c r="D150" s="41">
        <v>0</v>
      </c>
      <c r="F150" s="41">
        <v>27.5</v>
      </c>
      <c r="G150" s="41">
        <v>27.8</v>
      </c>
      <c r="H150" s="41">
        <v>21.7</v>
      </c>
      <c r="I150" s="41">
        <v>23.3</v>
      </c>
    </row>
    <row r="151" spans="1:9">
      <c r="A151" s="50">
        <v>41033</v>
      </c>
      <c r="C151" s="41">
        <v>6.1</v>
      </c>
      <c r="D151" s="41">
        <v>0</v>
      </c>
      <c r="F151" s="41">
        <v>27.9</v>
      </c>
      <c r="G151" s="41">
        <v>28.8</v>
      </c>
      <c r="H151" s="41">
        <v>22</v>
      </c>
      <c r="I151" s="41">
        <v>24.9</v>
      </c>
    </row>
    <row r="152" spans="1:9">
      <c r="A152" s="50">
        <v>41034</v>
      </c>
      <c r="C152" s="41">
        <v>10.1</v>
      </c>
      <c r="D152" s="41">
        <v>6.5</v>
      </c>
      <c r="F152" s="41">
        <v>27.5</v>
      </c>
      <c r="G152" s="41">
        <v>26.6</v>
      </c>
      <c r="H152" s="41">
        <v>21.4</v>
      </c>
      <c r="I152" s="41">
        <v>21.4</v>
      </c>
    </row>
    <row r="153" spans="1:9">
      <c r="A153" s="50">
        <v>41035</v>
      </c>
      <c r="C153" s="41">
        <v>2.9</v>
      </c>
      <c r="D153" s="41">
        <v>0.4</v>
      </c>
      <c r="F153" s="41">
        <v>23.9</v>
      </c>
      <c r="G153" s="41">
        <v>26.1</v>
      </c>
      <c r="H153" s="41">
        <v>21.2</v>
      </c>
      <c r="I153" s="41">
        <v>22.1</v>
      </c>
    </row>
    <row r="154" spans="1:9">
      <c r="A154" s="50">
        <v>41036</v>
      </c>
      <c r="C154" s="41">
        <v>2.4</v>
      </c>
      <c r="D154" s="41">
        <v>14.3</v>
      </c>
      <c r="F154" s="41">
        <v>25.5</v>
      </c>
      <c r="G154" s="41">
        <v>25.6</v>
      </c>
      <c r="H154" s="41">
        <v>20.6</v>
      </c>
      <c r="I154" s="41">
        <v>21.9</v>
      </c>
    </row>
    <row r="155" spans="1:9">
      <c r="A155" s="50">
        <v>41037</v>
      </c>
      <c r="C155" s="41">
        <v>27.7</v>
      </c>
      <c r="D155" s="41">
        <v>0</v>
      </c>
      <c r="F155" s="41">
        <v>24.9</v>
      </c>
      <c r="G155" s="41">
        <v>27.1</v>
      </c>
      <c r="H155" s="41">
        <v>20.2</v>
      </c>
      <c r="I155" s="41">
        <v>22.5</v>
      </c>
    </row>
    <row r="156" spans="1:9">
      <c r="A156" s="50">
        <v>41038</v>
      </c>
      <c r="C156" s="41">
        <v>9.6999999999999993</v>
      </c>
      <c r="D156" s="41">
        <v>0</v>
      </c>
      <c r="F156" s="41">
        <v>26.7</v>
      </c>
      <c r="G156" s="41">
        <v>27.5</v>
      </c>
      <c r="H156" s="41">
        <v>22.9</v>
      </c>
      <c r="I156" s="41">
        <v>23.9</v>
      </c>
    </row>
    <row r="157" spans="1:9">
      <c r="A157" s="50">
        <v>41039</v>
      </c>
      <c r="C157" s="41" t="s">
        <v>14</v>
      </c>
      <c r="D157" s="41">
        <v>16.5</v>
      </c>
      <c r="F157" s="41">
        <v>27.5</v>
      </c>
      <c r="G157" s="41">
        <v>25.4</v>
      </c>
      <c r="H157" s="41">
        <v>23.4</v>
      </c>
      <c r="I157" s="41">
        <v>20.9</v>
      </c>
    </row>
    <row r="158" spans="1:9">
      <c r="A158" s="50">
        <v>41040</v>
      </c>
      <c r="C158" s="41" t="s">
        <v>14</v>
      </c>
      <c r="D158" s="41" t="s">
        <v>14</v>
      </c>
      <c r="F158" s="41">
        <v>26.2</v>
      </c>
      <c r="G158" s="41">
        <v>26.8</v>
      </c>
      <c r="H158" s="41">
        <v>21.9</v>
      </c>
      <c r="I158" s="41">
        <v>22.4</v>
      </c>
    </row>
    <row r="159" spans="1:9">
      <c r="A159" s="50">
        <v>41041</v>
      </c>
      <c r="C159" s="41">
        <v>0.1</v>
      </c>
      <c r="D159" s="41">
        <v>0</v>
      </c>
      <c r="F159" s="41">
        <v>26.8</v>
      </c>
      <c r="G159" s="41">
        <v>27.8</v>
      </c>
      <c r="H159" s="41">
        <v>23.4</v>
      </c>
      <c r="I159" s="41">
        <v>24.1</v>
      </c>
    </row>
    <row r="160" spans="1:9">
      <c r="A160" s="50">
        <v>41042</v>
      </c>
      <c r="C160" s="41">
        <v>0</v>
      </c>
      <c r="D160" s="41">
        <v>0</v>
      </c>
      <c r="F160" s="41">
        <v>27.9</v>
      </c>
      <c r="G160" s="41">
        <v>28</v>
      </c>
      <c r="H160" s="41">
        <v>23.1</v>
      </c>
      <c r="I160" s="41">
        <v>23.1</v>
      </c>
    </row>
    <row r="161" spans="1:9">
      <c r="A161" s="50">
        <v>41043</v>
      </c>
      <c r="C161" s="41">
        <v>0</v>
      </c>
      <c r="D161" s="41">
        <v>0</v>
      </c>
      <c r="F161" s="41">
        <v>27.2</v>
      </c>
      <c r="G161" s="41">
        <v>27.9</v>
      </c>
      <c r="H161" s="41">
        <v>22.7</v>
      </c>
      <c r="I161" s="41">
        <v>23.5</v>
      </c>
    </row>
    <row r="162" spans="1:9">
      <c r="A162" s="50">
        <v>41044</v>
      </c>
      <c r="C162" s="41">
        <v>0</v>
      </c>
      <c r="D162" s="41">
        <v>0</v>
      </c>
      <c r="F162" s="41">
        <v>28</v>
      </c>
      <c r="G162" s="41">
        <v>28</v>
      </c>
      <c r="H162" s="41">
        <v>22.3</v>
      </c>
      <c r="I162" s="41">
        <v>24</v>
      </c>
    </row>
    <row r="163" spans="1:9">
      <c r="A163" s="50">
        <v>41045</v>
      </c>
      <c r="C163" s="41">
        <v>10</v>
      </c>
      <c r="D163" s="41" t="s">
        <v>14</v>
      </c>
      <c r="F163" s="41">
        <v>27.9</v>
      </c>
      <c r="G163" s="41">
        <v>27.3</v>
      </c>
      <c r="H163" s="41">
        <v>21.4</v>
      </c>
      <c r="I163" s="41">
        <v>23.4</v>
      </c>
    </row>
    <row r="164" spans="1:9">
      <c r="A164" s="50">
        <v>41046</v>
      </c>
      <c r="C164" s="41">
        <v>2.9</v>
      </c>
      <c r="D164" s="41">
        <v>3.3</v>
      </c>
      <c r="F164" s="41">
        <v>27</v>
      </c>
      <c r="G164" s="41">
        <v>27</v>
      </c>
      <c r="H164" s="41">
        <v>20.9</v>
      </c>
      <c r="I164" s="41">
        <v>21.4</v>
      </c>
    </row>
    <row r="165" spans="1:9">
      <c r="A165" s="50">
        <v>41047</v>
      </c>
      <c r="C165" s="41">
        <v>33.1</v>
      </c>
      <c r="D165" s="41">
        <v>1.7</v>
      </c>
      <c r="F165" s="41">
        <v>26.8</v>
      </c>
      <c r="G165" s="41">
        <v>27.3</v>
      </c>
      <c r="H165" s="41">
        <v>20</v>
      </c>
      <c r="I165" s="41">
        <v>20.100000000000001</v>
      </c>
    </row>
    <row r="166" spans="1:9">
      <c r="A166" s="50">
        <v>41048</v>
      </c>
      <c r="C166" s="41">
        <v>17.899999999999999</v>
      </c>
      <c r="D166" s="41">
        <v>0</v>
      </c>
      <c r="F166" s="41">
        <v>26.7</v>
      </c>
      <c r="G166" s="41">
        <v>28.2</v>
      </c>
      <c r="H166" s="41">
        <v>20.5</v>
      </c>
      <c r="I166" s="41">
        <v>23.9</v>
      </c>
    </row>
    <row r="167" spans="1:9">
      <c r="A167" s="50">
        <v>41049</v>
      </c>
      <c r="C167" s="41">
        <v>1.4</v>
      </c>
      <c r="D167" s="41">
        <v>0</v>
      </c>
      <c r="F167" s="41">
        <v>27.8</v>
      </c>
      <c r="G167" s="41">
        <v>27.8</v>
      </c>
      <c r="H167" s="41">
        <v>21.4</v>
      </c>
      <c r="I167" s="41">
        <v>24.2</v>
      </c>
    </row>
    <row r="168" spans="1:9">
      <c r="A168" s="50">
        <v>41050</v>
      </c>
      <c r="C168" s="41">
        <v>0</v>
      </c>
      <c r="D168" s="41">
        <v>0.7</v>
      </c>
      <c r="F168" s="41">
        <v>27.7</v>
      </c>
      <c r="G168" s="41">
        <v>28</v>
      </c>
      <c r="H168" s="41">
        <v>22.9</v>
      </c>
      <c r="I168" s="41">
        <v>21.8</v>
      </c>
    </row>
    <row r="169" spans="1:9">
      <c r="A169" s="50">
        <v>41051</v>
      </c>
      <c r="C169" s="41">
        <v>13.4</v>
      </c>
      <c r="D169" s="41">
        <v>2</v>
      </c>
      <c r="F169" s="41">
        <v>27.6</v>
      </c>
      <c r="G169" s="41">
        <v>27.7</v>
      </c>
      <c r="H169" s="41">
        <v>21.3</v>
      </c>
      <c r="I169" s="41">
        <v>22.2</v>
      </c>
    </row>
    <row r="170" spans="1:9">
      <c r="A170" s="50">
        <v>41052</v>
      </c>
      <c r="C170" s="41">
        <v>0.5</v>
      </c>
      <c r="D170" s="41">
        <v>0</v>
      </c>
      <c r="F170" s="41">
        <v>27.8</v>
      </c>
      <c r="G170" s="41">
        <v>28.1</v>
      </c>
      <c r="H170" s="41">
        <v>23.3</v>
      </c>
      <c r="I170" s="41">
        <v>24.2</v>
      </c>
    </row>
    <row r="171" spans="1:9">
      <c r="A171" s="50">
        <v>41053</v>
      </c>
      <c r="C171" s="41">
        <v>0</v>
      </c>
      <c r="D171" s="41">
        <v>0</v>
      </c>
      <c r="F171" s="41">
        <v>28</v>
      </c>
      <c r="G171" s="41">
        <v>28.1</v>
      </c>
      <c r="H171" s="41">
        <v>22.8</v>
      </c>
      <c r="I171" s="41">
        <v>23.8</v>
      </c>
    </row>
    <row r="172" spans="1:9">
      <c r="A172" s="50">
        <v>41054</v>
      </c>
      <c r="C172" s="41">
        <v>0</v>
      </c>
      <c r="D172" s="41">
        <v>0</v>
      </c>
      <c r="F172" s="41">
        <v>27.9</v>
      </c>
      <c r="G172" s="41">
        <v>28.1</v>
      </c>
      <c r="H172" s="41">
        <v>22.9</v>
      </c>
      <c r="I172" s="41">
        <v>24</v>
      </c>
    </row>
    <row r="173" spans="1:9">
      <c r="A173" s="50">
        <v>41055</v>
      </c>
      <c r="C173" s="41">
        <v>0</v>
      </c>
      <c r="D173" s="41">
        <v>0</v>
      </c>
      <c r="F173" s="41">
        <v>27.8</v>
      </c>
      <c r="G173" s="41">
        <v>28.1</v>
      </c>
      <c r="H173" s="41">
        <v>22.8</v>
      </c>
      <c r="I173" s="41">
        <v>24.3</v>
      </c>
    </row>
    <row r="174" spans="1:9">
      <c r="A174" s="50">
        <v>41056</v>
      </c>
      <c r="C174" s="41">
        <v>10.6</v>
      </c>
      <c r="D174" s="41">
        <v>0.4</v>
      </c>
      <c r="F174" s="41">
        <v>27.8</v>
      </c>
      <c r="G174" s="41">
        <v>28.1</v>
      </c>
      <c r="H174" s="41">
        <v>21.7</v>
      </c>
      <c r="I174" s="41">
        <v>22.7</v>
      </c>
    </row>
    <row r="175" spans="1:9">
      <c r="A175" s="50">
        <v>41057</v>
      </c>
      <c r="C175" s="41">
        <v>0</v>
      </c>
      <c r="D175" s="41">
        <v>0</v>
      </c>
      <c r="F175" s="41">
        <v>28.1</v>
      </c>
      <c r="G175" s="41">
        <v>28.2</v>
      </c>
      <c r="H175" s="41">
        <v>22.9</v>
      </c>
      <c r="I175" s="41">
        <v>24.2</v>
      </c>
    </row>
    <row r="176" spans="1:9">
      <c r="A176" s="50">
        <v>41058</v>
      </c>
      <c r="C176" s="41">
        <v>0.4</v>
      </c>
      <c r="D176" s="41">
        <v>0</v>
      </c>
      <c r="F176" s="41">
        <v>28</v>
      </c>
      <c r="G176" s="41">
        <v>28.4</v>
      </c>
      <c r="H176" s="41">
        <v>22</v>
      </c>
      <c r="I176" s="41">
        <v>24.4</v>
      </c>
    </row>
    <row r="177" spans="1:9">
      <c r="A177" s="50">
        <v>41059</v>
      </c>
      <c r="C177" s="41" t="s">
        <v>14</v>
      </c>
      <c r="D177" s="41">
        <v>0</v>
      </c>
      <c r="F177" s="41">
        <v>27.8</v>
      </c>
      <c r="G177" s="41">
        <v>28.7</v>
      </c>
      <c r="H177" s="41">
        <v>23.4</v>
      </c>
      <c r="I177" s="41">
        <v>23.8</v>
      </c>
    </row>
    <row r="178" spans="1:9">
      <c r="A178" s="50">
        <v>41060</v>
      </c>
      <c r="C178" s="41" t="s">
        <v>14</v>
      </c>
      <c r="D178" s="41">
        <v>14.5</v>
      </c>
      <c r="F178" s="41">
        <v>28.7</v>
      </c>
      <c r="G178" s="41">
        <v>29</v>
      </c>
      <c r="H178" s="41">
        <v>23.9</v>
      </c>
      <c r="I178" s="41">
        <v>21.6</v>
      </c>
    </row>
    <row r="179" spans="1:9">
      <c r="C179" s="41">
        <f>SUM(C149:C178)</f>
        <v>149.60000000000002</v>
      </c>
      <c r="D179" s="41">
        <f>SUM(D148:D178)</f>
        <v>63.9</v>
      </c>
    </row>
    <row r="180" spans="1:9">
      <c r="C180" s="90">
        <f>C179+D179</f>
        <v>213.50000000000003</v>
      </c>
      <c r="D180" s="90"/>
      <c r="E180" s="41" t="s">
        <v>7</v>
      </c>
      <c r="F180" s="41">
        <f>SUM(F148:F178)</f>
        <v>845.09999999999991</v>
      </c>
      <c r="G180" s="41">
        <f>SUM(G148:G178)</f>
        <v>856.50000000000023</v>
      </c>
      <c r="H180" s="41">
        <f>SUM(H148:H178)</f>
        <v>683.89999999999986</v>
      </c>
      <c r="I180" s="41">
        <f>SUM(I148:I178)</f>
        <v>712</v>
      </c>
    </row>
    <row r="181" spans="1:9">
      <c r="E181" s="41" t="s">
        <v>8</v>
      </c>
      <c r="F181" s="41">
        <f>AVERAGE(F148:F178)</f>
        <v>27.261290322580642</v>
      </c>
      <c r="G181" s="41">
        <f>AVERAGE(G148:G178)</f>
        <v>27.629032258064523</v>
      </c>
      <c r="H181" s="41">
        <f>AVERAGE(H148:H178)</f>
        <v>22.061290322580639</v>
      </c>
      <c r="I181" s="41">
        <f>AVERAGE(I148:I178)</f>
        <v>22.967741935483872</v>
      </c>
    </row>
    <row r="182" spans="1:9">
      <c r="A182" s="42" t="s">
        <v>17</v>
      </c>
      <c r="B182" s="42" t="s">
        <v>10</v>
      </c>
      <c r="C182" s="41">
        <f>C180+SUM(C185)</f>
        <v>213.50000000000003</v>
      </c>
      <c r="D182" s="41" t="s">
        <v>32</v>
      </c>
      <c r="E182" s="41" t="s">
        <v>11</v>
      </c>
      <c r="F182" s="41">
        <f>MAX(F148:F178)</f>
        <v>28.7</v>
      </c>
      <c r="G182" s="41">
        <f>MAX(G148:G178)</f>
        <v>29</v>
      </c>
      <c r="H182" s="41">
        <f>MAX(H148:H178)</f>
        <v>23.9</v>
      </c>
      <c r="I182" s="41">
        <f>MAX(I148:I178)</f>
        <v>24.9</v>
      </c>
    </row>
    <row r="183" spans="1:9">
      <c r="C183" s="41">
        <f>C182/25.4</f>
        <v>8.405511811023624</v>
      </c>
      <c r="D183" s="41" t="s">
        <v>33</v>
      </c>
      <c r="E183" s="41" t="s">
        <v>12</v>
      </c>
      <c r="F183" s="41">
        <f>MIN(F148:F178)</f>
        <v>23.9</v>
      </c>
      <c r="G183" s="41">
        <f>MIN(G148:G178)</f>
        <v>25.4</v>
      </c>
      <c r="H183" s="41">
        <f>MIN(H148:H178)</f>
        <v>20</v>
      </c>
      <c r="I183" s="41">
        <f>MIN(I148:I178)</f>
        <v>20.100000000000001</v>
      </c>
    </row>
    <row r="185" spans="1:9">
      <c r="A185" s="50">
        <v>41061</v>
      </c>
      <c r="C185" s="41">
        <v>0</v>
      </c>
      <c r="D185" s="41">
        <v>0</v>
      </c>
      <c r="F185" s="41">
        <v>27.1</v>
      </c>
      <c r="G185" s="41">
        <v>28.5</v>
      </c>
      <c r="H185" s="41">
        <v>22.2</v>
      </c>
      <c r="I185" s="41">
        <v>25</v>
      </c>
    </row>
    <row r="186" spans="1:9">
      <c r="A186" s="50">
        <v>41062</v>
      </c>
      <c r="C186" s="41">
        <v>0</v>
      </c>
      <c r="D186" s="41">
        <v>0</v>
      </c>
      <c r="F186" s="41">
        <v>28.3</v>
      </c>
      <c r="G186" s="41">
        <v>28.5</v>
      </c>
      <c r="H186" s="41">
        <v>23.4</v>
      </c>
      <c r="I186" s="41">
        <v>24.6</v>
      </c>
    </row>
    <row r="187" spans="1:9">
      <c r="A187" s="50">
        <v>41063</v>
      </c>
      <c r="C187" s="41">
        <v>0</v>
      </c>
      <c r="D187" s="41">
        <v>0</v>
      </c>
      <c r="F187" s="41">
        <v>28.6</v>
      </c>
      <c r="G187" s="41">
        <v>28.5</v>
      </c>
      <c r="H187" s="41">
        <v>23.4</v>
      </c>
      <c r="I187" s="41">
        <v>24.7</v>
      </c>
    </row>
    <row r="188" spans="1:9">
      <c r="A188" s="50">
        <v>41064</v>
      </c>
      <c r="C188" s="41" t="s">
        <v>14</v>
      </c>
      <c r="D188" s="41">
        <v>0</v>
      </c>
      <c r="F188" s="41">
        <v>28.6</v>
      </c>
      <c r="G188" s="41">
        <v>28.8</v>
      </c>
      <c r="H188" s="41">
        <v>22.9</v>
      </c>
      <c r="I188" s="41">
        <v>24.5</v>
      </c>
    </row>
    <row r="189" spans="1:9">
      <c r="A189" s="50">
        <v>41065</v>
      </c>
      <c r="C189" s="41">
        <v>0</v>
      </c>
      <c r="D189" s="41">
        <v>0</v>
      </c>
      <c r="F189" s="41">
        <v>28.5</v>
      </c>
      <c r="G189" s="41">
        <v>29.3</v>
      </c>
      <c r="H189" s="41">
        <v>23.5</v>
      </c>
      <c r="I189" s="41">
        <v>25.5</v>
      </c>
    </row>
    <row r="190" spans="1:9">
      <c r="A190" s="50">
        <v>41066</v>
      </c>
      <c r="C190" s="41">
        <v>0.1</v>
      </c>
      <c r="D190" s="41" t="s">
        <v>14</v>
      </c>
      <c r="F190" s="41">
        <v>28.9</v>
      </c>
      <c r="G190" s="41">
        <v>28.3</v>
      </c>
      <c r="H190" s="41">
        <v>23.6</v>
      </c>
      <c r="I190" s="41">
        <v>24.6</v>
      </c>
    </row>
    <row r="191" spans="1:9">
      <c r="A191" s="50">
        <v>41067</v>
      </c>
      <c r="C191" s="41">
        <v>2</v>
      </c>
      <c r="D191" s="41" t="s">
        <v>14</v>
      </c>
      <c r="F191" s="41">
        <v>28.3</v>
      </c>
      <c r="G191" s="41">
        <v>29</v>
      </c>
      <c r="H191" s="41">
        <v>22.9</v>
      </c>
      <c r="I191" s="41">
        <v>23.9</v>
      </c>
    </row>
    <row r="192" spans="1:9">
      <c r="A192" s="50">
        <v>41068</v>
      </c>
      <c r="C192" s="41">
        <v>0</v>
      </c>
      <c r="D192" s="41">
        <v>0</v>
      </c>
      <c r="F192" s="41">
        <v>28.6</v>
      </c>
      <c r="G192" s="41">
        <v>28.8</v>
      </c>
      <c r="H192" s="41">
        <v>23.8</v>
      </c>
      <c r="I192" s="41">
        <v>24.9</v>
      </c>
    </row>
    <row r="193" spans="1:9">
      <c r="A193" s="50">
        <v>41069</v>
      </c>
      <c r="C193" s="41">
        <v>0</v>
      </c>
      <c r="D193" s="41">
        <v>0</v>
      </c>
      <c r="F193" s="41">
        <v>29.7</v>
      </c>
      <c r="G193" s="41">
        <v>28.8</v>
      </c>
      <c r="H193" s="41">
        <v>23.6</v>
      </c>
      <c r="I193" s="41">
        <v>24.9</v>
      </c>
    </row>
    <row r="194" spans="1:9">
      <c r="A194" s="50">
        <v>41070</v>
      </c>
      <c r="C194" s="41" t="s">
        <v>14</v>
      </c>
      <c r="D194" s="41">
        <v>0</v>
      </c>
      <c r="F194" s="41">
        <v>28.9</v>
      </c>
      <c r="G194" s="41">
        <v>29.2</v>
      </c>
      <c r="H194" s="41">
        <v>22.8</v>
      </c>
      <c r="I194" s="41">
        <v>24</v>
      </c>
    </row>
    <row r="195" spans="1:9">
      <c r="A195" s="50">
        <v>41071</v>
      </c>
      <c r="C195" s="41" t="s">
        <v>14</v>
      </c>
      <c r="D195" s="41">
        <v>0.4</v>
      </c>
      <c r="F195" s="41">
        <v>29.2</v>
      </c>
      <c r="G195" s="41">
        <v>29.7</v>
      </c>
      <c r="H195" s="41">
        <v>24</v>
      </c>
      <c r="I195" s="41">
        <v>23.4</v>
      </c>
    </row>
    <row r="196" spans="1:9">
      <c r="A196" s="50">
        <v>41072</v>
      </c>
      <c r="C196" s="41">
        <v>0</v>
      </c>
      <c r="D196" s="41">
        <v>0</v>
      </c>
      <c r="F196" s="41">
        <v>29.4</v>
      </c>
      <c r="G196" s="41">
        <v>29.7</v>
      </c>
      <c r="H196" s="41">
        <v>24</v>
      </c>
      <c r="I196" s="41">
        <v>25.2</v>
      </c>
    </row>
    <row r="197" spans="1:9">
      <c r="A197" s="50">
        <v>41073</v>
      </c>
      <c r="C197" s="41">
        <v>0</v>
      </c>
      <c r="D197" s="41">
        <v>0</v>
      </c>
      <c r="F197" s="41">
        <v>29.2</v>
      </c>
      <c r="G197" s="41">
        <v>29.4</v>
      </c>
      <c r="H197" s="41">
        <v>24.1</v>
      </c>
      <c r="I197" s="41">
        <v>23.3</v>
      </c>
    </row>
    <row r="198" spans="1:9">
      <c r="A198" s="50">
        <v>41074</v>
      </c>
      <c r="C198" s="41">
        <v>0</v>
      </c>
      <c r="D198" s="41">
        <v>0</v>
      </c>
      <c r="F198" s="41">
        <v>29.3</v>
      </c>
      <c r="G198" s="41">
        <v>27.5</v>
      </c>
      <c r="H198" s="41">
        <v>24</v>
      </c>
      <c r="I198" s="41">
        <v>24.6</v>
      </c>
    </row>
    <row r="199" spans="1:9">
      <c r="A199" s="50">
        <v>41075</v>
      </c>
      <c r="C199" s="41">
        <v>0</v>
      </c>
      <c r="D199" s="41">
        <v>0</v>
      </c>
      <c r="F199" s="41">
        <v>28.3</v>
      </c>
      <c r="G199" s="41">
        <v>28.8</v>
      </c>
      <c r="H199" s="41">
        <v>24.1</v>
      </c>
      <c r="I199" s="41">
        <v>24.8</v>
      </c>
    </row>
    <row r="200" spans="1:9">
      <c r="A200" s="50">
        <v>41076</v>
      </c>
      <c r="C200" s="41">
        <v>0</v>
      </c>
      <c r="D200" s="41">
        <v>0</v>
      </c>
      <c r="F200" s="41">
        <v>28.3</v>
      </c>
      <c r="G200" s="41">
        <v>29.4</v>
      </c>
      <c r="H200" s="41">
        <v>24.1</v>
      </c>
      <c r="I200" s="41">
        <v>25.3</v>
      </c>
    </row>
    <row r="201" spans="1:9">
      <c r="A201" s="50">
        <v>41077</v>
      </c>
      <c r="C201" s="41">
        <v>0</v>
      </c>
      <c r="D201" s="41">
        <v>0</v>
      </c>
      <c r="F201" s="41">
        <v>29.2</v>
      </c>
      <c r="G201" s="41">
        <v>29.6</v>
      </c>
      <c r="H201" s="41">
        <v>23.9</v>
      </c>
      <c r="I201" s="41">
        <v>25</v>
      </c>
    </row>
    <row r="202" spans="1:9">
      <c r="A202" s="50">
        <v>41078</v>
      </c>
      <c r="C202" s="41">
        <v>0</v>
      </c>
      <c r="D202" s="41">
        <v>0</v>
      </c>
      <c r="F202" s="41">
        <v>29.7</v>
      </c>
      <c r="G202" s="41">
        <v>29.2</v>
      </c>
      <c r="H202" s="41">
        <v>24</v>
      </c>
      <c r="I202" s="41">
        <v>24.9</v>
      </c>
    </row>
    <row r="203" spans="1:9">
      <c r="A203" s="50">
        <v>41079</v>
      </c>
      <c r="C203" s="41" t="s">
        <v>14</v>
      </c>
      <c r="D203" s="41">
        <v>0</v>
      </c>
      <c r="F203" s="41">
        <v>28.7</v>
      </c>
      <c r="G203" s="41">
        <v>29.6</v>
      </c>
      <c r="H203" s="41">
        <v>22.5</v>
      </c>
      <c r="I203" s="41">
        <v>23.9</v>
      </c>
    </row>
    <row r="204" spans="1:9">
      <c r="A204" s="50">
        <v>41080</v>
      </c>
      <c r="C204" s="41" t="s">
        <v>14</v>
      </c>
      <c r="D204" s="41">
        <v>0</v>
      </c>
      <c r="F204" s="41">
        <v>29.3</v>
      </c>
      <c r="G204" s="41">
        <v>29.5</v>
      </c>
      <c r="H204" s="41">
        <v>24.2</v>
      </c>
      <c r="I204" s="41">
        <v>24.9</v>
      </c>
    </row>
    <row r="205" spans="1:9">
      <c r="A205" s="50">
        <v>41081</v>
      </c>
      <c r="C205" s="41">
        <v>0</v>
      </c>
      <c r="D205" s="41">
        <v>0</v>
      </c>
      <c r="F205" s="41">
        <v>28.7</v>
      </c>
      <c r="G205" s="41">
        <v>29.3</v>
      </c>
      <c r="H205" s="41">
        <v>24.2</v>
      </c>
      <c r="I205" s="41">
        <v>25.2</v>
      </c>
    </row>
    <row r="206" spans="1:9">
      <c r="A206" s="50">
        <v>41082</v>
      </c>
      <c r="C206" s="41">
        <v>0</v>
      </c>
      <c r="D206" s="41">
        <v>0</v>
      </c>
      <c r="F206" s="41">
        <v>28.3</v>
      </c>
      <c r="G206" s="41">
        <v>29.6</v>
      </c>
      <c r="H206" s="41">
        <v>23.8</v>
      </c>
      <c r="I206" s="41">
        <v>25.3</v>
      </c>
    </row>
    <row r="207" spans="1:9">
      <c r="A207" s="50">
        <v>41083</v>
      </c>
      <c r="C207" s="41">
        <v>0</v>
      </c>
      <c r="D207" s="41">
        <v>0</v>
      </c>
      <c r="F207" s="41">
        <v>29.4</v>
      </c>
      <c r="G207" s="41">
        <v>29.7</v>
      </c>
      <c r="H207" s="41">
        <v>23.9</v>
      </c>
      <c r="I207" s="41">
        <v>25.4</v>
      </c>
    </row>
    <row r="208" spans="1:9">
      <c r="A208" s="50">
        <v>41084</v>
      </c>
      <c r="C208" s="41">
        <v>0</v>
      </c>
      <c r="D208" s="41">
        <v>0</v>
      </c>
      <c r="F208" s="41">
        <v>29.5</v>
      </c>
      <c r="G208" s="41">
        <v>29.5</v>
      </c>
      <c r="H208" s="41">
        <v>24.2</v>
      </c>
      <c r="I208" s="41">
        <v>25.4</v>
      </c>
    </row>
    <row r="209" spans="1:9">
      <c r="A209" s="50">
        <v>41085</v>
      </c>
      <c r="C209" s="41">
        <v>2.1</v>
      </c>
      <c r="D209" s="41">
        <v>0.1</v>
      </c>
      <c r="F209" s="41">
        <v>29.6</v>
      </c>
      <c r="G209" s="41">
        <v>29.3</v>
      </c>
      <c r="H209" s="41">
        <v>20.8</v>
      </c>
      <c r="I209" s="41">
        <v>21.3</v>
      </c>
    </row>
    <row r="210" spans="1:9">
      <c r="A210" s="50">
        <v>41086</v>
      </c>
      <c r="C210" s="41">
        <v>2</v>
      </c>
      <c r="D210" s="41" t="s">
        <v>59</v>
      </c>
      <c r="F210" s="41">
        <v>29.1</v>
      </c>
      <c r="G210" s="41">
        <v>29.4</v>
      </c>
      <c r="H210" s="41">
        <v>22</v>
      </c>
      <c r="I210" s="41">
        <v>25.3</v>
      </c>
    </row>
    <row r="211" spans="1:9">
      <c r="A211" s="50">
        <v>41087</v>
      </c>
      <c r="C211" s="41">
        <v>0</v>
      </c>
      <c r="D211" s="41">
        <v>0</v>
      </c>
      <c r="F211" s="41">
        <v>29.4</v>
      </c>
      <c r="G211" s="41">
        <v>29.8</v>
      </c>
      <c r="H211" s="41">
        <v>24.3</v>
      </c>
      <c r="I211" s="41">
        <v>25.2</v>
      </c>
    </row>
    <row r="212" spans="1:9">
      <c r="A212" s="50">
        <v>41088</v>
      </c>
      <c r="C212" s="41" t="s">
        <v>14</v>
      </c>
      <c r="D212" s="41">
        <v>0</v>
      </c>
      <c r="F212" s="41">
        <v>29</v>
      </c>
      <c r="G212" s="41">
        <v>29.9</v>
      </c>
      <c r="H212" s="41">
        <v>21.6</v>
      </c>
      <c r="I212" s="41">
        <v>25.2</v>
      </c>
    </row>
    <row r="213" spans="1:9">
      <c r="A213" s="50">
        <v>41089</v>
      </c>
      <c r="C213" s="41">
        <v>0</v>
      </c>
      <c r="D213" s="41">
        <v>0</v>
      </c>
      <c r="F213" s="41">
        <v>29.7</v>
      </c>
      <c r="G213" s="41">
        <v>29.8</v>
      </c>
      <c r="H213" s="41">
        <v>23.6</v>
      </c>
      <c r="I213" s="41">
        <v>24.8</v>
      </c>
    </row>
    <row r="214" spans="1:9">
      <c r="A214" s="50">
        <v>41090</v>
      </c>
      <c r="C214" s="41">
        <v>0</v>
      </c>
      <c r="D214" s="41">
        <v>0</v>
      </c>
      <c r="F214" s="41">
        <v>29.3</v>
      </c>
      <c r="G214" s="41">
        <v>29.7</v>
      </c>
      <c r="H214" s="41">
        <v>24</v>
      </c>
      <c r="I214" s="41">
        <v>25.4</v>
      </c>
    </row>
    <row r="215" spans="1:9">
      <c r="A215" s="50"/>
      <c r="C215" s="41">
        <f>SUM(C186:C214)</f>
        <v>6.2</v>
      </c>
      <c r="D215" s="41">
        <f>SUM(D185:D214)</f>
        <v>0.5</v>
      </c>
    </row>
    <row r="216" spans="1:9">
      <c r="C216" s="90">
        <f>C215+D215</f>
        <v>6.7</v>
      </c>
      <c r="D216" s="90"/>
      <c r="E216" s="41" t="s">
        <v>7</v>
      </c>
      <c r="F216" s="41">
        <f>SUM(F185:F214)</f>
        <v>868.1</v>
      </c>
      <c r="G216" s="41">
        <f>SUM(G185:G214)</f>
        <v>876.09999999999991</v>
      </c>
      <c r="H216" s="41">
        <f>SUM(H185:H214)</f>
        <v>703.4</v>
      </c>
      <c r="I216" s="41">
        <f>SUM(I185:I214)</f>
        <v>740.39999999999986</v>
      </c>
    </row>
    <row r="217" spans="1:9">
      <c r="E217" s="41" t="s">
        <v>8</v>
      </c>
      <c r="F217" s="41">
        <f>AVERAGE(F185:F214)</f>
        <v>28.936666666666667</v>
      </c>
      <c r="G217" s="41">
        <f>AVERAGE(G185:G214)</f>
        <v>29.20333333333333</v>
      </c>
      <c r="H217" s="41">
        <f>AVERAGE(H185:H214)</f>
        <v>23.446666666666665</v>
      </c>
      <c r="I217" s="41">
        <f>AVERAGE(I185:I214)</f>
        <v>24.679999999999996</v>
      </c>
    </row>
    <row r="218" spans="1:9">
      <c r="A218" s="42" t="s">
        <v>18</v>
      </c>
      <c r="B218" s="42" t="s">
        <v>10</v>
      </c>
      <c r="C218" s="41">
        <f>C216+SUM(C221)</f>
        <v>9.6999999999999993</v>
      </c>
      <c r="D218" s="41" t="s">
        <v>32</v>
      </c>
      <c r="E218" s="41" t="s">
        <v>11</v>
      </c>
      <c r="F218" s="41">
        <f>MAX(F185:F214)</f>
        <v>29.7</v>
      </c>
      <c r="G218" s="41">
        <f>MAX(G185:G214)</f>
        <v>29.9</v>
      </c>
      <c r="H218" s="41">
        <f>MAX(H185:H214)</f>
        <v>24.3</v>
      </c>
      <c r="I218" s="41">
        <f>MAX(I185:I214)</f>
        <v>25.5</v>
      </c>
    </row>
    <row r="219" spans="1:9">
      <c r="C219" s="41">
        <f>C216/25.4</f>
        <v>0.26377952755905515</v>
      </c>
      <c r="D219" s="41" t="s">
        <v>33</v>
      </c>
      <c r="E219" s="41" t="s">
        <v>12</v>
      </c>
      <c r="F219" s="41">
        <f>MIN(F185:F214)</f>
        <v>27.1</v>
      </c>
      <c r="G219" s="41">
        <f>MIN(G185:G214)</f>
        <v>27.5</v>
      </c>
      <c r="H219" s="41">
        <f>MIN(H185:H214)</f>
        <v>20.8</v>
      </c>
      <c r="I219" s="41">
        <f>MIN(I185:I214)</f>
        <v>21.3</v>
      </c>
    </row>
    <row r="221" spans="1:9">
      <c r="A221" s="50">
        <v>41091</v>
      </c>
      <c r="C221" s="41">
        <v>3</v>
      </c>
      <c r="D221" s="41">
        <v>0</v>
      </c>
      <c r="F221" s="41">
        <v>29.4</v>
      </c>
      <c r="G221" s="41">
        <v>29.4</v>
      </c>
      <c r="H221" s="41">
        <v>21.9</v>
      </c>
      <c r="I221" s="41">
        <v>25.4</v>
      </c>
    </row>
    <row r="222" spans="1:9">
      <c r="A222" s="50">
        <v>41092</v>
      </c>
      <c r="C222" s="41">
        <v>0.6</v>
      </c>
      <c r="D222" s="41">
        <v>0</v>
      </c>
      <c r="F222" s="41">
        <v>29.6</v>
      </c>
      <c r="G222" s="41">
        <v>29.5</v>
      </c>
      <c r="H222" s="41">
        <v>21.9</v>
      </c>
      <c r="I222" s="41">
        <v>24.9</v>
      </c>
    </row>
    <row r="223" spans="1:9">
      <c r="A223" s="50">
        <v>41093</v>
      </c>
      <c r="C223" s="41" t="s">
        <v>14</v>
      </c>
      <c r="D223" s="41">
        <v>0</v>
      </c>
      <c r="F223" s="41">
        <v>29.4</v>
      </c>
      <c r="G223" s="41">
        <v>29.7</v>
      </c>
      <c r="H223" s="41">
        <v>23.6</v>
      </c>
      <c r="I223" s="41">
        <v>25.2</v>
      </c>
    </row>
    <row r="224" spans="1:9">
      <c r="A224" s="50">
        <v>41094</v>
      </c>
      <c r="C224" s="41">
        <v>41.9</v>
      </c>
      <c r="D224" s="41">
        <v>0</v>
      </c>
      <c r="F224" s="41">
        <v>29</v>
      </c>
      <c r="G224" s="41">
        <v>28.8</v>
      </c>
      <c r="H224" s="41">
        <v>20.2</v>
      </c>
      <c r="I224" s="41">
        <v>25.7</v>
      </c>
    </row>
    <row r="225" spans="1:9">
      <c r="A225" s="50">
        <v>41095</v>
      </c>
      <c r="C225" s="41">
        <v>0.3</v>
      </c>
      <c r="D225" s="41">
        <v>0</v>
      </c>
      <c r="F225" s="41">
        <v>28.8</v>
      </c>
      <c r="G225" s="41">
        <v>29.1</v>
      </c>
      <c r="H225" s="41">
        <v>23.5</v>
      </c>
      <c r="I225" s="41">
        <v>25.4</v>
      </c>
    </row>
    <row r="226" spans="1:9">
      <c r="A226" s="50">
        <v>41096</v>
      </c>
      <c r="C226" s="41">
        <v>0</v>
      </c>
      <c r="D226" s="41">
        <v>0</v>
      </c>
      <c r="F226" s="41">
        <v>28.9</v>
      </c>
      <c r="G226" s="41">
        <v>29.2</v>
      </c>
      <c r="H226" s="41">
        <v>24</v>
      </c>
      <c r="I226" s="41">
        <v>25</v>
      </c>
    </row>
    <row r="227" spans="1:9">
      <c r="A227" s="50">
        <v>41097</v>
      </c>
      <c r="C227" s="41">
        <v>0</v>
      </c>
      <c r="D227" s="41">
        <v>0</v>
      </c>
      <c r="F227" s="41">
        <v>28.9</v>
      </c>
      <c r="G227" s="41">
        <v>29.7</v>
      </c>
      <c r="H227" s="41">
        <v>24.2</v>
      </c>
      <c r="I227" s="41">
        <v>25.2</v>
      </c>
    </row>
    <row r="228" spans="1:9">
      <c r="A228" s="50">
        <v>41098</v>
      </c>
      <c r="C228" s="41" t="s">
        <v>14</v>
      </c>
      <c r="D228" s="41">
        <v>0</v>
      </c>
      <c r="F228" s="41">
        <v>29.4</v>
      </c>
      <c r="G228" s="41">
        <v>29.3</v>
      </c>
      <c r="H228" s="41">
        <v>23.5</v>
      </c>
      <c r="I228" s="41">
        <v>24.6</v>
      </c>
    </row>
    <row r="229" spans="1:9">
      <c r="A229" s="50">
        <v>41099</v>
      </c>
      <c r="C229" s="41">
        <v>1.1000000000000001</v>
      </c>
      <c r="D229" s="41">
        <v>0</v>
      </c>
      <c r="F229" s="41">
        <v>29.4</v>
      </c>
      <c r="G229" s="41">
        <v>29.7</v>
      </c>
      <c r="H229" s="41">
        <v>22.9</v>
      </c>
      <c r="I229" s="41">
        <v>24.5</v>
      </c>
    </row>
    <row r="230" spans="1:9">
      <c r="A230" s="50">
        <v>41100</v>
      </c>
      <c r="C230" s="41" t="s">
        <v>14</v>
      </c>
      <c r="D230" s="41">
        <v>0</v>
      </c>
      <c r="F230" s="41">
        <v>29.3</v>
      </c>
      <c r="G230" s="41">
        <v>29.6</v>
      </c>
      <c r="H230" s="41">
        <v>24.4</v>
      </c>
      <c r="I230" s="41">
        <v>24.8</v>
      </c>
    </row>
    <row r="231" spans="1:9">
      <c r="A231" s="50">
        <v>41101</v>
      </c>
      <c r="C231" s="41">
        <v>0</v>
      </c>
      <c r="D231" s="41">
        <v>0</v>
      </c>
      <c r="F231" s="41">
        <v>29.2</v>
      </c>
      <c r="G231" s="41">
        <v>29.6</v>
      </c>
      <c r="H231" s="41">
        <v>24.4</v>
      </c>
      <c r="I231" s="41">
        <v>25.2</v>
      </c>
    </row>
    <row r="232" spans="1:9">
      <c r="A232" s="50">
        <v>41102</v>
      </c>
      <c r="C232" s="41">
        <v>0</v>
      </c>
      <c r="D232" s="41">
        <v>0</v>
      </c>
      <c r="F232" s="41">
        <v>29.4</v>
      </c>
      <c r="G232" s="41">
        <v>29.6</v>
      </c>
      <c r="H232" s="41">
        <v>20.9</v>
      </c>
      <c r="I232" s="41">
        <v>24.7</v>
      </c>
    </row>
    <row r="233" spans="1:9">
      <c r="A233" s="50">
        <v>41103</v>
      </c>
      <c r="C233" s="41">
        <v>2.9</v>
      </c>
      <c r="D233" s="41">
        <v>0.4</v>
      </c>
      <c r="F233" s="41">
        <v>29.4</v>
      </c>
      <c r="G233" s="41">
        <v>29.7</v>
      </c>
      <c r="H233" s="41">
        <v>22.1</v>
      </c>
      <c r="I233" s="41">
        <v>23.2</v>
      </c>
    </row>
    <row r="234" spans="1:9">
      <c r="A234" s="50">
        <v>41104</v>
      </c>
      <c r="C234" s="41">
        <v>0</v>
      </c>
      <c r="D234" s="41" t="s">
        <v>14</v>
      </c>
      <c r="F234" s="41">
        <v>29.3</v>
      </c>
      <c r="G234" s="41">
        <v>29.5</v>
      </c>
      <c r="H234" s="41">
        <v>23.8</v>
      </c>
      <c r="I234" s="41">
        <v>23.4</v>
      </c>
    </row>
    <row r="235" spans="1:9">
      <c r="A235" s="50">
        <v>41105</v>
      </c>
      <c r="C235" s="41">
        <v>8.1</v>
      </c>
      <c r="D235" s="41">
        <v>1.6</v>
      </c>
      <c r="F235" s="41">
        <v>29.6</v>
      </c>
      <c r="G235" s="41">
        <v>27.5</v>
      </c>
      <c r="H235" s="41">
        <v>21.4</v>
      </c>
      <c r="I235" s="41">
        <v>22.1</v>
      </c>
    </row>
    <row r="236" spans="1:9">
      <c r="A236" s="50">
        <v>41106</v>
      </c>
      <c r="C236" s="41">
        <v>0</v>
      </c>
      <c r="D236" s="41">
        <v>0</v>
      </c>
      <c r="F236" s="41">
        <v>28</v>
      </c>
      <c r="G236" s="41">
        <v>29.5</v>
      </c>
      <c r="H236" s="41">
        <v>22.2</v>
      </c>
      <c r="I236" s="41">
        <v>25.5</v>
      </c>
    </row>
    <row r="237" spans="1:9">
      <c r="A237" s="50">
        <v>41107</v>
      </c>
      <c r="C237" s="41">
        <v>3.2</v>
      </c>
      <c r="D237" s="41">
        <v>0</v>
      </c>
      <c r="F237" s="41">
        <v>29.7</v>
      </c>
      <c r="G237" s="41">
        <v>29.5</v>
      </c>
      <c r="H237" s="41">
        <v>23.6</v>
      </c>
      <c r="I237" s="41">
        <v>24.3</v>
      </c>
    </row>
    <row r="238" spans="1:9">
      <c r="A238" s="50">
        <v>41108</v>
      </c>
      <c r="C238" s="41">
        <v>6.7</v>
      </c>
      <c r="D238" s="41">
        <v>0</v>
      </c>
      <c r="F238" s="41">
        <v>28.6</v>
      </c>
      <c r="G238" s="41">
        <v>29.4</v>
      </c>
      <c r="H238" s="41">
        <v>21.3</v>
      </c>
      <c r="I238" s="41">
        <v>24.9</v>
      </c>
    </row>
    <row r="239" spans="1:9">
      <c r="A239" s="50">
        <v>41109</v>
      </c>
      <c r="C239" s="41">
        <v>14.9</v>
      </c>
      <c r="D239" s="41" t="s">
        <v>14</v>
      </c>
      <c r="F239" s="41">
        <v>28.1</v>
      </c>
      <c r="G239" s="41">
        <v>28.4</v>
      </c>
      <c r="H239" s="41">
        <v>21.7</v>
      </c>
      <c r="I239" s="41">
        <v>24.9</v>
      </c>
    </row>
    <row r="240" spans="1:9">
      <c r="A240" s="50">
        <v>41110</v>
      </c>
      <c r="C240" s="41">
        <v>3.1</v>
      </c>
      <c r="D240" s="41" t="s">
        <v>14</v>
      </c>
      <c r="F240" s="41">
        <v>29.1</v>
      </c>
      <c r="G240" s="41">
        <v>29.3</v>
      </c>
      <c r="H240" s="41">
        <v>22.1</v>
      </c>
      <c r="I240" s="41">
        <v>24.2</v>
      </c>
    </row>
    <row r="241" spans="1:9">
      <c r="A241" s="50">
        <v>41111</v>
      </c>
      <c r="C241" s="41">
        <v>6.8</v>
      </c>
      <c r="D241" s="41">
        <v>12.7</v>
      </c>
      <c r="F241" s="41">
        <v>29.4</v>
      </c>
      <c r="G241" s="41">
        <v>29</v>
      </c>
      <c r="H241" s="41">
        <v>22.4</v>
      </c>
      <c r="I241" s="41">
        <v>21.8</v>
      </c>
    </row>
    <row r="242" spans="1:9">
      <c r="A242" s="50">
        <v>41112</v>
      </c>
      <c r="C242" s="41" t="s">
        <v>14</v>
      </c>
      <c r="D242" s="41">
        <v>0</v>
      </c>
      <c r="F242" s="41">
        <v>28.6</v>
      </c>
      <c r="G242" s="41">
        <v>29.4</v>
      </c>
      <c r="H242" s="41">
        <v>24.5</v>
      </c>
      <c r="I242" s="41">
        <v>25.4</v>
      </c>
    </row>
    <row r="243" spans="1:9">
      <c r="A243" s="50">
        <v>41113</v>
      </c>
      <c r="C243" s="41">
        <v>1.6</v>
      </c>
      <c r="D243" s="41">
        <v>0</v>
      </c>
      <c r="F243" s="41">
        <v>29.5</v>
      </c>
      <c r="G243" s="41">
        <v>29.4</v>
      </c>
      <c r="H243" s="41">
        <v>22.1</v>
      </c>
      <c r="I243" s="41">
        <v>24.9</v>
      </c>
    </row>
    <row r="244" spans="1:9">
      <c r="A244" s="50">
        <v>41114</v>
      </c>
      <c r="C244" s="41" t="s">
        <v>14</v>
      </c>
      <c r="D244" s="41">
        <v>0</v>
      </c>
      <c r="F244" s="41">
        <v>29.4</v>
      </c>
      <c r="G244" s="41">
        <v>29.3</v>
      </c>
      <c r="H244" s="41">
        <v>24.1</v>
      </c>
      <c r="I244" s="41">
        <v>25.3</v>
      </c>
    </row>
    <row r="245" spans="1:9">
      <c r="A245" s="50">
        <v>41115</v>
      </c>
      <c r="C245" s="41">
        <v>0</v>
      </c>
      <c r="D245" s="41">
        <v>0</v>
      </c>
      <c r="F245" s="41">
        <v>29.1</v>
      </c>
      <c r="G245" s="41">
        <v>29.4</v>
      </c>
      <c r="H245" s="41">
        <v>23.9</v>
      </c>
      <c r="I245" s="41">
        <v>25</v>
      </c>
    </row>
    <row r="246" spans="1:9">
      <c r="A246" s="50">
        <v>41116</v>
      </c>
      <c r="C246" s="41">
        <v>0</v>
      </c>
      <c r="D246" s="41">
        <v>0</v>
      </c>
      <c r="F246" s="41">
        <v>29.3</v>
      </c>
      <c r="G246" s="41">
        <v>29.7</v>
      </c>
      <c r="H246" s="41">
        <v>24.1</v>
      </c>
      <c r="I246" s="41">
        <v>25.6</v>
      </c>
    </row>
    <row r="247" spans="1:9">
      <c r="A247" s="50">
        <v>41117</v>
      </c>
      <c r="C247" s="41">
        <v>1.2</v>
      </c>
      <c r="D247" s="41">
        <v>1.4</v>
      </c>
      <c r="F247" s="41">
        <v>29.5</v>
      </c>
      <c r="G247" s="41">
        <v>28.9</v>
      </c>
      <c r="H247" s="41">
        <v>22.7</v>
      </c>
      <c r="I247" s="41">
        <v>23</v>
      </c>
    </row>
    <row r="248" spans="1:9">
      <c r="A248" s="50">
        <v>41118</v>
      </c>
      <c r="C248" s="41">
        <v>0</v>
      </c>
      <c r="D248" s="41">
        <v>0.3</v>
      </c>
      <c r="F248" s="41">
        <v>29.6</v>
      </c>
      <c r="G248" s="41">
        <v>29.7</v>
      </c>
      <c r="H248" s="41">
        <v>23.9</v>
      </c>
      <c r="I248" s="41">
        <v>24.5</v>
      </c>
    </row>
    <row r="249" spans="1:9">
      <c r="A249" s="50">
        <v>41119</v>
      </c>
      <c r="C249" s="41">
        <v>1.5</v>
      </c>
      <c r="D249" s="41">
        <v>0</v>
      </c>
      <c r="F249" s="41">
        <v>29.4</v>
      </c>
      <c r="G249" s="41">
        <v>29.6</v>
      </c>
      <c r="H249" s="41">
        <v>23.7</v>
      </c>
      <c r="I249" s="41">
        <v>25.6</v>
      </c>
    </row>
    <row r="250" spans="1:9">
      <c r="A250" s="50">
        <v>41120</v>
      </c>
      <c r="C250" s="41">
        <v>3.3</v>
      </c>
      <c r="D250" s="41">
        <v>29.3</v>
      </c>
      <c r="F250" s="41">
        <v>29.7</v>
      </c>
      <c r="G250" s="41">
        <v>26.2</v>
      </c>
      <c r="H250" s="41">
        <v>21.6</v>
      </c>
      <c r="I250" s="41">
        <v>20.9</v>
      </c>
    </row>
    <row r="251" spans="1:9">
      <c r="A251" s="50">
        <v>41121</v>
      </c>
      <c r="C251" s="41">
        <v>1.4</v>
      </c>
      <c r="D251" s="41">
        <v>2.7</v>
      </c>
      <c r="F251" s="41">
        <v>26.6</v>
      </c>
      <c r="G251" s="41">
        <v>28.1</v>
      </c>
      <c r="H251" s="41">
        <v>22.2</v>
      </c>
      <c r="I251" s="41">
        <v>21.4</v>
      </c>
    </row>
    <row r="252" spans="1:9">
      <c r="C252" s="41">
        <f>SUM(C222:C251)</f>
        <v>98.6</v>
      </c>
      <c r="D252" s="41">
        <f>SUM(D221:D251)</f>
        <v>48.400000000000006</v>
      </c>
    </row>
    <row r="253" spans="1:9">
      <c r="C253" s="90">
        <f>C252+D252</f>
        <v>147</v>
      </c>
      <c r="D253" s="90"/>
      <c r="E253" s="41" t="s">
        <v>7</v>
      </c>
      <c r="F253" s="41">
        <f>SUM(F221:F251)</f>
        <v>902.6</v>
      </c>
      <c r="G253" s="41">
        <f>SUM(G221:G251)</f>
        <v>904.7</v>
      </c>
      <c r="H253" s="41">
        <f>SUM(H221:H251)</f>
        <v>708.80000000000018</v>
      </c>
      <c r="I253" s="41">
        <f>SUM(I221:I251)</f>
        <v>756.49999999999977</v>
      </c>
    </row>
    <row r="254" spans="1:9">
      <c r="E254" s="41" t="s">
        <v>8</v>
      </c>
      <c r="F254" s="41">
        <f>AVERAGE(F221:F251)</f>
        <v>29.116129032258065</v>
      </c>
      <c r="G254" s="41">
        <f>AVERAGE(G221:G251)</f>
        <v>29.183870967741935</v>
      </c>
      <c r="H254" s="41">
        <f>AVERAGE(H221:H251)</f>
        <v>22.864516129032264</v>
      </c>
      <c r="I254" s="41">
        <f>AVERAGE(I221:I251)</f>
        <v>24.403225806451605</v>
      </c>
    </row>
    <row r="255" spans="1:9">
      <c r="A255" s="42" t="s">
        <v>19</v>
      </c>
      <c r="B255" s="42" t="s">
        <v>10</v>
      </c>
      <c r="C255" s="41">
        <f>C253+SUM(C258)</f>
        <v>147</v>
      </c>
      <c r="D255" s="41" t="s">
        <v>32</v>
      </c>
      <c r="E255" s="41" t="s">
        <v>11</v>
      </c>
      <c r="F255" s="41">
        <f>MAX(F221:F251)</f>
        <v>29.7</v>
      </c>
      <c r="G255" s="41">
        <f>MAX(G221:G251)</f>
        <v>29.7</v>
      </c>
      <c r="H255" s="41">
        <f>MAX(H221:H251)</f>
        <v>24.5</v>
      </c>
      <c r="I255" s="41">
        <f>MAX(I221:I251)</f>
        <v>25.7</v>
      </c>
    </row>
    <row r="256" spans="1:9">
      <c r="C256" s="41">
        <f>C255/25.4</f>
        <v>5.78740157480315</v>
      </c>
      <c r="D256" s="41" t="s">
        <v>33</v>
      </c>
      <c r="E256" s="41" t="s">
        <v>12</v>
      </c>
      <c r="F256" s="41">
        <f>MIN(F221:F251)</f>
        <v>26.6</v>
      </c>
      <c r="G256" s="41">
        <f>MIN(G221:G251)</f>
        <v>26.2</v>
      </c>
      <c r="H256" s="41">
        <f>MIN(H221:H251)</f>
        <v>20.2</v>
      </c>
      <c r="I256" s="41">
        <f>MIN(I221:I251)</f>
        <v>20.9</v>
      </c>
    </row>
    <row r="258" spans="1:9">
      <c r="A258" s="50">
        <v>41122</v>
      </c>
      <c r="C258" s="41">
        <v>0</v>
      </c>
      <c r="D258" s="41">
        <v>0</v>
      </c>
      <c r="F258" s="41">
        <v>27.3</v>
      </c>
      <c r="G258" s="41">
        <v>29.2</v>
      </c>
      <c r="H258" s="41">
        <v>23.8</v>
      </c>
      <c r="I258" s="41">
        <v>25.4</v>
      </c>
    </row>
    <row r="259" spans="1:9">
      <c r="A259" s="50">
        <v>41123</v>
      </c>
      <c r="C259" s="41">
        <v>2.2000000000000002</v>
      </c>
      <c r="D259" s="41">
        <v>0</v>
      </c>
      <c r="F259" s="41">
        <v>28.9</v>
      </c>
      <c r="G259" s="41">
        <v>29.5</v>
      </c>
      <c r="H259" s="41">
        <v>22.4</v>
      </c>
      <c r="I259" s="41">
        <v>24.6</v>
      </c>
    </row>
    <row r="260" spans="1:9">
      <c r="A260" s="50">
        <v>41124</v>
      </c>
      <c r="C260" s="41">
        <v>0</v>
      </c>
      <c r="D260" s="41">
        <v>3.8</v>
      </c>
      <c r="F260" s="41">
        <v>29.6</v>
      </c>
      <c r="G260" s="41">
        <v>29.3</v>
      </c>
      <c r="H260" s="41">
        <v>24.4</v>
      </c>
      <c r="I260" s="41">
        <v>20.9</v>
      </c>
    </row>
    <row r="261" spans="1:9">
      <c r="A261" s="50">
        <v>41125</v>
      </c>
      <c r="C261" s="41">
        <v>12.9</v>
      </c>
      <c r="D261" s="41">
        <v>0</v>
      </c>
      <c r="F261" s="41">
        <v>26.8</v>
      </c>
      <c r="G261" s="41">
        <v>29.2</v>
      </c>
      <c r="H261" s="41">
        <v>20.6</v>
      </c>
      <c r="I261" s="41">
        <v>24.8</v>
      </c>
    </row>
    <row r="262" spans="1:9">
      <c r="A262" s="50">
        <v>41126</v>
      </c>
      <c r="C262" s="41" t="s">
        <v>14</v>
      </c>
      <c r="D262" s="41">
        <v>0</v>
      </c>
      <c r="F262" s="41" t="s">
        <v>62</v>
      </c>
      <c r="G262" s="41">
        <v>29.1</v>
      </c>
      <c r="H262" s="41" t="s">
        <v>62</v>
      </c>
      <c r="I262" s="41">
        <v>25</v>
      </c>
    </row>
    <row r="263" spans="1:9">
      <c r="A263" s="50">
        <v>41127</v>
      </c>
      <c r="C263" s="41" t="s">
        <v>14</v>
      </c>
      <c r="D263" s="41" t="s">
        <v>14</v>
      </c>
      <c r="F263" s="41">
        <v>29.2</v>
      </c>
      <c r="G263" s="41">
        <v>28.1</v>
      </c>
      <c r="H263" s="41">
        <v>24</v>
      </c>
      <c r="I263" s="41">
        <v>23.8</v>
      </c>
    </row>
    <row r="264" spans="1:9">
      <c r="A264" s="50">
        <v>41128</v>
      </c>
      <c r="C264" s="41">
        <v>0.1</v>
      </c>
      <c r="D264" s="41">
        <v>2.1</v>
      </c>
      <c r="F264" s="41">
        <v>29.4</v>
      </c>
      <c r="G264" s="41">
        <v>28.2</v>
      </c>
      <c r="H264" s="41">
        <v>22.8</v>
      </c>
      <c r="I264" s="41">
        <v>23.8</v>
      </c>
    </row>
    <row r="265" spans="1:9">
      <c r="A265" s="50">
        <v>41129</v>
      </c>
      <c r="C265" s="41">
        <v>2.1</v>
      </c>
      <c r="D265" s="41">
        <v>3.3</v>
      </c>
      <c r="F265" s="41">
        <v>27.5</v>
      </c>
      <c r="G265" s="41">
        <v>29</v>
      </c>
      <c r="H265" s="41">
        <v>22.8</v>
      </c>
      <c r="I265" s="41">
        <v>22.8</v>
      </c>
    </row>
    <row r="266" spans="1:9">
      <c r="A266" s="50">
        <v>41130</v>
      </c>
      <c r="C266" s="41">
        <v>0</v>
      </c>
      <c r="D266" s="41">
        <v>0</v>
      </c>
      <c r="F266" s="41">
        <v>29.2</v>
      </c>
      <c r="G266" s="41">
        <v>30</v>
      </c>
      <c r="H266" s="41">
        <v>23.5</v>
      </c>
      <c r="I266" s="41">
        <v>24.9</v>
      </c>
    </row>
    <row r="267" spans="1:9">
      <c r="A267" s="50">
        <v>41131</v>
      </c>
      <c r="C267" s="41">
        <v>0.4</v>
      </c>
      <c r="D267" s="41">
        <v>0</v>
      </c>
      <c r="F267" s="41">
        <v>29.9</v>
      </c>
      <c r="G267" s="41">
        <v>29.6</v>
      </c>
      <c r="H267" s="41">
        <v>24.3</v>
      </c>
      <c r="I267" s="41">
        <v>25.4</v>
      </c>
    </row>
    <row r="268" spans="1:9">
      <c r="A268" s="50">
        <v>41132</v>
      </c>
      <c r="C268" s="41" t="s">
        <v>14</v>
      </c>
      <c r="D268" s="41">
        <v>0</v>
      </c>
      <c r="F268" s="41">
        <v>29.5</v>
      </c>
      <c r="G268" s="41">
        <v>29.7</v>
      </c>
      <c r="H268" s="41">
        <v>24.5</v>
      </c>
      <c r="I268" s="41">
        <v>25.2</v>
      </c>
    </row>
    <row r="269" spans="1:9">
      <c r="A269" s="50">
        <v>41133</v>
      </c>
      <c r="C269" s="41">
        <v>1.7</v>
      </c>
      <c r="D269" s="41">
        <v>0</v>
      </c>
      <c r="F269" s="41">
        <v>29.1</v>
      </c>
      <c r="G269" s="41">
        <v>28.5</v>
      </c>
      <c r="H269" s="41">
        <v>21.8</v>
      </c>
      <c r="I269" s="41">
        <v>24.4</v>
      </c>
    </row>
    <row r="270" spans="1:9">
      <c r="A270" s="50">
        <v>41134</v>
      </c>
      <c r="C270" s="41">
        <v>0</v>
      </c>
      <c r="D270" s="41">
        <v>0</v>
      </c>
      <c r="F270" s="41">
        <v>27.3</v>
      </c>
      <c r="G270" s="41">
        <v>29.8</v>
      </c>
      <c r="H270" s="41">
        <v>24.2</v>
      </c>
      <c r="I270" s="41">
        <v>25.1</v>
      </c>
    </row>
    <row r="271" spans="1:9">
      <c r="A271" s="50">
        <v>41135</v>
      </c>
      <c r="C271" s="41">
        <v>3.6</v>
      </c>
      <c r="D271" s="41" t="s">
        <v>14</v>
      </c>
      <c r="F271" s="41">
        <v>29.4</v>
      </c>
      <c r="G271" s="41">
        <v>29.7</v>
      </c>
      <c r="H271" s="41">
        <v>22</v>
      </c>
      <c r="I271" s="41">
        <v>24.9</v>
      </c>
    </row>
    <row r="272" spans="1:9">
      <c r="A272" s="50">
        <v>41136</v>
      </c>
      <c r="C272" s="41">
        <v>0.2</v>
      </c>
      <c r="D272" s="41">
        <v>0</v>
      </c>
      <c r="F272" s="41">
        <v>28.7</v>
      </c>
      <c r="G272" s="41">
        <v>29.3</v>
      </c>
      <c r="H272" s="41">
        <v>22.9</v>
      </c>
      <c r="I272" s="41">
        <v>25</v>
      </c>
    </row>
    <row r="273" spans="1:9">
      <c r="A273" s="50">
        <v>41137</v>
      </c>
      <c r="C273" s="41">
        <v>0</v>
      </c>
      <c r="D273" s="41">
        <v>0</v>
      </c>
      <c r="F273" s="41">
        <v>29.3</v>
      </c>
      <c r="G273" s="41">
        <v>29.6</v>
      </c>
      <c r="H273" s="41">
        <v>23.2</v>
      </c>
      <c r="I273" s="41">
        <v>23.9</v>
      </c>
    </row>
    <row r="274" spans="1:9">
      <c r="A274" s="50">
        <v>41138</v>
      </c>
      <c r="C274" s="41">
        <v>11.6</v>
      </c>
      <c r="D274" s="41">
        <v>0</v>
      </c>
      <c r="F274" s="41">
        <v>29.5</v>
      </c>
      <c r="G274" s="41">
        <v>29.5</v>
      </c>
      <c r="H274" s="41">
        <v>22.3</v>
      </c>
      <c r="I274" s="41">
        <v>25.1</v>
      </c>
    </row>
    <row r="275" spans="1:9">
      <c r="A275" s="50">
        <v>41139</v>
      </c>
      <c r="C275" s="41">
        <v>1.4</v>
      </c>
      <c r="D275" s="41">
        <v>0</v>
      </c>
      <c r="F275" s="41">
        <v>29.1</v>
      </c>
      <c r="G275" s="41">
        <v>29.8</v>
      </c>
      <c r="H275" s="41">
        <v>23</v>
      </c>
      <c r="I275" s="41">
        <v>25.6</v>
      </c>
    </row>
    <row r="276" spans="1:9">
      <c r="A276" s="50">
        <v>41140</v>
      </c>
      <c r="C276" s="41">
        <v>0</v>
      </c>
      <c r="D276" s="41">
        <v>0</v>
      </c>
      <c r="F276" s="41">
        <v>29.6</v>
      </c>
      <c r="G276" s="41">
        <v>30.1</v>
      </c>
      <c r="H276" s="41">
        <v>23.4</v>
      </c>
      <c r="I276" s="41">
        <v>25.5</v>
      </c>
    </row>
    <row r="277" spans="1:9">
      <c r="A277" s="50">
        <v>41141</v>
      </c>
      <c r="C277" s="41">
        <v>0</v>
      </c>
      <c r="D277" s="41">
        <v>0</v>
      </c>
      <c r="F277" s="41">
        <v>29.6</v>
      </c>
      <c r="G277" s="41">
        <v>29.3</v>
      </c>
      <c r="H277" s="41">
        <v>24.4</v>
      </c>
      <c r="I277" s="41">
        <v>25.5</v>
      </c>
    </row>
    <row r="278" spans="1:9">
      <c r="A278" s="50">
        <v>41142</v>
      </c>
      <c r="C278" s="41">
        <v>9.4</v>
      </c>
      <c r="D278" s="41">
        <v>3.1</v>
      </c>
      <c r="F278" s="41">
        <v>30</v>
      </c>
      <c r="G278" s="41">
        <v>29</v>
      </c>
      <c r="H278" s="41">
        <v>20.399999999999999</v>
      </c>
      <c r="I278" s="41">
        <v>21.5</v>
      </c>
    </row>
    <row r="279" spans="1:9">
      <c r="A279" s="50">
        <v>41143</v>
      </c>
      <c r="C279" s="41">
        <v>4.9000000000000004</v>
      </c>
      <c r="D279" s="41">
        <v>3.3</v>
      </c>
      <c r="F279" s="41">
        <v>29.3</v>
      </c>
      <c r="G279" s="41">
        <v>27.4</v>
      </c>
      <c r="H279" s="41">
        <v>23.2</v>
      </c>
      <c r="I279" s="41">
        <v>22.8</v>
      </c>
    </row>
    <row r="280" spans="1:9">
      <c r="A280" s="50">
        <v>41144</v>
      </c>
      <c r="C280" s="41">
        <v>9.6</v>
      </c>
      <c r="D280" s="41" t="s">
        <v>14</v>
      </c>
      <c r="F280" s="41" t="s">
        <v>27</v>
      </c>
      <c r="G280" s="41">
        <v>29.1</v>
      </c>
      <c r="H280" s="41" t="s">
        <v>27</v>
      </c>
      <c r="I280" s="41">
        <v>23</v>
      </c>
    </row>
    <row r="281" spans="1:9">
      <c r="A281" s="50">
        <v>41145</v>
      </c>
      <c r="C281" s="41">
        <v>4.8</v>
      </c>
      <c r="D281" s="41">
        <v>0</v>
      </c>
      <c r="F281" s="41">
        <v>28.3</v>
      </c>
      <c r="G281" s="41">
        <v>29.1</v>
      </c>
      <c r="H281" s="41">
        <v>20.5</v>
      </c>
      <c r="I281" s="41">
        <v>25.1</v>
      </c>
    </row>
    <row r="282" spans="1:9">
      <c r="A282" s="50">
        <v>41146</v>
      </c>
      <c r="C282" s="41">
        <v>0</v>
      </c>
      <c r="D282" s="41">
        <v>0</v>
      </c>
      <c r="F282" s="41">
        <v>29</v>
      </c>
      <c r="G282" s="41">
        <v>28.9</v>
      </c>
      <c r="H282" s="41">
        <v>24.1</v>
      </c>
      <c r="I282" s="41">
        <v>24.9</v>
      </c>
    </row>
    <row r="283" spans="1:9">
      <c r="A283" s="50">
        <v>41147</v>
      </c>
      <c r="C283" s="41">
        <v>1.2</v>
      </c>
      <c r="D283" s="41">
        <v>0</v>
      </c>
      <c r="F283" s="41">
        <v>28</v>
      </c>
      <c r="G283" s="41">
        <v>28.7</v>
      </c>
      <c r="H283" s="41">
        <v>23.5</v>
      </c>
      <c r="I283" s="41">
        <v>24.3</v>
      </c>
    </row>
    <row r="284" spans="1:9">
      <c r="A284" s="50">
        <v>41148</v>
      </c>
      <c r="C284" s="41">
        <v>0</v>
      </c>
      <c r="D284" s="41" t="s">
        <v>14</v>
      </c>
      <c r="F284" s="41">
        <v>27.7</v>
      </c>
      <c r="G284" s="41">
        <v>29.6</v>
      </c>
      <c r="H284" s="41">
        <v>23.9</v>
      </c>
      <c r="I284" s="41">
        <v>25.3</v>
      </c>
    </row>
    <row r="285" spans="1:9">
      <c r="A285" s="50">
        <v>41149</v>
      </c>
      <c r="C285" s="41">
        <v>2.2999999999999998</v>
      </c>
      <c r="D285" s="41">
        <v>0</v>
      </c>
      <c r="F285" s="41">
        <v>29.4</v>
      </c>
      <c r="G285" s="41">
        <v>29.5</v>
      </c>
      <c r="H285" s="41">
        <v>22.9</v>
      </c>
      <c r="I285" s="41">
        <v>25.5</v>
      </c>
    </row>
    <row r="286" spans="1:9">
      <c r="A286" s="50">
        <v>41150</v>
      </c>
      <c r="C286" s="41">
        <v>0</v>
      </c>
      <c r="D286" s="41">
        <v>0</v>
      </c>
      <c r="F286" s="41">
        <v>29.2</v>
      </c>
      <c r="G286" s="41">
        <v>28.6</v>
      </c>
      <c r="H286" s="41">
        <v>24.1</v>
      </c>
      <c r="I286" s="41">
        <v>24.9</v>
      </c>
    </row>
    <row r="287" spans="1:9">
      <c r="A287" s="50">
        <v>41151</v>
      </c>
      <c r="C287" s="41">
        <v>0</v>
      </c>
      <c r="D287" s="41">
        <v>0</v>
      </c>
      <c r="F287" s="41">
        <v>28.5</v>
      </c>
      <c r="G287" s="41">
        <v>29.5</v>
      </c>
      <c r="H287" s="41">
        <v>23.9</v>
      </c>
      <c r="I287" s="41">
        <v>24.2</v>
      </c>
    </row>
    <row r="288" spans="1:9">
      <c r="A288" s="50">
        <v>41152</v>
      </c>
      <c r="C288" s="41">
        <v>3.9</v>
      </c>
      <c r="D288" s="41" t="s">
        <v>14</v>
      </c>
      <c r="F288" s="41">
        <v>29.2</v>
      </c>
      <c r="G288" s="41">
        <v>30</v>
      </c>
      <c r="H288" s="41">
        <v>23.4</v>
      </c>
      <c r="I288" s="41">
        <v>24.7</v>
      </c>
    </row>
    <row r="289" spans="1:9">
      <c r="C289" s="41">
        <f>SUM(C259:C288)</f>
        <v>72.3</v>
      </c>
      <c r="D289" s="41">
        <f>SUM(D258:D288)</f>
        <v>15.599999999999998</v>
      </c>
    </row>
    <row r="290" spans="1:9">
      <c r="C290" s="90">
        <f>C289+D289</f>
        <v>87.899999999999991</v>
      </c>
      <c r="D290" s="90"/>
      <c r="E290" s="41" t="s">
        <v>7</v>
      </c>
      <c r="F290" s="41">
        <f>SUM(F258:F288)</f>
        <v>837.50000000000011</v>
      </c>
      <c r="G290" s="41">
        <f>SUM(G258:G288)</f>
        <v>905.90000000000009</v>
      </c>
      <c r="H290" s="41">
        <f>SUM(H258:H288)</f>
        <v>670.19999999999982</v>
      </c>
      <c r="I290" s="41">
        <f>SUM(I258:I288)</f>
        <v>757.8</v>
      </c>
    </row>
    <row r="291" spans="1:9">
      <c r="E291" s="41" t="s">
        <v>8</v>
      </c>
      <c r="F291" s="41">
        <f>AVERAGE(F258:F288)</f>
        <v>28.879310344827591</v>
      </c>
      <c r="G291" s="41">
        <f>AVERAGE(G258:G288)</f>
        <v>29.222580645161294</v>
      </c>
      <c r="H291" s="41">
        <f>AVERAGE(H258:H288)</f>
        <v>23.1103448275862</v>
      </c>
      <c r="I291" s="41">
        <f>AVERAGE(I258:I288)</f>
        <v>24.445161290322581</v>
      </c>
    </row>
    <row r="292" spans="1:9">
      <c r="A292" s="42" t="s">
        <v>20</v>
      </c>
      <c r="B292" s="42" t="s">
        <v>10</v>
      </c>
      <c r="C292" s="41">
        <f>C290+SUM(C295)</f>
        <v>87.899999999999991</v>
      </c>
      <c r="D292" s="41" t="s">
        <v>32</v>
      </c>
      <c r="E292" s="41" t="s">
        <v>11</v>
      </c>
      <c r="F292" s="41">
        <f>MAX(F258:F288)</f>
        <v>30</v>
      </c>
      <c r="G292" s="41">
        <f>MAX(G258:G288)</f>
        <v>30.1</v>
      </c>
      <c r="H292" s="41">
        <f>MAX(H258:H288)</f>
        <v>24.5</v>
      </c>
      <c r="I292" s="41">
        <f>MAX(I258:I288)</f>
        <v>25.6</v>
      </c>
    </row>
    <row r="293" spans="1:9">
      <c r="C293" s="41">
        <f>C292/25.4</f>
        <v>3.4606299212598426</v>
      </c>
      <c r="D293" s="41" t="s">
        <v>33</v>
      </c>
      <c r="E293" s="41" t="s">
        <v>12</v>
      </c>
      <c r="F293" s="41">
        <f>MIN(F258:F288)</f>
        <v>26.8</v>
      </c>
      <c r="G293" s="41">
        <f>MIN(G258:G288)</f>
        <v>27.4</v>
      </c>
      <c r="H293" s="41">
        <f>MIN(H258:H288)</f>
        <v>20.399999999999999</v>
      </c>
      <c r="I293" s="41">
        <f>MIN(I258:I288)</f>
        <v>20.9</v>
      </c>
    </row>
    <row r="295" spans="1:9">
      <c r="A295" s="50">
        <v>41153</v>
      </c>
      <c r="C295" s="41">
        <v>0</v>
      </c>
      <c r="D295" s="41">
        <v>0</v>
      </c>
      <c r="F295" s="41">
        <v>29.6</v>
      </c>
      <c r="G295" s="41">
        <v>30.3</v>
      </c>
      <c r="H295" s="41">
        <v>23.9</v>
      </c>
      <c r="I295" s="41">
        <v>25.4</v>
      </c>
    </row>
    <row r="296" spans="1:9">
      <c r="A296" s="50">
        <v>41154</v>
      </c>
      <c r="C296" s="41">
        <v>0</v>
      </c>
      <c r="D296" s="41" t="s">
        <v>14</v>
      </c>
      <c r="F296" s="41">
        <v>30.1</v>
      </c>
      <c r="G296" s="41">
        <v>29.2</v>
      </c>
      <c r="H296" s="41">
        <v>23.8</v>
      </c>
      <c r="I296" s="41">
        <v>25</v>
      </c>
    </row>
    <row r="297" spans="1:9">
      <c r="A297" s="50">
        <v>41155</v>
      </c>
      <c r="C297" s="41">
        <v>0</v>
      </c>
      <c r="D297" s="41">
        <v>0</v>
      </c>
      <c r="F297" s="41">
        <v>30.1</v>
      </c>
      <c r="G297" s="41">
        <v>31.7</v>
      </c>
      <c r="H297" s="41">
        <v>22.4</v>
      </c>
      <c r="I297" s="41">
        <v>25.7</v>
      </c>
    </row>
    <row r="298" spans="1:9">
      <c r="A298" s="50">
        <v>41156</v>
      </c>
      <c r="C298" s="41">
        <v>0</v>
      </c>
      <c r="D298" s="41">
        <v>0</v>
      </c>
      <c r="F298" s="41">
        <v>31.7</v>
      </c>
      <c r="G298" s="41">
        <v>30.1</v>
      </c>
      <c r="H298" s="41">
        <v>23.7</v>
      </c>
      <c r="I298" s="41">
        <v>25.2</v>
      </c>
    </row>
    <row r="299" spans="1:9">
      <c r="A299" s="50">
        <v>41157</v>
      </c>
      <c r="C299" s="41">
        <v>0</v>
      </c>
      <c r="D299" s="41">
        <v>0</v>
      </c>
      <c r="F299" s="41">
        <v>30</v>
      </c>
      <c r="G299" s="41">
        <v>30.2</v>
      </c>
      <c r="H299" s="41">
        <v>23.9</v>
      </c>
      <c r="I299" s="41">
        <v>25.8</v>
      </c>
    </row>
    <row r="300" spans="1:9">
      <c r="A300" s="50">
        <v>41158</v>
      </c>
      <c r="C300" s="41">
        <v>0</v>
      </c>
      <c r="D300" s="41">
        <v>0</v>
      </c>
      <c r="F300" s="41">
        <v>30</v>
      </c>
      <c r="G300" s="41">
        <v>30.5</v>
      </c>
      <c r="H300" s="41">
        <v>22.8</v>
      </c>
      <c r="I300" s="41">
        <v>25.2</v>
      </c>
    </row>
    <row r="301" spans="1:9">
      <c r="A301" s="50">
        <v>41159</v>
      </c>
      <c r="C301" s="41">
        <v>0</v>
      </c>
      <c r="D301" s="41">
        <v>0</v>
      </c>
      <c r="F301" s="41">
        <v>30.9</v>
      </c>
      <c r="G301" s="41">
        <v>29.5</v>
      </c>
      <c r="H301" s="41">
        <v>22</v>
      </c>
      <c r="I301" s="41">
        <v>25.3</v>
      </c>
    </row>
    <row r="302" spans="1:9">
      <c r="A302" s="50">
        <v>41160</v>
      </c>
      <c r="C302" s="41">
        <v>0</v>
      </c>
      <c r="D302" s="41">
        <v>0</v>
      </c>
      <c r="F302" s="41">
        <v>30.7</v>
      </c>
      <c r="G302" s="41">
        <v>30.4</v>
      </c>
      <c r="H302" s="41">
        <v>23</v>
      </c>
      <c r="I302" s="41">
        <v>25.4</v>
      </c>
    </row>
    <row r="303" spans="1:9">
      <c r="A303" s="50">
        <v>41161</v>
      </c>
      <c r="C303" s="41">
        <v>0</v>
      </c>
      <c r="D303" s="41">
        <v>0</v>
      </c>
      <c r="F303" s="41">
        <v>30.4</v>
      </c>
      <c r="G303" s="41">
        <v>30.4</v>
      </c>
      <c r="H303" s="41">
        <v>24.3</v>
      </c>
      <c r="I303" s="41">
        <v>25.6</v>
      </c>
    </row>
    <row r="304" spans="1:9">
      <c r="A304" s="50">
        <v>41162</v>
      </c>
      <c r="C304" s="41">
        <v>0</v>
      </c>
      <c r="D304" s="41">
        <v>0</v>
      </c>
      <c r="F304" s="41">
        <v>29.9</v>
      </c>
      <c r="G304" s="41">
        <v>30.3</v>
      </c>
      <c r="H304" s="41">
        <v>24.2</v>
      </c>
      <c r="I304" s="41">
        <v>25.9</v>
      </c>
    </row>
    <row r="305" spans="1:9">
      <c r="A305" s="50">
        <v>41163</v>
      </c>
      <c r="C305" s="41">
        <v>0</v>
      </c>
      <c r="D305" s="41">
        <v>0</v>
      </c>
      <c r="F305" s="41">
        <v>30.3</v>
      </c>
      <c r="G305" s="41">
        <v>30.1</v>
      </c>
      <c r="H305" s="41">
        <v>23.7</v>
      </c>
      <c r="I305" s="41">
        <v>25.9</v>
      </c>
    </row>
    <row r="306" spans="1:9">
      <c r="A306" s="50">
        <v>41164</v>
      </c>
      <c r="C306" s="41">
        <v>0.3</v>
      </c>
      <c r="D306" s="41">
        <v>0.3</v>
      </c>
      <c r="F306" s="41">
        <v>30</v>
      </c>
      <c r="G306" s="41">
        <v>30.1</v>
      </c>
      <c r="H306" s="41">
        <v>23.3</v>
      </c>
      <c r="I306" s="41">
        <v>23.5</v>
      </c>
    </row>
    <row r="307" spans="1:9">
      <c r="A307" s="50">
        <v>41165</v>
      </c>
      <c r="C307" s="41" t="s">
        <v>14</v>
      </c>
      <c r="D307" s="41">
        <v>0</v>
      </c>
      <c r="F307" s="41">
        <v>30</v>
      </c>
      <c r="G307" s="41">
        <v>30.8</v>
      </c>
      <c r="H307" s="41" t="s">
        <v>63</v>
      </c>
      <c r="I307" s="41">
        <v>26.2</v>
      </c>
    </row>
    <row r="308" spans="1:9">
      <c r="A308" s="50">
        <v>41166</v>
      </c>
      <c r="C308" s="41">
        <v>0</v>
      </c>
      <c r="D308" s="41">
        <v>0</v>
      </c>
      <c r="F308" s="41">
        <v>30.1</v>
      </c>
      <c r="G308" s="41">
        <v>30.5</v>
      </c>
      <c r="H308" s="41">
        <v>22.9</v>
      </c>
      <c r="I308" s="41">
        <v>26.2</v>
      </c>
    </row>
    <row r="309" spans="1:9">
      <c r="A309" s="50">
        <v>41167</v>
      </c>
      <c r="C309" s="41">
        <v>0</v>
      </c>
      <c r="D309" s="41">
        <v>0</v>
      </c>
      <c r="F309" s="41">
        <v>30.4</v>
      </c>
      <c r="G309" s="41">
        <v>31.4</v>
      </c>
      <c r="H309" s="41">
        <v>23.4</v>
      </c>
      <c r="I309" s="41">
        <v>25.4</v>
      </c>
    </row>
    <row r="310" spans="1:9">
      <c r="A310" s="50">
        <v>41168</v>
      </c>
      <c r="C310" s="41">
        <v>0.8</v>
      </c>
      <c r="D310" s="41">
        <v>0</v>
      </c>
      <c r="F310" s="41">
        <v>30.9</v>
      </c>
      <c r="G310" s="41">
        <v>31.1</v>
      </c>
      <c r="H310" s="41">
        <v>24.3</v>
      </c>
      <c r="I310" s="41">
        <v>25.4</v>
      </c>
    </row>
    <row r="311" spans="1:9">
      <c r="A311" s="50">
        <v>41169</v>
      </c>
      <c r="C311" s="41">
        <v>0.3</v>
      </c>
      <c r="D311" s="41">
        <v>1.4</v>
      </c>
      <c r="F311" s="41">
        <v>31</v>
      </c>
      <c r="G311" s="41">
        <v>29.5</v>
      </c>
      <c r="H311" s="41">
        <v>24.3</v>
      </c>
      <c r="I311" s="41">
        <v>24.4</v>
      </c>
    </row>
    <row r="312" spans="1:9">
      <c r="A312" s="50">
        <v>41170</v>
      </c>
      <c r="C312" s="41">
        <v>11.3</v>
      </c>
      <c r="D312" s="41">
        <v>0.8</v>
      </c>
      <c r="F312" s="41">
        <v>27.6</v>
      </c>
      <c r="G312" s="41">
        <v>30</v>
      </c>
      <c r="H312" s="41">
        <v>22.9</v>
      </c>
      <c r="I312" s="41">
        <v>24.2</v>
      </c>
    </row>
    <row r="313" spans="1:9">
      <c r="A313" s="50">
        <v>41171</v>
      </c>
      <c r="C313" s="41">
        <v>0</v>
      </c>
      <c r="D313" s="41">
        <v>0.5</v>
      </c>
      <c r="F313" s="41">
        <v>29.9</v>
      </c>
      <c r="G313" s="41">
        <v>30.5</v>
      </c>
      <c r="H313" s="41">
        <v>24.4</v>
      </c>
      <c r="I313" s="41">
        <v>25.1</v>
      </c>
    </row>
    <row r="314" spans="1:9">
      <c r="A314" s="50">
        <v>41172</v>
      </c>
      <c r="C314" s="41">
        <v>0</v>
      </c>
      <c r="D314" s="41">
        <v>0</v>
      </c>
      <c r="F314" s="41">
        <v>30.5</v>
      </c>
      <c r="G314" s="41">
        <v>30.8</v>
      </c>
      <c r="H314" s="41">
        <v>23.4</v>
      </c>
      <c r="I314" s="41">
        <v>26.4</v>
      </c>
    </row>
    <row r="315" spans="1:9">
      <c r="A315" s="50">
        <v>41173</v>
      </c>
      <c r="C315" s="41" t="s">
        <v>14</v>
      </c>
      <c r="D315" s="41">
        <v>0</v>
      </c>
      <c r="F315" s="41">
        <v>29.7</v>
      </c>
      <c r="G315" s="41">
        <v>30.4</v>
      </c>
      <c r="H315" s="41">
        <v>23.8</v>
      </c>
      <c r="I315" s="41">
        <v>26</v>
      </c>
    </row>
    <row r="316" spans="1:9">
      <c r="A316" s="50">
        <v>41174</v>
      </c>
      <c r="C316" s="41">
        <v>1.1000000000000001</v>
      </c>
      <c r="D316" s="41">
        <v>0</v>
      </c>
      <c r="F316" s="41">
        <v>30.2</v>
      </c>
      <c r="G316" s="41">
        <v>30.9</v>
      </c>
      <c r="H316" s="41">
        <v>23.8</v>
      </c>
      <c r="I316" s="41">
        <v>26.3</v>
      </c>
    </row>
    <row r="317" spans="1:9">
      <c r="A317" s="50">
        <v>41175</v>
      </c>
      <c r="C317" s="41">
        <v>0</v>
      </c>
      <c r="D317" s="41">
        <v>0</v>
      </c>
      <c r="F317" s="41">
        <v>30.2</v>
      </c>
      <c r="G317" s="41">
        <v>30.2</v>
      </c>
      <c r="H317" s="41">
        <v>24.7</v>
      </c>
      <c r="I317" s="41">
        <v>26.2</v>
      </c>
    </row>
    <row r="318" spans="1:9">
      <c r="A318" s="50">
        <v>41176</v>
      </c>
      <c r="C318" s="41">
        <v>0</v>
      </c>
      <c r="D318" s="41">
        <v>0</v>
      </c>
      <c r="F318" s="41">
        <v>29.1</v>
      </c>
      <c r="G318" s="41">
        <v>30.6</v>
      </c>
      <c r="H318" s="41">
        <v>24.2</v>
      </c>
      <c r="I318" s="41">
        <v>25</v>
      </c>
    </row>
    <row r="319" spans="1:9">
      <c r="A319" s="50">
        <v>41177</v>
      </c>
      <c r="C319" s="41">
        <v>1.7</v>
      </c>
      <c r="D319" s="41">
        <v>0</v>
      </c>
      <c r="F319" s="41">
        <v>29.6</v>
      </c>
      <c r="G319" s="41">
        <v>30.8</v>
      </c>
      <c r="H319" s="41">
        <v>21.7</v>
      </c>
      <c r="I319" s="41">
        <v>25.7</v>
      </c>
    </row>
    <row r="320" spans="1:9">
      <c r="A320" s="50">
        <v>41178</v>
      </c>
      <c r="C320" s="41">
        <v>0</v>
      </c>
      <c r="D320" s="41">
        <v>0</v>
      </c>
      <c r="F320" s="41">
        <v>30.2</v>
      </c>
      <c r="G320" s="41">
        <v>30.7</v>
      </c>
      <c r="H320" s="41">
        <v>24.3</v>
      </c>
      <c r="I320" s="41">
        <v>25.7</v>
      </c>
    </row>
    <row r="321" spans="1:11">
      <c r="A321" s="50">
        <v>41179</v>
      </c>
      <c r="C321" s="41">
        <v>2.5</v>
      </c>
      <c r="D321" s="41" t="s">
        <v>14</v>
      </c>
      <c r="F321" s="41">
        <v>30.7</v>
      </c>
      <c r="G321" s="41">
        <v>30.2</v>
      </c>
      <c r="H321" s="41">
        <v>23</v>
      </c>
      <c r="I321" s="41">
        <v>23.5</v>
      </c>
    </row>
    <row r="322" spans="1:11">
      <c r="A322" s="50">
        <v>41180</v>
      </c>
      <c r="C322" s="41">
        <v>20.2</v>
      </c>
      <c r="D322" s="41">
        <v>0</v>
      </c>
      <c r="F322" s="41">
        <v>29.1</v>
      </c>
      <c r="G322" s="41">
        <v>29.8</v>
      </c>
      <c r="H322" s="41">
        <v>22.2</v>
      </c>
      <c r="I322" s="41">
        <v>25.6</v>
      </c>
      <c r="K322" s="42" t="s">
        <v>56</v>
      </c>
    </row>
    <row r="323" spans="1:11">
      <c r="A323" s="50">
        <v>41181</v>
      </c>
      <c r="C323" s="41">
        <v>0</v>
      </c>
      <c r="D323" s="41">
        <v>0</v>
      </c>
      <c r="F323" s="41">
        <v>29.4</v>
      </c>
      <c r="G323" s="41">
        <v>30.7</v>
      </c>
      <c r="H323" s="41">
        <v>24</v>
      </c>
      <c r="I323" s="41">
        <v>25.8</v>
      </c>
    </row>
    <row r="324" spans="1:11">
      <c r="A324" s="50">
        <v>41182</v>
      </c>
      <c r="C324" s="41">
        <v>0</v>
      </c>
      <c r="D324" s="41">
        <v>0</v>
      </c>
      <c r="F324" s="41">
        <v>30</v>
      </c>
      <c r="G324" s="41">
        <v>30.6</v>
      </c>
      <c r="H324" s="41">
        <v>24.6</v>
      </c>
      <c r="I324" s="41">
        <v>26.3</v>
      </c>
    </row>
    <row r="325" spans="1:11">
      <c r="A325" s="50"/>
      <c r="C325" s="41">
        <f>SUM(C296:C324)</f>
        <v>38.200000000000003</v>
      </c>
      <c r="D325" s="41">
        <f>SUM(D295:D324)</f>
        <v>3</v>
      </c>
    </row>
    <row r="326" spans="1:11">
      <c r="C326" s="90">
        <f>C325+D325</f>
        <v>41.2</v>
      </c>
      <c r="D326" s="90"/>
      <c r="E326" s="41" t="s">
        <v>7</v>
      </c>
      <c r="F326" s="41">
        <f>SUM(F295:F324)</f>
        <v>902.30000000000018</v>
      </c>
      <c r="G326" s="41">
        <f>SUM(G295:G324)</f>
        <v>912.30000000000018</v>
      </c>
      <c r="H326" s="41">
        <f>SUM(H295:H324)</f>
        <v>682.90000000000009</v>
      </c>
      <c r="I326" s="41">
        <f>SUM(I295:I324)</f>
        <v>763.29999999999984</v>
      </c>
    </row>
    <row r="327" spans="1:11">
      <c r="E327" s="41" t="s">
        <v>8</v>
      </c>
      <c r="F327" s="41">
        <f>AVERAGE(F295:F324)</f>
        <v>30.076666666666672</v>
      </c>
      <c r="G327" s="41">
        <f>AVERAGE(G295:G324)</f>
        <v>30.410000000000007</v>
      </c>
      <c r="H327" s="41">
        <f>AVERAGE(H295:H324)</f>
        <v>23.548275862068969</v>
      </c>
      <c r="I327" s="41">
        <f>AVERAGE(I295:I324)</f>
        <v>25.443333333333328</v>
      </c>
    </row>
    <row r="328" spans="1:11">
      <c r="A328" s="42" t="s">
        <v>21</v>
      </c>
      <c r="B328" s="42" t="s">
        <v>10</v>
      </c>
      <c r="C328" s="41">
        <f>C326+SUM(C331)</f>
        <v>41.2</v>
      </c>
      <c r="D328" s="41" t="s">
        <v>32</v>
      </c>
      <c r="E328" s="41" t="s">
        <v>11</v>
      </c>
      <c r="F328" s="41">
        <f>MAX(F295:F324)</f>
        <v>31.7</v>
      </c>
      <c r="G328" s="41">
        <f>MAX(G295:G324)</f>
        <v>31.7</v>
      </c>
      <c r="H328" s="41">
        <f>MAX(H295:H324)</f>
        <v>24.7</v>
      </c>
      <c r="I328" s="41">
        <f>MAX(I295:I324)</f>
        <v>26.4</v>
      </c>
    </row>
    <row r="329" spans="1:11">
      <c r="C329" s="41">
        <f>C326/25.4</f>
        <v>1.6220472440944884</v>
      </c>
      <c r="D329" s="41" t="s">
        <v>33</v>
      </c>
      <c r="E329" s="41" t="s">
        <v>12</v>
      </c>
      <c r="F329" s="41">
        <f>MIN(F295:F324)</f>
        <v>27.6</v>
      </c>
      <c r="G329" s="41">
        <f>MIN(G295:G324)</f>
        <v>29.2</v>
      </c>
      <c r="H329" s="41">
        <f>MIN(H295:H324)</f>
        <v>21.7</v>
      </c>
      <c r="I329" s="41">
        <f>MIN(I295:I324)</f>
        <v>23.5</v>
      </c>
    </row>
    <row r="331" spans="1:11">
      <c r="A331" s="50">
        <v>41183</v>
      </c>
      <c r="C331" s="41">
        <v>0</v>
      </c>
      <c r="D331" s="41">
        <v>0</v>
      </c>
      <c r="F331" s="41">
        <v>29.8</v>
      </c>
      <c r="G331" s="41">
        <v>30.5</v>
      </c>
      <c r="H331" s="41">
        <v>23.4</v>
      </c>
      <c r="I331" s="41">
        <v>25.4</v>
      </c>
    </row>
    <row r="332" spans="1:11">
      <c r="A332" s="50">
        <v>41184</v>
      </c>
      <c r="C332" s="41">
        <v>8.9</v>
      </c>
      <c r="D332" s="41">
        <v>0</v>
      </c>
      <c r="F332" s="41">
        <v>29</v>
      </c>
      <c r="G332" s="41">
        <v>30.1</v>
      </c>
      <c r="H332" s="41">
        <v>21.5</v>
      </c>
      <c r="I332" s="41">
        <v>24.9</v>
      </c>
    </row>
    <row r="333" spans="1:11">
      <c r="A333" s="50">
        <v>41185</v>
      </c>
      <c r="C333" s="41">
        <v>0.8</v>
      </c>
      <c r="D333" s="41">
        <v>0</v>
      </c>
      <c r="F333" s="41">
        <v>30.3</v>
      </c>
      <c r="G333" s="41">
        <v>29.8</v>
      </c>
      <c r="H333" s="41">
        <v>22.4</v>
      </c>
      <c r="I333" s="41">
        <v>25.6</v>
      </c>
    </row>
    <row r="334" spans="1:11">
      <c r="A334" s="50">
        <v>41186</v>
      </c>
      <c r="C334" s="41">
        <v>32.200000000000003</v>
      </c>
      <c r="D334" s="41">
        <v>4.5</v>
      </c>
      <c r="F334" s="41">
        <v>29.4</v>
      </c>
      <c r="G334" s="41">
        <v>28.3</v>
      </c>
      <c r="H334" s="41">
        <v>20.9</v>
      </c>
      <c r="I334" s="41">
        <v>22.6</v>
      </c>
    </row>
    <row r="335" spans="1:11">
      <c r="A335" s="50">
        <v>41187</v>
      </c>
      <c r="C335" s="41" t="s">
        <v>14</v>
      </c>
      <c r="D335" s="41">
        <v>0</v>
      </c>
      <c r="F335" s="41">
        <v>27.8</v>
      </c>
      <c r="G335" s="41">
        <v>29.3</v>
      </c>
      <c r="H335" s="41">
        <v>23</v>
      </c>
      <c r="I335" s="41">
        <v>25.3</v>
      </c>
    </row>
    <row r="336" spans="1:11">
      <c r="A336" s="50">
        <v>41188</v>
      </c>
      <c r="C336" s="41">
        <v>0</v>
      </c>
      <c r="D336" s="41">
        <v>0</v>
      </c>
      <c r="F336" s="41">
        <v>29.1</v>
      </c>
      <c r="G336" s="41">
        <v>29.8</v>
      </c>
      <c r="H336" s="41">
        <v>22</v>
      </c>
      <c r="I336" s="41">
        <v>25.1</v>
      </c>
    </row>
    <row r="337" spans="1:9">
      <c r="A337" s="50">
        <v>41189</v>
      </c>
      <c r="C337" s="41">
        <v>0</v>
      </c>
      <c r="D337" s="41" t="s">
        <v>14</v>
      </c>
      <c r="F337" s="41">
        <v>29.7</v>
      </c>
      <c r="G337" s="41">
        <v>29.7</v>
      </c>
      <c r="H337" s="41">
        <v>23.2</v>
      </c>
      <c r="I337" s="41">
        <v>25.6</v>
      </c>
    </row>
    <row r="338" spans="1:9">
      <c r="A338" s="50">
        <v>41190</v>
      </c>
      <c r="C338" s="41">
        <v>1.1000000000000001</v>
      </c>
      <c r="D338" s="41">
        <v>0</v>
      </c>
      <c r="F338" s="41">
        <v>28.4</v>
      </c>
      <c r="G338" s="41">
        <v>29.8</v>
      </c>
      <c r="H338" s="41">
        <v>23.4</v>
      </c>
      <c r="I338" s="41">
        <v>25.3</v>
      </c>
    </row>
    <row r="339" spans="1:9">
      <c r="A339" s="50">
        <v>41191</v>
      </c>
      <c r="C339" s="41">
        <v>9.8000000000000007</v>
      </c>
      <c r="D339" s="41">
        <v>0</v>
      </c>
      <c r="F339" s="41">
        <v>30</v>
      </c>
      <c r="G339" s="41">
        <v>29.9</v>
      </c>
      <c r="H339" s="41">
        <v>22.7</v>
      </c>
      <c r="I339" s="41">
        <v>25.8</v>
      </c>
    </row>
    <row r="340" spans="1:9">
      <c r="A340" s="50">
        <v>41192</v>
      </c>
      <c r="C340" s="41">
        <v>2.8</v>
      </c>
      <c r="D340" s="41" t="s">
        <v>14</v>
      </c>
      <c r="F340" s="41">
        <v>29.2</v>
      </c>
      <c r="G340" s="41">
        <v>30</v>
      </c>
      <c r="H340" s="41">
        <v>21.7</v>
      </c>
      <c r="I340" s="41">
        <v>24.9</v>
      </c>
    </row>
    <row r="341" spans="1:9">
      <c r="A341" s="50">
        <v>41193</v>
      </c>
      <c r="C341" s="41">
        <v>17.100000000000001</v>
      </c>
      <c r="D341" s="41" t="s">
        <v>14</v>
      </c>
      <c r="F341" s="41">
        <v>29.5</v>
      </c>
      <c r="G341" s="41">
        <v>29</v>
      </c>
      <c r="H341" s="41">
        <v>21.1</v>
      </c>
      <c r="I341" s="41">
        <v>23.9</v>
      </c>
    </row>
    <row r="342" spans="1:9">
      <c r="A342" s="50">
        <v>41194</v>
      </c>
      <c r="C342" s="41">
        <v>5</v>
      </c>
      <c r="D342" s="41" t="s">
        <v>14</v>
      </c>
      <c r="F342" s="41">
        <v>29</v>
      </c>
      <c r="G342" s="41">
        <v>27.5</v>
      </c>
      <c r="H342" s="41">
        <v>22</v>
      </c>
      <c r="I342" s="41">
        <v>24.5</v>
      </c>
    </row>
    <row r="343" spans="1:9">
      <c r="A343" s="50">
        <v>41195</v>
      </c>
      <c r="C343" s="41">
        <v>6.9</v>
      </c>
      <c r="D343" s="41">
        <v>42.2</v>
      </c>
      <c r="F343" s="41">
        <v>26.6</v>
      </c>
      <c r="G343" s="41">
        <v>26.1</v>
      </c>
      <c r="H343" s="41">
        <v>22</v>
      </c>
      <c r="I343" s="41">
        <v>21.5</v>
      </c>
    </row>
    <row r="344" spans="1:9">
      <c r="A344" s="50">
        <v>41196</v>
      </c>
      <c r="C344" s="41">
        <v>135.1</v>
      </c>
      <c r="D344" s="41">
        <v>25.4</v>
      </c>
      <c r="F344" s="41">
        <v>26.5</v>
      </c>
      <c r="G344" s="41">
        <v>27.4</v>
      </c>
      <c r="H344" s="41">
        <v>21.2</v>
      </c>
      <c r="I344" s="41">
        <v>21.9</v>
      </c>
    </row>
    <row r="345" spans="1:9">
      <c r="A345" s="50">
        <v>41197</v>
      </c>
      <c r="C345" s="41">
        <v>3.8</v>
      </c>
      <c r="D345" s="41">
        <v>11.7</v>
      </c>
      <c r="F345" s="41">
        <v>26.8</v>
      </c>
      <c r="G345" s="41">
        <v>30</v>
      </c>
      <c r="H345" s="41">
        <v>21.7</v>
      </c>
      <c r="I345" s="41">
        <v>23.1</v>
      </c>
    </row>
    <row r="346" spans="1:9">
      <c r="A346" s="50">
        <v>41198</v>
      </c>
      <c r="C346" s="41">
        <v>5.8</v>
      </c>
      <c r="D346" s="41" t="s">
        <v>14</v>
      </c>
      <c r="F346" s="41">
        <v>27.2</v>
      </c>
      <c r="G346" s="41">
        <v>29.6</v>
      </c>
      <c r="H346" s="41">
        <v>22.1</v>
      </c>
      <c r="I346" s="41">
        <v>22.8</v>
      </c>
    </row>
    <row r="347" spans="1:9">
      <c r="A347" s="50">
        <v>41199</v>
      </c>
      <c r="C347" s="41">
        <v>2.6</v>
      </c>
      <c r="D347" s="41">
        <v>0</v>
      </c>
      <c r="F347" s="41">
        <v>29.3</v>
      </c>
      <c r="G347" s="41">
        <v>29.5</v>
      </c>
      <c r="H347" s="41">
        <v>23.2</v>
      </c>
      <c r="I347" s="41">
        <v>24.8</v>
      </c>
    </row>
    <row r="348" spans="1:9">
      <c r="A348" s="50">
        <v>41200</v>
      </c>
      <c r="C348" s="41">
        <v>0.3</v>
      </c>
      <c r="D348" s="41" t="s">
        <v>14</v>
      </c>
      <c r="F348" s="41">
        <v>29.2</v>
      </c>
      <c r="G348" s="41">
        <v>29</v>
      </c>
      <c r="H348" s="41">
        <v>22.3</v>
      </c>
      <c r="I348" s="41">
        <v>24.8</v>
      </c>
    </row>
    <row r="349" spans="1:9">
      <c r="A349" s="50">
        <v>41201</v>
      </c>
      <c r="C349" s="41">
        <v>45.9</v>
      </c>
      <c r="D349" s="41">
        <v>0</v>
      </c>
      <c r="F349" s="41">
        <v>28.2</v>
      </c>
      <c r="G349" s="41">
        <v>29</v>
      </c>
      <c r="H349" s="41">
        <v>19.899999999999999</v>
      </c>
      <c r="I349" s="41">
        <v>24.9</v>
      </c>
    </row>
    <row r="350" spans="1:9">
      <c r="A350" s="50">
        <v>41202</v>
      </c>
      <c r="C350" s="41">
        <v>0</v>
      </c>
      <c r="D350" s="41">
        <v>0</v>
      </c>
      <c r="F350" s="41">
        <v>28.4</v>
      </c>
      <c r="G350" s="41">
        <v>28.9</v>
      </c>
      <c r="H350" s="41">
        <v>23.6</v>
      </c>
      <c r="I350" s="41">
        <v>25.2</v>
      </c>
    </row>
    <row r="351" spans="1:9">
      <c r="A351" s="50">
        <v>41203</v>
      </c>
      <c r="C351" s="41">
        <v>0.3</v>
      </c>
      <c r="D351" s="41">
        <v>0</v>
      </c>
      <c r="F351" s="41">
        <v>28.6</v>
      </c>
      <c r="G351" s="41">
        <v>28.8</v>
      </c>
      <c r="H351" s="41">
        <v>22.7</v>
      </c>
      <c r="I351" s="41">
        <v>24.8</v>
      </c>
    </row>
    <row r="352" spans="1:9">
      <c r="A352" s="50">
        <v>41204</v>
      </c>
      <c r="C352" s="41">
        <v>0</v>
      </c>
      <c r="D352" s="41">
        <v>0</v>
      </c>
      <c r="F352" s="41">
        <v>28.7</v>
      </c>
      <c r="G352" s="41">
        <v>28.7</v>
      </c>
      <c r="H352" s="41">
        <v>23.4</v>
      </c>
      <c r="I352" s="41">
        <v>24.1</v>
      </c>
    </row>
    <row r="353" spans="1:9">
      <c r="A353" s="50">
        <v>41205</v>
      </c>
      <c r="C353" s="41">
        <v>0</v>
      </c>
      <c r="D353" s="41">
        <v>0</v>
      </c>
      <c r="F353" s="41">
        <v>28.6</v>
      </c>
      <c r="G353" s="41">
        <v>29.3</v>
      </c>
      <c r="H353" s="41">
        <v>22.6</v>
      </c>
      <c r="I353" s="41">
        <v>24.9</v>
      </c>
    </row>
    <row r="354" spans="1:9">
      <c r="A354" s="50">
        <v>41206</v>
      </c>
      <c r="C354" s="41">
        <v>0</v>
      </c>
      <c r="D354" s="41">
        <v>0</v>
      </c>
      <c r="F354" s="41">
        <v>28.5</v>
      </c>
      <c r="G354" s="41">
        <v>29.1</v>
      </c>
      <c r="H354" s="41">
        <v>23.4</v>
      </c>
      <c r="I354" s="41">
        <v>24.8</v>
      </c>
    </row>
    <row r="355" spans="1:9">
      <c r="A355" s="50">
        <v>41207</v>
      </c>
      <c r="C355" s="41">
        <v>0</v>
      </c>
      <c r="D355" s="41">
        <v>0</v>
      </c>
      <c r="F355" s="41">
        <v>28.3</v>
      </c>
      <c r="G355" s="41">
        <v>28.9</v>
      </c>
      <c r="H355" s="41">
        <v>24.1</v>
      </c>
      <c r="I355" s="41">
        <v>24.8</v>
      </c>
    </row>
    <row r="356" spans="1:9">
      <c r="A356" s="50">
        <v>41208</v>
      </c>
      <c r="C356" s="41">
        <v>0</v>
      </c>
      <c r="D356" s="41">
        <v>0</v>
      </c>
      <c r="F356" s="41">
        <v>28.5</v>
      </c>
      <c r="G356" s="41">
        <v>29.5</v>
      </c>
      <c r="H356" s="41">
        <v>24.3</v>
      </c>
      <c r="I356" s="41">
        <v>25.4</v>
      </c>
    </row>
    <row r="357" spans="1:9">
      <c r="A357" s="50">
        <v>41209</v>
      </c>
      <c r="C357" s="41">
        <v>10.8</v>
      </c>
      <c r="D357" s="41">
        <v>0</v>
      </c>
      <c r="F357" s="41">
        <v>29.4</v>
      </c>
      <c r="G357" s="41">
        <v>30.1</v>
      </c>
      <c r="H357" s="41">
        <v>22.8</v>
      </c>
      <c r="I357" s="41">
        <v>25.3</v>
      </c>
    </row>
    <row r="358" spans="1:9">
      <c r="A358" s="50">
        <v>41210</v>
      </c>
      <c r="C358" s="41">
        <v>1.4</v>
      </c>
      <c r="D358" s="41">
        <v>0</v>
      </c>
      <c r="F358" s="41">
        <v>30.3</v>
      </c>
      <c r="G358" s="41">
        <v>31.2</v>
      </c>
      <c r="H358" s="41">
        <v>23.7</v>
      </c>
      <c r="I358" s="41">
        <v>26.1</v>
      </c>
    </row>
    <row r="359" spans="1:9">
      <c r="A359" s="50">
        <v>41211</v>
      </c>
      <c r="C359" s="41">
        <v>0</v>
      </c>
      <c r="D359" s="41">
        <v>0</v>
      </c>
      <c r="F359" s="41">
        <v>30.9</v>
      </c>
      <c r="G359" s="41">
        <v>30.5</v>
      </c>
      <c r="H359" s="41">
        <v>22.3</v>
      </c>
      <c r="I359" s="41">
        <v>25.8</v>
      </c>
    </row>
    <row r="360" spans="1:9">
      <c r="A360" s="50">
        <v>41212</v>
      </c>
      <c r="C360" s="41">
        <v>0</v>
      </c>
      <c r="D360" s="41">
        <v>0</v>
      </c>
      <c r="F360" s="41">
        <v>29.8</v>
      </c>
      <c r="G360" s="41">
        <v>29.5</v>
      </c>
      <c r="H360" s="41">
        <v>23.3</v>
      </c>
      <c r="I360" s="41">
        <v>25.3</v>
      </c>
    </row>
    <row r="361" spans="1:9">
      <c r="A361" s="50">
        <v>41213</v>
      </c>
      <c r="C361" s="41">
        <v>0</v>
      </c>
      <c r="D361" s="41" t="s">
        <v>14</v>
      </c>
      <c r="F361" s="41">
        <v>29</v>
      </c>
      <c r="G361" s="41">
        <v>29.7</v>
      </c>
      <c r="H361" s="41">
        <v>24.3</v>
      </c>
      <c r="I361" s="41">
        <v>25.4</v>
      </c>
    </row>
    <row r="362" spans="1:9">
      <c r="C362" s="41">
        <f>SUM(C332:C361)</f>
        <v>290.60000000000002</v>
      </c>
      <c r="D362" s="41">
        <f>SUM(D331:D361)</f>
        <v>83.8</v>
      </c>
    </row>
    <row r="363" spans="1:9">
      <c r="C363" s="90">
        <f>C362+D362</f>
        <v>374.40000000000003</v>
      </c>
      <c r="D363" s="90"/>
      <c r="E363" s="41" t="s">
        <v>7</v>
      </c>
      <c r="F363" s="41">
        <f>SUM(F331:F361)</f>
        <v>894</v>
      </c>
      <c r="G363" s="41">
        <f t="shared" ref="G363:I363" si="1">SUM(G331:G361)</f>
        <v>908.5</v>
      </c>
      <c r="H363" s="41">
        <f t="shared" si="1"/>
        <v>700.19999999999982</v>
      </c>
      <c r="I363" s="41">
        <f t="shared" si="1"/>
        <v>764.5999999999998</v>
      </c>
    </row>
    <row r="364" spans="1:9">
      <c r="E364" s="41" t="s">
        <v>8</v>
      </c>
      <c r="F364" s="41">
        <f>AVERAGE(F331:F361)</f>
        <v>28.838709677419356</v>
      </c>
      <c r="G364" s="41">
        <f t="shared" ref="G364:I364" si="2">AVERAGE(G331:G361)</f>
        <v>29.306451612903224</v>
      </c>
      <c r="H364" s="41">
        <f t="shared" si="2"/>
        <v>22.587096774193544</v>
      </c>
      <c r="I364" s="41">
        <f t="shared" si="2"/>
        <v>24.664516129032251</v>
      </c>
    </row>
    <row r="365" spans="1:9">
      <c r="A365" s="42" t="s">
        <v>22</v>
      </c>
      <c r="B365" s="42" t="s">
        <v>10</v>
      </c>
      <c r="C365" s="41">
        <f>C363+SUM(C368)</f>
        <v>374.40000000000003</v>
      </c>
      <c r="D365" s="41" t="s">
        <v>32</v>
      </c>
      <c r="E365" s="41" t="s">
        <v>11</v>
      </c>
      <c r="F365" s="41">
        <f>MAX(F331:F361)</f>
        <v>30.9</v>
      </c>
      <c r="G365" s="41">
        <f t="shared" ref="G365:I365" si="3">MAX(G331:G361)</f>
        <v>31.2</v>
      </c>
      <c r="H365" s="41">
        <f t="shared" si="3"/>
        <v>24.3</v>
      </c>
      <c r="I365" s="41">
        <f t="shared" si="3"/>
        <v>26.1</v>
      </c>
    </row>
    <row r="366" spans="1:9">
      <c r="C366" s="41">
        <f>C363/25.4</f>
        <v>14.740157480314963</v>
      </c>
      <c r="D366" s="41" t="s">
        <v>33</v>
      </c>
      <c r="E366" s="41" t="s">
        <v>12</v>
      </c>
      <c r="F366" s="41">
        <f>MIN(F331:F361)</f>
        <v>26.5</v>
      </c>
      <c r="G366" s="41">
        <f t="shared" ref="G366:I366" si="4">MIN(G331:G361)</f>
        <v>26.1</v>
      </c>
      <c r="H366" s="41">
        <f t="shared" si="4"/>
        <v>19.899999999999999</v>
      </c>
      <c r="I366" s="41">
        <f t="shared" si="4"/>
        <v>21.5</v>
      </c>
    </row>
    <row r="368" spans="1:9">
      <c r="A368" s="50">
        <v>41214</v>
      </c>
      <c r="C368" s="41">
        <v>0</v>
      </c>
      <c r="D368" s="41" t="s">
        <v>14</v>
      </c>
      <c r="F368" s="41">
        <v>29.4</v>
      </c>
      <c r="G368" s="41">
        <v>29</v>
      </c>
      <c r="H368" s="41">
        <v>24.2</v>
      </c>
      <c r="I368" s="41">
        <v>24.2</v>
      </c>
    </row>
    <row r="369" spans="1:9">
      <c r="A369" s="50">
        <v>41215</v>
      </c>
      <c r="C369" s="41">
        <v>0</v>
      </c>
      <c r="D369" s="41" t="s">
        <v>14</v>
      </c>
      <c r="F369" s="41">
        <v>28.7</v>
      </c>
      <c r="G369" s="41">
        <v>29</v>
      </c>
      <c r="H369" s="41">
        <v>23.8</v>
      </c>
      <c r="I369" s="41">
        <v>24.7</v>
      </c>
    </row>
    <row r="370" spans="1:9">
      <c r="A370" s="50">
        <v>41216</v>
      </c>
      <c r="C370" s="41">
        <v>0</v>
      </c>
      <c r="D370" s="41" t="s">
        <v>14</v>
      </c>
      <c r="F370" s="41">
        <v>28.2</v>
      </c>
      <c r="G370" s="41">
        <v>28.7</v>
      </c>
      <c r="H370" s="41">
        <v>23.8</v>
      </c>
      <c r="I370" s="41">
        <v>25</v>
      </c>
    </row>
    <row r="371" spans="1:9">
      <c r="A371" s="50">
        <v>41217</v>
      </c>
      <c r="C371" s="41">
        <v>3.6</v>
      </c>
      <c r="D371" s="41">
        <v>7.6</v>
      </c>
      <c r="F371" s="41">
        <v>29</v>
      </c>
      <c r="G371" s="41">
        <v>28.6</v>
      </c>
      <c r="H371" s="41">
        <v>22.5</v>
      </c>
      <c r="I371" s="41">
        <v>22</v>
      </c>
    </row>
    <row r="372" spans="1:9">
      <c r="A372" s="50">
        <v>41218</v>
      </c>
      <c r="C372" s="41">
        <v>0</v>
      </c>
      <c r="D372" s="41">
        <v>0</v>
      </c>
      <c r="F372" s="41">
        <v>28.6</v>
      </c>
      <c r="G372" s="41">
        <v>29</v>
      </c>
      <c r="H372" s="41">
        <v>23.1</v>
      </c>
      <c r="I372" s="41">
        <v>24.4</v>
      </c>
    </row>
    <row r="373" spans="1:9">
      <c r="A373" s="50">
        <v>41219</v>
      </c>
      <c r="C373" s="41">
        <v>0.3</v>
      </c>
      <c r="D373" s="41">
        <v>0</v>
      </c>
      <c r="F373" s="41">
        <v>28.7</v>
      </c>
      <c r="G373" s="41">
        <v>29</v>
      </c>
      <c r="H373" s="41">
        <v>23.1</v>
      </c>
      <c r="I373" s="41">
        <v>25.2</v>
      </c>
    </row>
    <row r="374" spans="1:9">
      <c r="A374" s="50">
        <v>41220</v>
      </c>
      <c r="C374" s="41">
        <v>0.1</v>
      </c>
      <c r="D374" s="41">
        <v>0</v>
      </c>
      <c r="F374" s="41">
        <v>28.7</v>
      </c>
      <c r="G374" s="41">
        <v>29.4</v>
      </c>
      <c r="H374" s="41">
        <v>22.7</v>
      </c>
      <c r="I374" s="41">
        <v>24.9</v>
      </c>
    </row>
    <row r="375" spans="1:9">
      <c r="A375" s="50">
        <v>41221</v>
      </c>
      <c r="C375" s="41">
        <v>0</v>
      </c>
      <c r="D375" s="41">
        <v>0</v>
      </c>
      <c r="F375" s="41">
        <v>29.2</v>
      </c>
      <c r="G375" s="41">
        <v>29.4</v>
      </c>
      <c r="H375" s="41">
        <v>24</v>
      </c>
      <c r="I375" s="41">
        <v>25.3</v>
      </c>
    </row>
    <row r="376" spans="1:9">
      <c r="A376" s="50">
        <v>41222</v>
      </c>
      <c r="C376" s="41">
        <v>1.6</v>
      </c>
      <c r="D376" s="41">
        <v>0.1</v>
      </c>
      <c r="F376" s="41">
        <v>29</v>
      </c>
      <c r="G376" s="41">
        <v>28.9</v>
      </c>
      <c r="H376" s="41">
        <v>23.4</v>
      </c>
      <c r="I376" s="41">
        <v>22.9</v>
      </c>
    </row>
    <row r="377" spans="1:9">
      <c r="A377" s="50">
        <v>41223</v>
      </c>
      <c r="C377" s="41" t="s">
        <v>14</v>
      </c>
      <c r="D377" s="41" t="s">
        <v>14</v>
      </c>
      <c r="F377" s="41">
        <v>28.3</v>
      </c>
      <c r="G377" s="41">
        <v>29.2</v>
      </c>
      <c r="H377" s="41">
        <v>23.2</v>
      </c>
      <c r="I377" s="41">
        <v>24.3</v>
      </c>
    </row>
    <row r="378" spans="1:9">
      <c r="A378" s="50">
        <v>41224</v>
      </c>
      <c r="C378" s="41">
        <v>0.3</v>
      </c>
      <c r="D378" s="41" t="s">
        <v>14</v>
      </c>
      <c r="F378" s="41">
        <v>28.5</v>
      </c>
      <c r="G378" s="41">
        <v>29.2</v>
      </c>
      <c r="H378" s="41">
        <v>23.2</v>
      </c>
      <c r="I378" s="41">
        <v>24.5</v>
      </c>
    </row>
    <row r="379" spans="1:9">
      <c r="A379" s="50">
        <v>41225</v>
      </c>
      <c r="C379" s="41">
        <v>29.1</v>
      </c>
      <c r="D379" s="41">
        <v>9.6999999999999993</v>
      </c>
      <c r="F379" s="41">
        <v>28</v>
      </c>
      <c r="G379" s="41">
        <v>27</v>
      </c>
      <c r="H379" s="41">
        <v>21</v>
      </c>
      <c r="I379" s="41">
        <v>21</v>
      </c>
    </row>
    <row r="380" spans="1:9">
      <c r="A380" s="50">
        <v>41226</v>
      </c>
      <c r="C380" s="41">
        <v>10.6</v>
      </c>
      <c r="D380" s="41">
        <v>0.7</v>
      </c>
      <c r="F380" s="41">
        <v>27.2</v>
      </c>
      <c r="G380" s="41">
        <v>27</v>
      </c>
      <c r="H380" s="41">
        <v>21.5</v>
      </c>
      <c r="I380" s="41">
        <v>23.9</v>
      </c>
    </row>
    <row r="381" spans="1:9">
      <c r="A381" s="50">
        <v>41227</v>
      </c>
      <c r="C381" s="41">
        <v>0</v>
      </c>
      <c r="D381" s="41" t="s">
        <v>14</v>
      </c>
      <c r="F381" s="41">
        <v>27.3</v>
      </c>
      <c r="G381" s="41">
        <v>29</v>
      </c>
      <c r="H381" s="41">
        <v>23.2</v>
      </c>
      <c r="I381" s="41">
        <v>25.1</v>
      </c>
    </row>
    <row r="382" spans="1:9">
      <c r="A382" s="50">
        <v>41228</v>
      </c>
      <c r="C382" s="41" t="s">
        <v>14</v>
      </c>
      <c r="D382" s="41" t="s">
        <v>14</v>
      </c>
      <c r="F382" s="41">
        <v>28.9</v>
      </c>
      <c r="G382" s="41">
        <v>29.4</v>
      </c>
      <c r="H382" s="41">
        <v>23.7</v>
      </c>
      <c r="I382" s="41">
        <v>24.9</v>
      </c>
    </row>
    <row r="383" spans="1:9">
      <c r="A383" s="50">
        <v>41229</v>
      </c>
      <c r="C383" s="41">
        <v>1.3</v>
      </c>
      <c r="D383" s="41" t="s">
        <v>14</v>
      </c>
      <c r="F383" s="41">
        <v>28.3</v>
      </c>
      <c r="G383" s="41">
        <v>29</v>
      </c>
      <c r="H383" s="41">
        <v>21.9</v>
      </c>
      <c r="I383" s="41">
        <v>24.6</v>
      </c>
    </row>
    <row r="384" spans="1:9">
      <c r="A384" s="50">
        <v>41230</v>
      </c>
      <c r="C384" s="41">
        <v>1.9</v>
      </c>
      <c r="D384" s="41">
        <v>0</v>
      </c>
      <c r="F384" s="41">
        <v>28.2</v>
      </c>
      <c r="G384" s="41">
        <v>28.9</v>
      </c>
      <c r="H384" s="41">
        <v>22.3</v>
      </c>
      <c r="I384" s="41">
        <v>24.5</v>
      </c>
    </row>
    <row r="385" spans="1:9">
      <c r="A385" s="50">
        <v>41231</v>
      </c>
      <c r="C385" s="41">
        <v>0</v>
      </c>
      <c r="D385" s="41" t="s">
        <v>14</v>
      </c>
      <c r="F385" s="41">
        <v>28.7</v>
      </c>
      <c r="G385" s="41">
        <v>29.1</v>
      </c>
      <c r="H385" s="41">
        <v>23.6</v>
      </c>
      <c r="I385" s="41">
        <v>24.9</v>
      </c>
    </row>
    <row r="386" spans="1:9">
      <c r="A386" s="50">
        <v>41232</v>
      </c>
      <c r="C386" s="41">
        <v>2.2999999999999998</v>
      </c>
      <c r="D386" s="41">
        <v>0</v>
      </c>
      <c r="F386" s="41">
        <v>27.8</v>
      </c>
      <c r="G386" s="41">
        <v>28.5</v>
      </c>
      <c r="H386" s="41">
        <v>22</v>
      </c>
      <c r="I386" s="41">
        <v>22.4</v>
      </c>
    </row>
    <row r="387" spans="1:9">
      <c r="A387" s="50">
        <v>41233</v>
      </c>
      <c r="C387" s="41">
        <v>0</v>
      </c>
      <c r="D387" s="41">
        <v>0</v>
      </c>
      <c r="F387" s="41">
        <v>28</v>
      </c>
      <c r="G387" s="41">
        <v>29</v>
      </c>
      <c r="H387" s="41">
        <v>22.5</v>
      </c>
      <c r="I387" s="41">
        <v>24.3</v>
      </c>
    </row>
    <row r="388" spans="1:9">
      <c r="A388" s="50">
        <v>41234</v>
      </c>
      <c r="C388" s="41">
        <v>0</v>
      </c>
      <c r="D388" s="41">
        <v>0</v>
      </c>
      <c r="F388" s="41">
        <v>28.7</v>
      </c>
      <c r="G388" s="41">
        <v>28.3</v>
      </c>
      <c r="H388" s="41">
        <v>21.7</v>
      </c>
      <c r="I388" s="41">
        <v>24.2</v>
      </c>
    </row>
    <row r="389" spans="1:9">
      <c r="A389" s="50">
        <v>41235</v>
      </c>
      <c r="C389" s="41">
        <v>0</v>
      </c>
      <c r="D389" s="41">
        <v>0</v>
      </c>
      <c r="F389" s="41">
        <v>28.1</v>
      </c>
      <c r="G389" s="41">
        <v>28.8</v>
      </c>
      <c r="H389" s="41">
        <v>20.6</v>
      </c>
      <c r="I389" s="41">
        <v>24.6</v>
      </c>
    </row>
    <row r="390" spans="1:9">
      <c r="A390" s="50">
        <v>41236</v>
      </c>
      <c r="C390" s="41">
        <v>0</v>
      </c>
      <c r="D390" s="41" t="s">
        <v>14</v>
      </c>
      <c r="F390" s="41">
        <v>28.4</v>
      </c>
      <c r="G390" s="41">
        <v>29.8</v>
      </c>
      <c r="H390" s="41">
        <v>22</v>
      </c>
      <c r="I390" s="41">
        <v>24.6</v>
      </c>
    </row>
    <row r="391" spans="1:9">
      <c r="A391" s="50">
        <v>41237</v>
      </c>
      <c r="C391" s="41">
        <v>0</v>
      </c>
      <c r="D391" s="41">
        <v>0</v>
      </c>
      <c r="F391" s="41">
        <v>27.7</v>
      </c>
      <c r="G391" s="41">
        <v>29</v>
      </c>
      <c r="H391" s="41">
        <v>21.1</v>
      </c>
      <c r="I391" s="41">
        <v>23.8</v>
      </c>
    </row>
    <row r="392" spans="1:9">
      <c r="A392" s="50">
        <v>41238</v>
      </c>
      <c r="C392" s="41">
        <v>0</v>
      </c>
      <c r="D392" s="41">
        <v>0</v>
      </c>
      <c r="F392" s="41">
        <v>28.8</v>
      </c>
      <c r="G392" s="41">
        <v>28.4</v>
      </c>
      <c r="H392" s="41">
        <v>23.5</v>
      </c>
      <c r="I392" s="41">
        <v>24.1</v>
      </c>
    </row>
    <row r="393" spans="1:9">
      <c r="A393" s="50">
        <v>41239</v>
      </c>
      <c r="C393" s="41">
        <v>0</v>
      </c>
      <c r="D393" s="41" t="s">
        <v>14</v>
      </c>
      <c r="F393" s="41">
        <v>28.2</v>
      </c>
      <c r="G393" s="41">
        <v>28.5</v>
      </c>
      <c r="H393" s="41">
        <v>23.4</v>
      </c>
      <c r="I393" s="41">
        <v>24.1</v>
      </c>
    </row>
    <row r="394" spans="1:9">
      <c r="A394" s="50">
        <v>41240</v>
      </c>
      <c r="C394" s="41">
        <v>12.1</v>
      </c>
      <c r="D394" s="41" t="s">
        <v>14</v>
      </c>
      <c r="F394" s="41">
        <v>27.7</v>
      </c>
      <c r="G394" s="41">
        <v>28.5</v>
      </c>
      <c r="H394" s="41">
        <v>20.3</v>
      </c>
      <c r="I394" s="41">
        <v>24.7</v>
      </c>
    </row>
    <row r="395" spans="1:9">
      <c r="A395" s="50">
        <v>41241</v>
      </c>
      <c r="C395" s="41">
        <v>7.2</v>
      </c>
      <c r="D395" s="41">
        <v>0</v>
      </c>
      <c r="F395" s="41">
        <v>28.6</v>
      </c>
      <c r="G395" s="41">
        <v>28.4</v>
      </c>
      <c r="H395" s="41">
        <v>21.2</v>
      </c>
      <c r="I395" s="41">
        <v>23.9</v>
      </c>
    </row>
    <row r="396" spans="1:9">
      <c r="A396" s="50">
        <v>41242</v>
      </c>
      <c r="C396" s="41">
        <v>0</v>
      </c>
      <c r="D396" s="41">
        <v>0</v>
      </c>
      <c r="F396" s="41">
        <v>28.2</v>
      </c>
      <c r="G396" s="41">
        <v>28.5</v>
      </c>
      <c r="H396" s="41">
        <v>23.3</v>
      </c>
      <c r="I396" s="41">
        <v>24.2</v>
      </c>
    </row>
    <row r="397" spans="1:9">
      <c r="A397" s="50">
        <v>41243</v>
      </c>
      <c r="C397" s="41" t="s">
        <v>14</v>
      </c>
      <c r="D397" s="41" t="s">
        <v>14</v>
      </c>
      <c r="F397" s="41">
        <v>28.3</v>
      </c>
      <c r="G397" s="41">
        <v>28</v>
      </c>
      <c r="H397" s="41">
        <v>21.7</v>
      </c>
      <c r="I397" s="41">
        <v>22.4</v>
      </c>
    </row>
    <row r="398" spans="1:9">
      <c r="A398" s="50"/>
      <c r="C398" s="41">
        <f>SUM(C369:C397)</f>
        <v>70.399999999999991</v>
      </c>
      <c r="D398" s="41">
        <f>SUM(D368:D397)</f>
        <v>18.099999999999998</v>
      </c>
    </row>
    <row r="399" spans="1:9">
      <c r="C399" s="90">
        <f>C398+D398</f>
        <v>88.499999999999986</v>
      </c>
      <c r="D399" s="90"/>
      <c r="E399" s="41" t="s">
        <v>7</v>
      </c>
      <c r="F399" s="41">
        <f>SUM(F368:F397)</f>
        <v>851.40000000000009</v>
      </c>
      <c r="G399" s="41">
        <f>SUM(G368:G397)</f>
        <v>862.49999999999977</v>
      </c>
      <c r="H399" s="41">
        <f>SUM(H368:H397)</f>
        <v>677.5</v>
      </c>
      <c r="I399" s="41">
        <f>SUM(I368:I397)</f>
        <v>723.6</v>
      </c>
    </row>
    <row r="400" spans="1:9">
      <c r="E400" s="41" t="s">
        <v>8</v>
      </c>
      <c r="F400" s="41">
        <f>AVERAGE(F368:F397)</f>
        <v>28.380000000000003</v>
      </c>
      <c r="G400" s="41">
        <f>AVERAGE(G368:G397)</f>
        <v>28.749999999999993</v>
      </c>
      <c r="H400" s="41">
        <f>AVERAGE(H368:H397)</f>
        <v>22.583333333333332</v>
      </c>
      <c r="I400" s="41">
        <f>AVERAGE(I368:I397)</f>
        <v>24.12</v>
      </c>
    </row>
    <row r="401" spans="1:9">
      <c r="A401" s="42" t="s">
        <v>23</v>
      </c>
      <c r="B401" s="42" t="s">
        <v>10</v>
      </c>
      <c r="C401" s="41">
        <f>C399+SUM(C404)</f>
        <v>88.499999999999986</v>
      </c>
      <c r="D401" s="41" t="s">
        <v>32</v>
      </c>
      <c r="E401" s="41" t="s">
        <v>11</v>
      </c>
      <c r="F401" s="41">
        <f>MAX(F368:F397)</f>
        <v>29.4</v>
      </c>
      <c r="G401" s="41">
        <f>MAX(G368:G397)</f>
        <v>29.8</v>
      </c>
      <c r="H401" s="41">
        <f>MAX(H368:H397)</f>
        <v>24.2</v>
      </c>
      <c r="I401" s="41">
        <f>MAX(I368:I397)</f>
        <v>25.3</v>
      </c>
    </row>
    <row r="402" spans="1:9">
      <c r="C402" s="41">
        <f>C399/25.4</f>
        <v>3.4842519685039366</v>
      </c>
      <c r="D402" s="41" t="s">
        <v>33</v>
      </c>
      <c r="E402" s="41" t="s">
        <v>12</v>
      </c>
      <c r="F402" s="41">
        <f>MIN(F368:F397)</f>
        <v>27.2</v>
      </c>
      <c r="G402" s="41">
        <f>MIN(G368:G397)</f>
        <v>27</v>
      </c>
      <c r="H402" s="41">
        <f>MIN(H368:H397)</f>
        <v>20.3</v>
      </c>
      <c r="I402" s="41">
        <f>MIN(I368:I397)</f>
        <v>21</v>
      </c>
    </row>
    <row r="404" spans="1:9">
      <c r="A404" s="50">
        <v>41244</v>
      </c>
      <c r="C404" s="41">
        <v>0</v>
      </c>
      <c r="D404" s="41">
        <v>0</v>
      </c>
      <c r="F404" s="41">
        <v>28</v>
      </c>
      <c r="G404" s="41">
        <v>28.6</v>
      </c>
      <c r="H404" s="41">
        <v>21.7</v>
      </c>
      <c r="I404" s="41">
        <v>23.9</v>
      </c>
    </row>
    <row r="405" spans="1:9">
      <c r="A405" s="50">
        <v>41245</v>
      </c>
      <c r="C405" s="41">
        <v>0.9</v>
      </c>
      <c r="D405" s="41">
        <v>0</v>
      </c>
      <c r="F405" s="41">
        <v>28</v>
      </c>
      <c r="G405" s="41">
        <v>28.3</v>
      </c>
      <c r="H405" s="41">
        <v>22.3</v>
      </c>
      <c r="I405" s="41">
        <v>23.7</v>
      </c>
    </row>
    <row r="406" spans="1:9">
      <c r="A406" s="50">
        <v>41246</v>
      </c>
      <c r="C406" s="41">
        <v>0</v>
      </c>
      <c r="D406" s="41">
        <v>0</v>
      </c>
      <c r="F406" s="41">
        <v>28.1</v>
      </c>
      <c r="G406" s="41">
        <v>27.9</v>
      </c>
      <c r="H406" s="41">
        <v>21.2</v>
      </c>
      <c r="I406" s="41">
        <v>23.5</v>
      </c>
    </row>
    <row r="407" spans="1:9">
      <c r="A407" s="50">
        <v>41247</v>
      </c>
      <c r="C407" s="41">
        <v>1.2</v>
      </c>
      <c r="D407" s="41">
        <v>7</v>
      </c>
      <c r="F407" s="41">
        <v>28.3</v>
      </c>
      <c r="G407" s="41">
        <v>27.6</v>
      </c>
      <c r="H407" s="41">
        <v>21</v>
      </c>
      <c r="I407" s="41">
        <v>21</v>
      </c>
    </row>
    <row r="408" spans="1:9">
      <c r="A408" s="50">
        <v>41248</v>
      </c>
      <c r="C408" s="41">
        <v>7.5</v>
      </c>
      <c r="D408" s="41">
        <v>0</v>
      </c>
      <c r="F408" s="41">
        <v>27.6</v>
      </c>
      <c r="G408" s="41">
        <v>27.5</v>
      </c>
      <c r="H408" s="41">
        <v>22.2</v>
      </c>
      <c r="I408" s="41">
        <v>23.8</v>
      </c>
    </row>
    <row r="409" spans="1:9">
      <c r="A409" s="50">
        <v>41249</v>
      </c>
      <c r="C409" s="41">
        <v>0</v>
      </c>
      <c r="D409" s="41" t="s">
        <v>14</v>
      </c>
      <c r="F409" s="41">
        <v>27.1</v>
      </c>
      <c r="G409" s="41">
        <v>27.7</v>
      </c>
      <c r="H409" s="41">
        <v>22.6</v>
      </c>
      <c r="I409" s="41">
        <v>23.6</v>
      </c>
    </row>
    <row r="410" spans="1:9">
      <c r="A410" s="50">
        <v>41250</v>
      </c>
      <c r="C410" s="41" t="s">
        <v>14</v>
      </c>
      <c r="D410" s="41" t="s">
        <v>14</v>
      </c>
      <c r="F410" s="41">
        <v>27.2</v>
      </c>
      <c r="G410" s="41">
        <v>27.1</v>
      </c>
      <c r="H410" s="41">
        <v>22.7</v>
      </c>
      <c r="I410" s="41">
        <v>21.5</v>
      </c>
    </row>
    <row r="411" spans="1:9">
      <c r="A411" s="50">
        <v>41251</v>
      </c>
      <c r="C411" s="41">
        <v>5.2</v>
      </c>
      <c r="D411" s="41" t="s">
        <v>14</v>
      </c>
      <c r="F411" s="41">
        <v>26.8</v>
      </c>
      <c r="G411" s="41">
        <v>26.7</v>
      </c>
      <c r="H411" s="41">
        <v>21.2</v>
      </c>
      <c r="I411" s="41">
        <v>22.8</v>
      </c>
    </row>
    <row r="412" spans="1:9">
      <c r="A412" s="50">
        <v>41252</v>
      </c>
      <c r="C412" s="41">
        <v>0</v>
      </c>
      <c r="D412" s="41" t="s">
        <v>14</v>
      </c>
      <c r="F412" s="41">
        <v>26.8</v>
      </c>
      <c r="G412" s="41">
        <v>27.7</v>
      </c>
      <c r="H412" s="41">
        <v>23.2</v>
      </c>
      <c r="I412" s="41">
        <v>23.2</v>
      </c>
    </row>
    <row r="413" spans="1:9">
      <c r="A413" s="50">
        <v>41253</v>
      </c>
      <c r="C413" s="41">
        <v>0.1</v>
      </c>
      <c r="D413" s="41" t="s">
        <v>14</v>
      </c>
      <c r="F413" s="41">
        <v>27.1</v>
      </c>
      <c r="G413" s="41">
        <v>27.3</v>
      </c>
      <c r="H413" s="41">
        <v>21.2</v>
      </c>
      <c r="I413" s="41">
        <v>23.3</v>
      </c>
    </row>
    <row r="414" spans="1:9">
      <c r="A414" s="50">
        <v>41254</v>
      </c>
      <c r="C414" s="41">
        <v>0</v>
      </c>
      <c r="D414" s="41">
        <v>0</v>
      </c>
      <c r="F414" s="41">
        <v>26.8</v>
      </c>
      <c r="G414" s="41">
        <v>27.7</v>
      </c>
      <c r="H414" s="41">
        <v>22.6</v>
      </c>
      <c r="I414" s="41">
        <v>23.5</v>
      </c>
    </row>
    <row r="415" spans="1:9">
      <c r="A415" s="50">
        <v>41255</v>
      </c>
      <c r="C415" s="41">
        <v>0</v>
      </c>
      <c r="D415" s="41" t="s">
        <v>14</v>
      </c>
      <c r="F415" s="41">
        <v>27.3</v>
      </c>
      <c r="G415" s="41">
        <v>27.8</v>
      </c>
      <c r="H415" s="41">
        <v>23.4</v>
      </c>
      <c r="I415" s="41">
        <v>24.1</v>
      </c>
    </row>
    <row r="416" spans="1:9">
      <c r="A416" s="50">
        <v>41256</v>
      </c>
      <c r="C416" s="41">
        <v>2.2999999999999998</v>
      </c>
      <c r="D416" s="41">
        <v>2.4</v>
      </c>
      <c r="F416" s="41">
        <v>26.7</v>
      </c>
      <c r="G416" s="41">
        <v>27.4</v>
      </c>
      <c r="H416" s="41">
        <v>20.7</v>
      </c>
      <c r="I416" s="41">
        <v>20.100000000000001</v>
      </c>
    </row>
    <row r="417" spans="1:9">
      <c r="A417" s="50">
        <v>41257</v>
      </c>
      <c r="C417" s="41" t="s">
        <v>14</v>
      </c>
      <c r="D417" s="41">
        <v>0</v>
      </c>
      <c r="F417" s="41">
        <v>26.6</v>
      </c>
      <c r="G417" s="41">
        <v>27.3</v>
      </c>
      <c r="H417" s="41">
        <v>21.4</v>
      </c>
      <c r="I417" s="41">
        <v>23.3</v>
      </c>
    </row>
    <row r="418" spans="1:9">
      <c r="A418" s="50">
        <v>41258</v>
      </c>
      <c r="C418" s="41">
        <v>0</v>
      </c>
      <c r="D418" s="41">
        <v>2</v>
      </c>
      <c r="F418" s="41">
        <v>27.4</v>
      </c>
      <c r="G418" s="41">
        <v>27.1</v>
      </c>
      <c r="H418" s="41">
        <v>20.399999999999999</v>
      </c>
      <c r="I418" s="41">
        <v>21.1</v>
      </c>
    </row>
    <row r="419" spans="1:9">
      <c r="A419" s="50">
        <v>41259</v>
      </c>
      <c r="C419" s="41">
        <v>0</v>
      </c>
      <c r="D419" s="41">
        <v>0</v>
      </c>
      <c r="F419" s="41">
        <v>25.6</v>
      </c>
      <c r="G419" s="41">
        <v>27.2</v>
      </c>
      <c r="H419" s="41">
        <v>21.3</v>
      </c>
      <c r="I419" s="41">
        <v>22.7</v>
      </c>
    </row>
    <row r="420" spans="1:9">
      <c r="A420" s="50">
        <v>41260</v>
      </c>
      <c r="C420" s="41">
        <v>3.6</v>
      </c>
      <c r="D420" s="41">
        <v>0.2</v>
      </c>
      <c r="F420" s="41">
        <v>27.3</v>
      </c>
      <c r="G420" s="41">
        <v>25.2</v>
      </c>
      <c r="H420" s="41">
        <v>20.2</v>
      </c>
      <c r="I420" s="41">
        <v>21.7</v>
      </c>
    </row>
    <row r="421" spans="1:9">
      <c r="A421" s="50">
        <v>41261</v>
      </c>
      <c r="C421" s="41">
        <v>3.6</v>
      </c>
      <c r="D421" s="41">
        <v>0</v>
      </c>
      <c r="F421" s="41">
        <v>25.6</v>
      </c>
      <c r="G421" s="41">
        <v>26.8</v>
      </c>
      <c r="H421" s="41">
        <v>21.6</v>
      </c>
      <c r="I421" s="41">
        <v>23</v>
      </c>
    </row>
    <row r="422" spans="1:9">
      <c r="A422" s="50">
        <v>41262</v>
      </c>
      <c r="C422" s="41">
        <v>0</v>
      </c>
      <c r="D422" s="41">
        <v>0</v>
      </c>
      <c r="F422" s="41">
        <v>26.6</v>
      </c>
      <c r="G422" s="41">
        <v>27.2</v>
      </c>
      <c r="H422" s="41">
        <v>22.2</v>
      </c>
      <c r="I422" s="41">
        <v>23.2</v>
      </c>
    </row>
    <row r="423" spans="1:9">
      <c r="A423" s="50">
        <v>41263</v>
      </c>
      <c r="C423" s="41" t="s">
        <v>14</v>
      </c>
      <c r="D423" s="41" t="s">
        <v>14</v>
      </c>
      <c r="F423" s="41">
        <v>26.9</v>
      </c>
      <c r="G423" s="41">
        <v>27.8</v>
      </c>
      <c r="H423" s="41">
        <v>22.2</v>
      </c>
      <c r="I423" s="41">
        <v>22.7</v>
      </c>
    </row>
    <row r="424" spans="1:9">
      <c r="A424" s="50">
        <v>41264</v>
      </c>
      <c r="C424" s="41">
        <v>0</v>
      </c>
      <c r="D424" s="41">
        <v>0</v>
      </c>
      <c r="F424" s="41">
        <v>27.4</v>
      </c>
      <c r="G424" s="41">
        <v>27.6</v>
      </c>
      <c r="H424" s="41">
        <v>22.2</v>
      </c>
      <c r="I424" s="41">
        <v>22.8</v>
      </c>
    </row>
    <row r="425" spans="1:9">
      <c r="A425" s="50">
        <v>41265</v>
      </c>
      <c r="C425" s="41" t="s">
        <v>14</v>
      </c>
      <c r="D425" s="41">
        <v>1.4</v>
      </c>
      <c r="F425" s="41">
        <v>26.6</v>
      </c>
      <c r="G425" s="41">
        <v>25.4</v>
      </c>
      <c r="H425" s="41">
        <v>21.9</v>
      </c>
      <c r="I425" s="41">
        <v>21.8</v>
      </c>
    </row>
    <row r="426" spans="1:9">
      <c r="A426" s="50">
        <v>41266</v>
      </c>
      <c r="C426" s="41">
        <v>0</v>
      </c>
      <c r="D426" s="41" t="s">
        <v>14</v>
      </c>
      <c r="F426" s="41">
        <v>25.8</v>
      </c>
      <c r="G426" s="41">
        <v>26.5</v>
      </c>
      <c r="H426" s="41">
        <v>21.7</v>
      </c>
      <c r="I426" s="41">
        <v>22.3</v>
      </c>
    </row>
    <row r="427" spans="1:9">
      <c r="A427" s="50">
        <v>41267</v>
      </c>
      <c r="C427" s="41">
        <v>0.9</v>
      </c>
      <c r="D427" s="41" t="s">
        <v>14</v>
      </c>
      <c r="F427" s="41">
        <v>25.6</v>
      </c>
      <c r="G427" s="41">
        <v>27</v>
      </c>
      <c r="H427" s="41">
        <v>20.5</v>
      </c>
      <c r="I427" s="41">
        <v>22.9</v>
      </c>
    </row>
    <row r="428" spans="1:9">
      <c r="A428" s="50">
        <v>41268</v>
      </c>
      <c r="C428" s="41">
        <v>0</v>
      </c>
      <c r="D428" s="41" t="s">
        <v>14</v>
      </c>
      <c r="F428" s="41">
        <v>26.3</v>
      </c>
      <c r="G428" s="41">
        <v>27.6</v>
      </c>
      <c r="H428" s="41">
        <v>22.6</v>
      </c>
      <c r="I428" s="41">
        <v>23.3</v>
      </c>
    </row>
    <row r="429" spans="1:9">
      <c r="A429" s="50">
        <v>41269</v>
      </c>
      <c r="C429" s="41">
        <v>0</v>
      </c>
      <c r="D429" s="41">
        <v>0</v>
      </c>
      <c r="F429" s="41">
        <v>27.1</v>
      </c>
      <c r="G429" s="41">
        <v>27.4</v>
      </c>
      <c r="H429" s="41">
        <v>22</v>
      </c>
      <c r="I429" s="41">
        <v>23.4</v>
      </c>
    </row>
    <row r="430" spans="1:9">
      <c r="A430" s="50">
        <v>41270</v>
      </c>
      <c r="C430" s="41">
        <v>20.6</v>
      </c>
      <c r="D430" s="41">
        <v>1.5</v>
      </c>
      <c r="F430" s="41">
        <v>27.2</v>
      </c>
      <c r="G430" s="41">
        <v>27.2</v>
      </c>
      <c r="H430" s="41">
        <v>20.399999999999999</v>
      </c>
      <c r="I430" s="41">
        <v>22</v>
      </c>
    </row>
    <row r="431" spans="1:9">
      <c r="A431" s="50">
        <v>41271</v>
      </c>
      <c r="C431" s="41">
        <v>9.1</v>
      </c>
      <c r="D431" s="41">
        <v>0</v>
      </c>
      <c r="F431" s="41">
        <v>26.6</v>
      </c>
      <c r="G431" s="41">
        <v>27.3</v>
      </c>
      <c r="H431" s="41">
        <v>20.3</v>
      </c>
      <c r="I431" s="41">
        <v>23.1</v>
      </c>
    </row>
    <row r="432" spans="1:9">
      <c r="A432" s="50">
        <v>41272</v>
      </c>
      <c r="C432" s="41" t="s">
        <v>14</v>
      </c>
      <c r="D432" s="41">
        <v>0</v>
      </c>
      <c r="F432" s="41">
        <v>26.7</v>
      </c>
      <c r="G432" s="41">
        <v>27.2</v>
      </c>
      <c r="H432" s="41">
        <v>22.1</v>
      </c>
      <c r="I432" s="41">
        <v>23.3</v>
      </c>
    </row>
    <row r="433" spans="1:9">
      <c r="A433" s="50">
        <v>41273</v>
      </c>
      <c r="C433" s="41">
        <v>0</v>
      </c>
      <c r="D433" s="41">
        <v>0</v>
      </c>
      <c r="F433" s="41">
        <v>27</v>
      </c>
      <c r="G433" s="41">
        <v>27.5</v>
      </c>
      <c r="H433" s="41">
        <v>22.2</v>
      </c>
      <c r="I433" s="41">
        <v>23.9</v>
      </c>
    </row>
    <row r="434" spans="1:9">
      <c r="A434" s="50">
        <v>41274</v>
      </c>
      <c r="C434" s="41">
        <v>0</v>
      </c>
      <c r="D434" s="41">
        <v>1.7</v>
      </c>
      <c r="F434" s="41">
        <v>27.9</v>
      </c>
      <c r="G434" s="41">
        <v>25.1</v>
      </c>
      <c r="H434" s="41">
        <v>21.3</v>
      </c>
      <c r="I434" s="41">
        <v>23.6</v>
      </c>
    </row>
    <row r="435" spans="1:9">
      <c r="C435" s="41">
        <f>SUM(C405:C434)</f>
        <v>55.000000000000007</v>
      </c>
      <c r="D435" s="41">
        <f>SUM(D404:D434)</f>
        <v>16.2</v>
      </c>
    </row>
    <row r="436" spans="1:9">
      <c r="C436" s="90">
        <f>C435+D435</f>
        <v>71.2</v>
      </c>
      <c r="D436" s="90"/>
      <c r="E436" s="41" t="s">
        <v>7</v>
      </c>
      <c r="F436" s="41">
        <f>SUM(F404:F434)</f>
        <v>836.00000000000011</v>
      </c>
      <c r="G436" s="41">
        <f t="shared" ref="G436:I436" si="5">SUM(G404:G434)</f>
        <v>843.7</v>
      </c>
      <c r="H436" s="41">
        <f t="shared" si="5"/>
        <v>672.49999999999989</v>
      </c>
      <c r="I436" s="41">
        <f t="shared" si="5"/>
        <v>708.09999999999991</v>
      </c>
    </row>
    <row r="437" spans="1:9">
      <c r="E437" s="41" t="s">
        <v>8</v>
      </c>
      <c r="F437" s="41">
        <f>AVERAGE(F404:F434)</f>
        <v>26.967741935483875</v>
      </c>
      <c r="G437" s="41">
        <f t="shared" ref="G437:I437" si="6">AVERAGE(G404:G434)</f>
        <v>27.216129032258067</v>
      </c>
      <c r="H437" s="41">
        <f t="shared" si="6"/>
        <v>21.693548387096772</v>
      </c>
      <c r="I437" s="41">
        <f t="shared" si="6"/>
        <v>22.841935483870966</v>
      </c>
    </row>
    <row r="438" spans="1:9">
      <c r="A438" s="42" t="s">
        <v>24</v>
      </c>
      <c r="B438" s="42" t="s">
        <v>10</v>
      </c>
      <c r="C438" s="41">
        <f>C436+'RR MAX &amp; MIN 2013'!C3</f>
        <v>75.7</v>
      </c>
      <c r="D438" s="41" t="s">
        <v>32</v>
      </c>
      <c r="E438" s="41" t="s">
        <v>11</v>
      </c>
      <c r="F438" s="41">
        <f>MAX(F404:F434)</f>
        <v>28.3</v>
      </c>
      <c r="G438" s="41">
        <f t="shared" ref="G438:I438" si="7">MAX(G404:G434)</f>
        <v>28.6</v>
      </c>
      <c r="H438" s="41">
        <f t="shared" si="7"/>
        <v>23.4</v>
      </c>
      <c r="I438" s="41">
        <f t="shared" si="7"/>
        <v>24.1</v>
      </c>
    </row>
    <row r="439" spans="1:9">
      <c r="C439" s="41">
        <f>C436/25.4</f>
        <v>2.8031496062992129</v>
      </c>
      <c r="D439" s="41" t="s">
        <v>33</v>
      </c>
      <c r="E439" s="41" t="s">
        <v>12</v>
      </c>
      <c r="F439" s="41">
        <f>MIN(F404:F434)</f>
        <v>25.6</v>
      </c>
      <c r="G439" s="41">
        <f t="shared" ref="G439:I439" si="8">MIN(G404:G434)</f>
        <v>25.1</v>
      </c>
      <c r="H439" s="41">
        <f t="shared" si="8"/>
        <v>20.2</v>
      </c>
      <c r="I439" s="41">
        <f t="shared" si="8"/>
        <v>20.100000000000001</v>
      </c>
    </row>
  </sheetData>
  <mergeCells count="15">
    <mergeCell ref="C107:D107"/>
    <mergeCell ref="C1:D1"/>
    <mergeCell ref="F1:G1"/>
    <mergeCell ref="H1:I1"/>
    <mergeCell ref="C35:D35"/>
    <mergeCell ref="C70:D70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38"/>
  <sheetViews>
    <sheetView zoomScaleNormal="100" workbookViewId="0">
      <pane xSplit="9" ySplit="2" topLeftCell="J3" activePane="bottomRight" state="frozen"/>
      <selection pane="bottomRight" activeCell="I6" sqref="I6"/>
      <selection pane="bottomLeft" activeCell="E446" sqref="A1:XFD1048576"/>
      <selection pane="topRight" activeCell="E446" sqref="A1:XFD1048576"/>
    </sheetView>
  </sheetViews>
  <sheetFormatPr defaultRowHeight="15"/>
  <cols>
    <col min="1" max="1" width="11.28515625" style="42" customWidth="1"/>
    <col min="2" max="2" width="9.140625" style="42"/>
    <col min="3" max="3" width="9.5703125" style="41" bestFit="1" customWidth="1"/>
    <col min="4" max="5" width="9.140625" style="41"/>
    <col min="6" max="6" width="9.5703125" style="41" bestFit="1" customWidth="1"/>
    <col min="7" max="7" width="9.85546875" style="41" bestFit="1" customWidth="1"/>
    <col min="8" max="8" width="10.42578125" style="41" bestFit="1" customWidth="1"/>
    <col min="9" max="9" width="9.140625" style="41"/>
    <col min="10" max="16384" width="9.140625" style="42"/>
  </cols>
  <sheetData>
    <row r="1" spans="1:9">
      <c r="A1" s="42">
        <v>2013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50">
        <v>41275</v>
      </c>
      <c r="C3" s="41">
        <v>4.5</v>
      </c>
      <c r="D3" s="41">
        <v>0</v>
      </c>
      <c r="F3" s="41">
        <v>25.3</v>
      </c>
      <c r="G3" s="41">
        <v>26.9</v>
      </c>
      <c r="H3" s="41">
        <v>19.2</v>
      </c>
      <c r="I3" s="41">
        <v>22.2</v>
      </c>
    </row>
    <row r="4" spans="1:9">
      <c r="A4" s="50">
        <v>41276</v>
      </c>
      <c r="C4" s="41">
        <v>0</v>
      </c>
      <c r="D4" s="41">
        <v>0</v>
      </c>
      <c r="F4" s="41">
        <v>26.2</v>
      </c>
      <c r="G4" s="41">
        <v>26.9</v>
      </c>
      <c r="H4" s="41">
        <v>21.9</v>
      </c>
      <c r="I4" s="41">
        <v>22.6</v>
      </c>
    </row>
    <row r="5" spans="1:9">
      <c r="A5" s="50">
        <v>41277</v>
      </c>
      <c r="C5" s="41" t="s">
        <v>14</v>
      </c>
      <c r="D5" s="41">
        <v>0</v>
      </c>
      <c r="F5" s="41">
        <v>26.8</v>
      </c>
      <c r="G5" s="41">
        <v>26.6</v>
      </c>
      <c r="H5" s="41">
        <v>20.8</v>
      </c>
      <c r="I5" s="41">
        <v>23.3</v>
      </c>
    </row>
    <row r="6" spans="1:9">
      <c r="A6" s="50">
        <v>41278</v>
      </c>
      <c r="C6" s="41">
        <v>0.3</v>
      </c>
      <c r="D6" s="41">
        <v>0</v>
      </c>
      <c r="F6" s="41">
        <v>26.4</v>
      </c>
      <c r="G6" s="41">
        <v>27.2</v>
      </c>
      <c r="H6" s="41">
        <v>21.1</v>
      </c>
      <c r="I6" s="41">
        <v>22.8</v>
      </c>
    </row>
    <row r="7" spans="1:9">
      <c r="A7" s="50">
        <v>41279</v>
      </c>
      <c r="C7" s="41">
        <v>0</v>
      </c>
      <c r="D7" s="41">
        <v>0</v>
      </c>
      <c r="F7" s="41">
        <v>26.5</v>
      </c>
      <c r="G7" s="41">
        <v>26.9</v>
      </c>
      <c r="H7" s="41">
        <v>21</v>
      </c>
      <c r="I7" s="41">
        <v>23.2</v>
      </c>
    </row>
    <row r="8" spans="1:9">
      <c r="A8" s="50">
        <v>41280</v>
      </c>
      <c r="C8" s="41">
        <v>0.4</v>
      </c>
      <c r="D8" s="41">
        <v>0.2</v>
      </c>
      <c r="F8" s="41">
        <v>26.5</v>
      </c>
      <c r="G8" s="41">
        <v>27.3</v>
      </c>
      <c r="H8" s="41">
        <v>20.6</v>
      </c>
      <c r="I8" s="41">
        <v>21</v>
      </c>
    </row>
    <row r="9" spans="1:9">
      <c r="A9" s="50">
        <v>41281</v>
      </c>
      <c r="C9" s="41">
        <v>5.6</v>
      </c>
      <c r="D9" s="41">
        <v>0.5</v>
      </c>
      <c r="F9" s="41">
        <v>26.4</v>
      </c>
      <c r="G9" s="41">
        <v>26.4</v>
      </c>
      <c r="H9" s="41">
        <v>20.5</v>
      </c>
      <c r="I9" s="41">
        <v>20.8</v>
      </c>
    </row>
    <row r="10" spans="1:9">
      <c r="A10" s="50">
        <v>41282</v>
      </c>
      <c r="C10" s="41">
        <v>0</v>
      </c>
      <c r="D10" s="41">
        <v>0</v>
      </c>
      <c r="F10" s="41">
        <v>26.6</v>
      </c>
      <c r="G10" s="41">
        <v>27.6</v>
      </c>
      <c r="H10" s="41">
        <v>20.9</v>
      </c>
      <c r="I10" s="41">
        <v>22.7</v>
      </c>
    </row>
    <row r="11" spans="1:9">
      <c r="A11" s="50">
        <v>41283</v>
      </c>
      <c r="C11" s="41">
        <v>0.5</v>
      </c>
      <c r="D11" s="41">
        <v>0</v>
      </c>
      <c r="F11" s="41">
        <v>26.6</v>
      </c>
      <c r="G11" s="41">
        <v>26.6</v>
      </c>
      <c r="H11" s="41">
        <v>20.6</v>
      </c>
      <c r="I11" s="41">
        <v>22.7</v>
      </c>
    </row>
    <row r="12" spans="1:9">
      <c r="A12" s="50">
        <v>41284</v>
      </c>
      <c r="C12" s="41">
        <v>4.5</v>
      </c>
      <c r="D12" s="41" t="s">
        <v>14</v>
      </c>
      <c r="F12" s="41">
        <v>26.5</v>
      </c>
      <c r="G12" s="41">
        <v>26.4</v>
      </c>
      <c r="H12" s="41">
        <v>19.100000000000001</v>
      </c>
      <c r="I12" s="41">
        <v>22</v>
      </c>
    </row>
    <row r="13" spans="1:9">
      <c r="A13" s="50">
        <v>41285</v>
      </c>
      <c r="C13" s="41" t="s">
        <v>14</v>
      </c>
      <c r="D13" s="41">
        <v>0.3</v>
      </c>
      <c r="F13" s="41">
        <v>26</v>
      </c>
      <c r="G13" s="41">
        <v>26.1</v>
      </c>
      <c r="H13" s="41">
        <v>20.6</v>
      </c>
      <c r="I13" s="41">
        <v>20.100000000000001</v>
      </c>
    </row>
    <row r="14" spans="1:9">
      <c r="A14" s="50">
        <v>41286</v>
      </c>
      <c r="C14" s="41">
        <v>1.4</v>
      </c>
      <c r="D14" s="41" t="s">
        <v>14</v>
      </c>
      <c r="F14" s="41">
        <v>25.9</v>
      </c>
      <c r="G14" s="41">
        <v>26.9</v>
      </c>
      <c r="H14" s="41">
        <v>18.600000000000001</v>
      </c>
      <c r="I14" s="41">
        <v>21.8</v>
      </c>
    </row>
    <row r="15" spans="1:9">
      <c r="A15" s="50">
        <v>41287</v>
      </c>
      <c r="C15" s="41">
        <v>1.3</v>
      </c>
      <c r="D15" s="41">
        <v>0</v>
      </c>
      <c r="F15" s="41">
        <v>26.5</v>
      </c>
      <c r="G15" s="41">
        <v>25.7</v>
      </c>
      <c r="H15" s="41">
        <v>19.399999999999999</v>
      </c>
      <c r="I15" s="41">
        <v>19.600000000000001</v>
      </c>
    </row>
    <row r="16" spans="1:9">
      <c r="A16" s="50">
        <v>41288</v>
      </c>
      <c r="C16" s="41">
        <v>0</v>
      </c>
      <c r="D16" s="41">
        <v>0</v>
      </c>
      <c r="F16" s="41">
        <v>25.5</v>
      </c>
      <c r="G16" s="41">
        <v>26.3</v>
      </c>
      <c r="H16" s="41">
        <v>20.399999999999999</v>
      </c>
      <c r="I16" s="41">
        <v>21.8</v>
      </c>
    </row>
    <row r="17" spans="1:9">
      <c r="A17" s="50">
        <v>41289</v>
      </c>
      <c r="C17" s="41">
        <v>1.4</v>
      </c>
      <c r="D17" s="41">
        <v>0</v>
      </c>
      <c r="F17" s="41">
        <v>26.3</v>
      </c>
      <c r="G17" s="41">
        <v>26.9</v>
      </c>
      <c r="H17" s="41">
        <v>20.7</v>
      </c>
      <c r="I17" s="41">
        <v>21.9</v>
      </c>
    </row>
    <row r="18" spans="1:9">
      <c r="A18" s="50">
        <v>41290</v>
      </c>
      <c r="C18" s="41">
        <v>0.5</v>
      </c>
      <c r="D18" s="41">
        <v>0</v>
      </c>
      <c r="F18" s="41">
        <v>26.4</v>
      </c>
      <c r="G18" s="41">
        <v>26.7</v>
      </c>
      <c r="H18" s="41">
        <v>19.7</v>
      </c>
      <c r="I18" s="41">
        <v>22</v>
      </c>
    </row>
    <row r="19" spans="1:9">
      <c r="A19" s="50">
        <v>41291</v>
      </c>
      <c r="C19" s="41">
        <v>1.8</v>
      </c>
      <c r="D19" s="41">
        <v>0</v>
      </c>
      <c r="F19" s="41">
        <v>27</v>
      </c>
      <c r="G19" s="41">
        <v>26.8</v>
      </c>
      <c r="H19" s="41">
        <v>19.5</v>
      </c>
      <c r="I19" s="41">
        <v>21.4</v>
      </c>
    </row>
    <row r="20" spans="1:9">
      <c r="A20" s="50">
        <v>41292</v>
      </c>
      <c r="C20" s="41" t="s">
        <v>14</v>
      </c>
      <c r="D20" s="41">
        <v>6.1</v>
      </c>
      <c r="F20" s="41">
        <v>26.9</v>
      </c>
      <c r="G20" s="41">
        <v>26.8</v>
      </c>
      <c r="H20" s="41">
        <v>20.8</v>
      </c>
      <c r="I20" s="41">
        <v>19.899999999999999</v>
      </c>
    </row>
    <row r="21" spans="1:9">
      <c r="A21" s="50">
        <v>41293</v>
      </c>
      <c r="C21" s="41">
        <v>0</v>
      </c>
      <c r="D21" s="41">
        <v>0</v>
      </c>
      <c r="F21" s="41">
        <v>26.2</v>
      </c>
      <c r="G21" s="41">
        <v>26.4</v>
      </c>
      <c r="H21" s="41">
        <v>20.9</v>
      </c>
      <c r="I21" s="41">
        <v>22.3</v>
      </c>
    </row>
    <row r="22" spans="1:9">
      <c r="A22" s="50">
        <v>41294</v>
      </c>
      <c r="C22" s="41">
        <v>0</v>
      </c>
      <c r="D22" s="41">
        <v>0</v>
      </c>
      <c r="F22" s="41">
        <v>26.4</v>
      </c>
      <c r="G22" s="41">
        <v>27.1</v>
      </c>
      <c r="H22" s="41">
        <v>21</v>
      </c>
      <c r="I22" s="41">
        <v>21.8</v>
      </c>
    </row>
    <row r="23" spans="1:9">
      <c r="A23" s="50">
        <v>41295</v>
      </c>
      <c r="C23" s="41">
        <v>1.9</v>
      </c>
      <c r="D23" s="41">
        <v>0</v>
      </c>
      <c r="F23" s="41">
        <v>26.6</v>
      </c>
      <c r="G23" s="41">
        <v>27.1</v>
      </c>
      <c r="H23" s="41">
        <v>18.8</v>
      </c>
      <c r="I23" s="41">
        <v>22.2</v>
      </c>
    </row>
    <row r="24" spans="1:9">
      <c r="A24" s="50">
        <v>41296</v>
      </c>
      <c r="C24" s="41">
        <v>0</v>
      </c>
      <c r="D24" s="41">
        <v>0</v>
      </c>
      <c r="F24" s="41">
        <v>26.1</v>
      </c>
      <c r="G24" s="41">
        <v>27.4</v>
      </c>
      <c r="H24" s="41">
        <v>20.100000000000001</v>
      </c>
      <c r="I24" s="41">
        <v>22.3</v>
      </c>
    </row>
    <row r="25" spans="1:9">
      <c r="A25" s="50">
        <v>41297</v>
      </c>
      <c r="C25" s="41">
        <v>0</v>
      </c>
      <c r="D25" s="41">
        <v>2.2999999999999998</v>
      </c>
      <c r="F25" s="41">
        <v>26.8</v>
      </c>
      <c r="G25" s="41">
        <v>26.2</v>
      </c>
      <c r="H25" s="41">
        <v>22.3</v>
      </c>
      <c r="I25" s="41">
        <v>21.5</v>
      </c>
    </row>
    <row r="26" spans="1:9">
      <c r="A26" s="50">
        <v>41298</v>
      </c>
      <c r="C26" s="41">
        <v>0</v>
      </c>
      <c r="D26" s="41">
        <v>0</v>
      </c>
      <c r="F26" s="41">
        <v>25.6</v>
      </c>
      <c r="G26" s="41">
        <v>26.8</v>
      </c>
      <c r="H26" s="41">
        <v>21.7</v>
      </c>
      <c r="I26" s="41">
        <v>22.5</v>
      </c>
    </row>
    <row r="27" spans="1:9">
      <c r="A27" s="50">
        <v>41299</v>
      </c>
      <c r="C27" s="41">
        <v>0</v>
      </c>
      <c r="D27" s="41" t="s">
        <v>14</v>
      </c>
      <c r="F27" s="41">
        <v>25.6</v>
      </c>
      <c r="G27" s="41">
        <v>26.3</v>
      </c>
      <c r="H27" s="41">
        <v>21.2</v>
      </c>
      <c r="I27" s="41">
        <v>22.4</v>
      </c>
    </row>
    <row r="28" spans="1:9">
      <c r="A28" s="50">
        <v>41300</v>
      </c>
      <c r="C28" s="41">
        <v>7.3</v>
      </c>
      <c r="D28" s="41">
        <v>0.1</v>
      </c>
      <c r="F28" s="41">
        <v>26.4</v>
      </c>
      <c r="G28" s="41">
        <v>27.3</v>
      </c>
      <c r="H28" s="41">
        <v>19.600000000000001</v>
      </c>
      <c r="I28" s="41">
        <v>22.3</v>
      </c>
    </row>
    <row r="29" spans="1:9">
      <c r="A29" s="50">
        <v>41301</v>
      </c>
      <c r="C29" s="41">
        <v>0.3</v>
      </c>
      <c r="D29" s="41">
        <v>0</v>
      </c>
      <c r="F29" s="41">
        <v>26.5</v>
      </c>
      <c r="G29" s="41">
        <v>27</v>
      </c>
      <c r="H29" s="41">
        <v>21.4</v>
      </c>
      <c r="I29" s="41">
        <v>22.7</v>
      </c>
    </row>
    <row r="30" spans="1:9">
      <c r="A30" s="50">
        <v>41302</v>
      </c>
      <c r="C30" s="41">
        <v>0</v>
      </c>
      <c r="D30" s="41" t="s">
        <v>14</v>
      </c>
      <c r="F30" s="41">
        <v>26.6</v>
      </c>
      <c r="G30" s="41">
        <v>27.1</v>
      </c>
      <c r="H30" s="41">
        <v>21.8</v>
      </c>
      <c r="I30" s="41">
        <v>22.3</v>
      </c>
    </row>
    <row r="31" spans="1:9">
      <c r="A31" s="50">
        <v>41303</v>
      </c>
      <c r="C31" s="41" t="s">
        <v>14</v>
      </c>
      <c r="D31" s="41">
        <v>0</v>
      </c>
      <c r="F31" s="41">
        <v>27.2</v>
      </c>
      <c r="G31" s="41">
        <v>27.1</v>
      </c>
      <c r="H31" s="41">
        <v>20.8</v>
      </c>
      <c r="I31" s="41">
        <v>22.4</v>
      </c>
    </row>
    <row r="32" spans="1:9">
      <c r="A32" s="50">
        <v>41304</v>
      </c>
      <c r="C32" s="41" t="s">
        <v>14</v>
      </c>
      <c r="D32" s="41">
        <v>0</v>
      </c>
      <c r="F32" s="41">
        <v>26.6</v>
      </c>
      <c r="G32" s="41">
        <v>26.4</v>
      </c>
      <c r="H32" s="41">
        <v>20.6</v>
      </c>
      <c r="I32" s="41">
        <v>21.7</v>
      </c>
    </row>
    <row r="33" spans="1:9">
      <c r="A33" s="50">
        <v>41305</v>
      </c>
      <c r="C33" s="41">
        <v>0.1</v>
      </c>
      <c r="D33" s="41">
        <v>0</v>
      </c>
      <c r="F33" s="41">
        <v>26.4</v>
      </c>
      <c r="G33" s="41">
        <v>26.8</v>
      </c>
      <c r="H33" s="41">
        <v>21.8</v>
      </c>
      <c r="I33" s="41">
        <v>22.1</v>
      </c>
    </row>
    <row r="34" spans="1:9">
      <c r="C34" s="41">
        <f>SUM(C4:C33)</f>
        <v>27.300000000000004</v>
      </c>
      <c r="D34" s="41">
        <f>SUM(D3:D33)</f>
        <v>9.4999999999999982</v>
      </c>
    </row>
    <row r="35" spans="1:9">
      <c r="C35" s="90">
        <f>C34+D34</f>
        <v>36.800000000000004</v>
      </c>
      <c r="D35" s="90"/>
      <c r="E35" s="41" t="s">
        <v>7</v>
      </c>
      <c r="F35" s="41">
        <f>SUM(F3:F34)</f>
        <v>817.3</v>
      </c>
      <c r="G35" s="41">
        <f t="shared" ref="G35:I35" si="0">SUM(G3:G34)</f>
        <v>829.99999999999989</v>
      </c>
      <c r="H35" s="41">
        <f t="shared" si="0"/>
        <v>637.39999999999975</v>
      </c>
      <c r="I35" s="41">
        <f t="shared" si="0"/>
        <v>680.3</v>
      </c>
    </row>
    <row r="36" spans="1:9">
      <c r="E36" s="41" t="s">
        <v>8</v>
      </c>
      <c r="F36" s="41">
        <f>AVERAGE(F3:F33)</f>
        <v>26.364516129032257</v>
      </c>
      <c r="G36" s="41">
        <f>AVERAGE(G3:G33)</f>
        <v>26.774193548387093</v>
      </c>
      <c r="H36" s="41">
        <f>AVERAGE(H3:H33)</f>
        <v>20.561290322580636</v>
      </c>
      <c r="I36" s="41">
        <f>AVERAGE(I3:I33)</f>
        <v>21.945161290322581</v>
      </c>
    </row>
    <row r="37" spans="1:9">
      <c r="A37" s="42" t="s">
        <v>9</v>
      </c>
      <c r="B37" s="42" t="s">
        <v>10</v>
      </c>
      <c r="C37" s="41">
        <f>C35+SUM(C40)</f>
        <v>36.900000000000006</v>
      </c>
      <c r="D37" s="41" t="s">
        <v>32</v>
      </c>
      <c r="E37" s="41" t="s">
        <v>11</v>
      </c>
      <c r="F37" s="41">
        <f>MAX(F3:F33)</f>
        <v>27.2</v>
      </c>
      <c r="G37" s="41">
        <f>MAX(G3:G33)</f>
        <v>27.6</v>
      </c>
      <c r="H37" s="41">
        <f>MAX(H3:H33)</f>
        <v>22.3</v>
      </c>
      <c r="I37" s="41">
        <f>MAX(I3:I33)</f>
        <v>23.3</v>
      </c>
    </row>
    <row r="38" spans="1:9">
      <c r="C38" s="41">
        <f>(C37/25.4)</f>
        <v>1.4527559055118113</v>
      </c>
      <c r="D38" s="41" t="s">
        <v>33</v>
      </c>
      <c r="E38" s="41" t="s">
        <v>12</v>
      </c>
      <c r="F38" s="41">
        <f>MIN(F3:F33)</f>
        <v>25.3</v>
      </c>
      <c r="G38" s="41">
        <f>MIN(G3:G33)</f>
        <v>25.7</v>
      </c>
      <c r="H38" s="41">
        <f>MIN(H3:H33)</f>
        <v>18.600000000000001</v>
      </c>
      <c r="I38" s="41">
        <f>MIN(I3:I33)</f>
        <v>19.600000000000001</v>
      </c>
    </row>
    <row r="40" spans="1:9">
      <c r="A40" s="50">
        <v>41306</v>
      </c>
      <c r="C40" s="41">
        <v>0.1</v>
      </c>
      <c r="D40" s="41">
        <v>0</v>
      </c>
      <c r="F40" s="41">
        <v>26.5</v>
      </c>
      <c r="G40" s="41">
        <v>26.9</v>
      </c>
      <c r="H40" s="41">
        <v>21.3</v>
      </c>
      <c r="I40" s="41">
        <v>22.1</v>
      </c>
    </row>
    <row r="41" spans="1:9">
      <c r="A41" s="50">
        <v>41307</v>
      </c>
      <c r="C41" s="41">
        <v>0</v>
      </c>
      <c r="D41" s="41">
        <v>0</v>
      </c>
      <c r="F41" s="41">
        <v>26.4</v>
      </c>
      <c r="G41" s="41">
        <v>26.8</v>
      </c>
      <c r="H41" s="41">
        <v>21.3</v>
      </c>
      <c r="I41" s="41">
        <v>22.2</v>
      </c>
    </row>
    <row r="42" spans="1:9">
      <c r="A42" s="50">
        <v>41308</v>
      </c>
      <c r="C42" s="41">
        <v>0</v>
      </c>
      <c r="D42" s="41">
        <v>0</v>
      </c>
      <c r="F42" s="41">
        <v>25.3</v>
      </c>
      <c r="G42" s="41">
        <v>26.9</v>
      </c>
      <c r="H42" s="41">
        <v>19.600000000000001</v>
      </c>
      <c r="I42" s="41">
        <v>21.8</v>
      </c>
    </row>
    <row r="43" spans="1:9">
      <c r="A43" s="50">
        <v>41309</v>
      </c>
      <c r="C43" s="41">
        <v>0</v>
      </c>
      <c r="D43" s="41">
        <v>0</v>
      </c>
      <c r="F43" s="41">
        <v>26.6</v>
      </c>
      <c r="G43" s="41">
        <v>26.4</v>
      </c>
      <c r="H43" s="41">
        <v>26.6</v>
      </c>
      <c r="I43" s="41">
        <v>21.3</v>
      </c>
    </row>
    <row r="44" spans="1:9">
      <c r="A44" s="50">
        <v>41310</v>
      </c>
      <c r="C44" s="41">
        <v>0.6</v>
      </c>
      <c r="D44" s="41" t="s">
        <v>14</v>
      </c>
      <c r="F44" s="41">
        <v>26.2</v>
      </c>
      <c r="G44" s="41">
        <v>26.4</v>
      </c>
      <c r="H44" s="41">
        <v>21.8</v>
      </c>
      <c r="I44" s="41">
        <v>21.4</v>
      </c>
    </row>
    <row r="45" spans="1:9">
      <c r="A45" s="50">
        <v>41311</v>
      </c>
      <c r="C45" s="41">
        <v>0</v>
      </c>
      <c r="D45" s="41">
        <v>0</v>
      </c>
      <c r="F45" s="41">
        <v>26.5</v>
      </c>
      <c r="G45" s="41">
        <v>27.1</v>
      </c>
      <c r="H45" s="41">
        <v>21.7</v>
      </c>
      <c r="I45" s="41">
        <v>22.7</v>
      </c>
    </row>
    <row r="46" spans="1:9">
      <c r="A46" s="50">
        <v>41312</v>
      </c>
      <c r="C46" s="41">
        <v>0</v>
      </c>
      <c r="D46" s="41">
        <v>0</v>
      </c>
      <c r="F46" s="41" t="s">
        <v>27</v>
      </c>
      <c r="G46" s="41">
        <v>27</v>
      </c>
      <c r="H46" s="41">
        <v>21.4</v>
      </c>
      <c r="I46" s="41">
        <v>21.7</v>
      </c>
    </row>
    <row r="47" spans="1:9">
      <c r="A47" s="50">
        <v>41313</v>
      </c>
      <c r="C47" s="41">
        <v>0</v>
      </c>
      <c r="D47" s="41">
        <v>0</v>
      </c>
      <c r="F47" s="41">
        <v>27.1</v>
      </c>
      <c r="G47" s="41">
        <v>27.7</v>
      </c>
      <c r="H47" s="41">
        <v>21.6</v>
      </c>
      <c r="I47" s="41">
        <v>21.3</v>
      </c>
    </row>
    <row r="48" spans="1:9">
      <c r="A48" s="50">
        <v>41314</v>
      </c>
      <c r="C48" s="41">
        <v>2.2999999999999998</v>
      </c>
      <c r="D48" s="41">
        <v>0</v>
      </c>
      <c r="F48" s="41">
        <v>26.9</v>
      </c>
      <c r="G48" s="41">
        <v>27.1</v>
      </c>
      <c r="H48" s="41">
        <v>19.399999999999999</v>
      </c>
      <c r="I48" s="41">
        <v>22.2</v>
      </c>
    </row>
    <row r="49" spans="1:9">
      <c r="A49" s="50">
        <v>41315</v>
      </c>
      <c r="C49" s="41">
        <v>0</v>
      </c>
      <c r="D49" s="41">
        <v>0</v>
      </c>
      <c r="F49" s="41">
        <v>27.2</v>
      </c>
      <c r="G49" s="41">
        <v>27.2</v>
      </c>
      <c r="H49" s="41">
        <v>21.3</v>
      </c>
      <c r="I49" s="41">
        <v>22.4</v>
      </c>
    </row>
    <row r="50" spans="1:9">
      <c r="A50" s="50">
        <v>41316</v>
      </c>
      <c r="C50" s="41">
        <v>0</v>
      </c>
      <c r="D50" s="41">
        <v>2.2999999999999998</v>
      </c>
      <c r="F50" s="41">
        <v>27.2</v>
      </c>
      <c r="G50" s="41">
        <v>26.6</v>
      </c>
      <c r="H50" s="41">
        <v>21.2</v>
      </c>
      <c r="I50" s="41">
        <v>20.399999999999999</v>
      </c>
    </row>
    <row r="51" spans="1:9">
      <c r="A51" s="50">
        <v>41317</v>
      </c>
      <c r="C51" s="41" t="s">
        <v>14</v>
      </c>
      <c r="D51" s="41">
        <v>0.8</v>
      </c>
      <c r="F51" s="41">
        <v>26.1</v>
      </c>
      <c r="G51" s="41">
        <v>26.2</v>
      </c>
      <c r="H51" s="41">
        <v>20.8</v>
      </c>
      <c r="I51" s="41">
        <v>19.7</v>
      </c>
    </row>
    <row r="52" spans="1:9">
      <c r="A52" s="50">
        <v>41318</v>
      </c>
      <c r="C52" s="41">
        <v>0.6</v>
      </c>
      <c r="D52" s="41">
        <v>0</v>
      </c>
      <c r="F52" s="41">
        <v>26.4</v>
      </c>
      <c r="G52" s="41">
        <v>27</v>
      </c>
      <c r="H52" s="41">
        <v>20.2</v>
      </c>
      <c r="I52" s="41">
        <v>21.6</v>
      </c>
    </row>
    <row r="53" spans="1:9">
      <c r="A53" s="50">
        <v>41319</v>
      </c>
      <c r="C53" s="41">
        <v>1</v>
      </c>
      <c r="D53" s="41">
        <v>0</v>
      </c>
      <c r="F53" s="41">
        <v>26.3</v>
      </c>
      <c r="G53" s="41">
        <v>27.3</v>
      </c>
      <c r="H53" s="41">
        <v>19.8</v>
      </c>
      <c r="I53" s="41">
        <v>22.2</v>
      </c>
    </row>
    <row r="54" spans="1:9">
      <c r="A54" s="50">
        <v>41320</v>
      </c>
      <c r="C54" s="41">
        <v>0</v>
      </c>
      <c r="D54" s="41" t="s">
        <v>59</v>
      </c>
      <c r="F54" s="41">
        <v>27.2</v>
      </c>
      <c r="G54" s="41">
        <v>27.4</v>
      </c>
      <c r="H54" s="41">
        <v>21.6</v>
      </c>
      <c r="I54" s="41">
        <v>22.4</v>
      </c>
    </row>
    <row r="55" spans="1:9">
      <c r="A55" s="50">
        <v>41321</v>
      </c>
      <c r="C55" s="41">
        <v>0</v>
      </c>
      <c r="D55" s="41" t="s">
        <v>14</v>
      </c>
      <c r="F55" s="41">
        <v>27</v>
      </c>
      <c r="G55" s="41">
        <v>26.3</v>
      </c>
      <c r="H55" s="41">
        <v>21.7</v>
      </c>
      <c r="I55" s="41">
        <v>20.7</v>
      </c>
    </row>
    <row r="56" spans="1:9">
      <c r="A56" s="50">
        <v>41322</v>
      </c>
      <c r="C56" s="41">
        <v>0.2</v>
      </c>
      <c r="D56" s="41">
        <v>0</v>
      </c>
      <c r="F56" s="41">
        <v>26.7</v>
      </c>
      <c r="G56" s="41">
        <v>27.4</v>
      </c>
      <c r="H56" s="41">
        <v>20.9</v>
      </c>
      <c r="I56" s="41">
        <v>22.4</v>
      </c>
    </row>
    <row r="57" spans="1:9">
      <c r="A57" s="50">
        <v>41323</v>
      </c>
      <c r="C57" s="41">
        <v>1.9</v>
      </c>
      <c r="D57" s="41" t="s">
        <v>14</v>
      </c>
      <c r="F57" s="41">
        <v>26.3</v>
      </c>
      <c r="G57" s="41">
        <v>27.4</v>
      </c>
      <c r="H57" s="41">
        <v>20.3</v>
      </c>
      <c r="I57" s="41">
        <v>21.8</v>
      </c>
    </row>
    <row r="58" spans="1:9">
      <c r="A58" s="50">
        <v>41324</v>
      </c>
      <c r="C58" s="41">
        <v>0.8</v>
      </c>
      <c r="D58" s="41">
        <v>0</v>
      </c>
      <c r="F58" s="41">
        <v>27.3</v>
      </c>
      <c r="G58" s="41">
        <v>27.2</v>
      </c>
      <c r="H58" s="41">
        <v>19.100000000000001</v>
      </c>
      <c r="I58" s="41">
        <v>22</v>
      </c>
    </row>
    <row r="59" spans="1:9">
      <c r="A59" s="50">
        <v>41325</v>
      </c>
      <c r="C59" s="41">
        <v>0</v>
      </c>
      <c r="D59" s="41">
        <v>0</v>
      </c>
      <c r="F59" s="41">
        <v>27.2</v>
      </c>
      <c r="G59" s="41">
        <v>27.6</v>
      </c>
      <c r="H59" s="41">
        <v>21.7</v>
      </c>
      <c r="I59" s="41">
        <v>22.4</v>
      </c>
    </row>
    <row r="60" spans="1:9">
      <c r="A60" s="50">
        <v>41326</v>
      </c>
      <c r="C60" s="41">
        <v>0</v>
      </c>
      <c r="D60" s="41">
        <v>0</v>
      </c>
      <c r="F60" s="41">
        <v>26.9</v>
      </c>
      <c r="G60" s="41">
        <v>26.9</v>
      </c>
      <c r="H60" s="41">
        <v>21.7</v>
      </c>
      <c r="I60" s="41">
        <v>22.4</v>
      </c>
    </row>
    <row r="61" spans="1:9">
      <c r="A61" s="50">
        <v>41327</v>
      </c>
      <c r="C61" s="41">
        <v>0</v>
      </c>
      <c r="D61" s="41">
        <v>0</v>
      </c>
      <c r="F61" s="41">
        <v>26.4</v>
      </c>
      <c r="G61" s="41">
        <v>27.1</v>
      </c>
      <c r="H61" s="41">
        <v>21.4</v>
      </c>
      <c r="I61" s="41">
        <v>22.4</v>
      </c>
    </row>
    <row r="62" spans="1:9">
      <c r="A62" s="50">
        <v>41328</v>
      </c>
      <c r="C62" s="41">
        <v>0</v>
      </c>
      <c r="D62" s="41">
        <v>0</v>
      </c>
      <c r="F62" s="41">
        <v>26.7</v>
      </c>
      <c r="G62" s="41">
        <v>27.4</v>
      </c>
      <c r="H62" s="41">
        <v>21</v>
      </c>
      <c r="I62" s="41">
        <v>22.2</v>
      </c>
    </row>
    <row r="63" spans="1:9">
      <c r="A63" s="50">
        <v>41329</v>
      </c>
      <c r="C63" s="41">
        <v>0</v>
      </c>
      <c r="D63" s="41">
        <v>0</v>
      </c>
      <c r="F63" s="41">
        <v>27.3</v>
      </c>
      <c r="G63" s="41">
        <v>27.2</v>
      </c>
      <c r="H63" s="41">
        <v>21.4</v>
      </c>
      <c r="I63" s="41">
        <v>22.3</v>
      </c>
    </row>
    <row r="64" spans="1:9">
      <c r="A64" s="50">
        <v>41330</v>
      </c>
      <c r="C64" s="41">
        <v>0</v>
      </c>
      <c r="D64" s="41">
        <v>0</v>
      </c>
      <c r="F64" s="41">
        <v>27</v>
      </c>
      <c r="G64" s="41">
        <v>27.4</v>
      </c>
      <c r="H64" s="41">
        <v>21.4</v>
      </c>
      <c r="I64" s="41">
        <v>22.2</v>
      </c>
    </row>
    <row r="65" spans="1:9">
      <c r="A65" s="50">
        <v>41331</v>
      </c>
      <c r="C65" s="41">
        <v>0</v>
      </c>
      <c r="D65" s="41">
        <v>0</v>
      </c>
      <c r="F65" s="41">
        <v>26.9</v>
      </c>
      <c r="G65" s="41">
        <v>27.2</v>
      </c>
      <c r="H65" s="41">
        <v>21.2</v>
      </c>
      <c r="I65" s="41">
        <v>22.4</v>
      </c>
    </row>
    <row r="66" spans="1:9">
      <c r="A66" s="50">
        <v>41332</v>
      </c>
      <c r="C66" s="41">
        <v>0</v>
      </c>
      <c r="D66" s="41">
        <v>0</v>
      </c>
      <c r="F66" s="41">
        <v>27.3</v>
      </c>
      <c r="G66" s="41">
        <v>27.4</v>
      </c>
      <c r="H66" s="41">
        <v>21.6</v>
      </c>
      <c r="I66" s="41">
        <v>22.5</v>
      </c>
    </row>
    <row r="67" spans="1:9">
      <c r="A67" s="50">
        <v>41333</v>
      </c>
      <c r="C67" s="41">
        <v>0</v>
      </c>
      <c r="D67" s="41">
        <v>0</v>
      </c>
      <c r="F67" s="41">
        <v>27</v>
      </c>
      <c r="G67" s="41">
        <v>27</v>
      </c>
      <c r="H67" s="41">
        <v>21.3</v>
      </c>
      <c r="I67" s="41">
        <v>23.1</v>
      </c>
    </row>
    <row r="68" spans="1:9">
      <c r="A68" s="50"/>
      <c r="C68" s="41">
        <f>SUM(C41:C67)</f>
        <v>7.3999999999999995</v>
      </c>
      <c r="D68" s="41">
        <f>SUM(D40:D67)</f>
        <v>3.0999999999999996</v>
      </c>
    </row>
    <row r="69" spans="1:9">
      <c r="A69" s="50"/>
      <c r="C69" s="90">
        <f>C68+D68</f>
        <v>10.5</v>
      </c>
      <c r="D69" s="90"/>
      <c r="E69" s="41" t="s">
        <v>7</v>
      </c>
      <c r="F69" s="41">
        <f>SUM(F40:F67)</f>
        <v>721.89999999999986</v>
      </c>
      <c r="G69" s="41">
        <f>SUM(G40:G67)</f>
        <v>757.5</v>
      </c>
      <c r="H69" s="41">
        <f>SUM(H40:H67)</f>
        <v>594.29999999999995</v>
      </c>
      <c r="I69" s="41">
        <f>SUM(I40:I67)</f>
        <v>614.19999999999993</v>
      </c>
    </row>
    <row r="70" spans="1:9">
      <c r="E70" s="41" t="s">
        <v>8</v>
      </c>
      <c r="F70" s="41">
        <f>AVERAGE(F40:F67)</f>
        <v>26.73703703703703</v>
      </c>
      <c r="G70" s="41">
        <f>AVERAGE(G40:G67)</f>
        <v>27.053571428571427</v>
      </c>
      <c r="H70" s="41">
        <f>AVERAGE(H40:H67)</f>
        <v>21.224999999999998</v>
      </c>
      <c r="I70" s="41">
        <f>AVERAGE(I40:I67)</f>
        <v>21.935714285714283</v>
      </c>
    </row>
    <row r="71" spans="1:9">
      <c r="A71" s="42" t="s">
        <v>13</v>
      </c>
      <c r="B71" s="42" t="s">
        <v>10</v>
      </c>
      <c r="C71" s="41">
        <f>C69+SUM(C74)</f>
        <v>10.5</v>
      </c>
      <c r="D71" s="41" t="s">
        <v>32</v>
      </c>
      <c r="E71" s="41" t="s">
        <v>11</v>
      </c>
      <c r="F71" s="41">
        <f>MAX(F40:F67)</f>
        <v>27.3</v>
      </c>
      <c r="G71" s="41">
        <f>MAX(G40:G67)</f>
        <v>27.7</v>
      </c>
      <c r="H71" s="41">
        <f>MAX(H40:H67)</f>
        <v>26.6</v>
      </c>
      <c r="I71" s="41">
        <f>MAX(I40:I67)</f>
        <v>23.1</v>
      </c>
    </row>
    <row r="72" spans="1:9">
      <c r="C72" s="41">
        <f>(C71/25.4)</f>
        <v>0.41338582677165359</v>
      </c>
      <c r="D72" s="41" t="s">
        <v>33</v>
      </c>
      <c r="E72" s="41" t="s">
        <v>12</v>
      </c>
      <c r="F72" s="41">
        <f>MIN(F40:F67)</f>
        <v>25.3</v>
      </c>
      <c r="G72" s="41">
        <f>MIN(G40:G67)</f>
        <v>26.2</v>
      </c>
      <c r="H72" s="41">
        <f>MIN(H40:H67)</f>
        <v>19.100000000000001</v>
      </c>
      <c r="I72" s="41">
        <f>MIN(I40:I67)</f>
        <v>19.7</v>
      </c>
    </row>
    <row r="74" spans="1:9">
      <c r="A74" s="50">
        <v>41334</v>
      </c>
      <c r="C74" s="41">
        <v>0</v>
      </c>
      <c r="D74" s="41">
        <v>0</v>
      </c>
      <c r="F74" s="41">
        <v>26.5</v>
      </c>
      <c r="G74" s="41">
        <v>26.8</v>
      </c>
      <c r="H74" s="41">
        <v>20.6</v>
      </c>
      <c r="I74" s="41">
        <v>21.9</v>
      </c>
    </row>
    <row r="75" spans="1:9">
      <c r="A75" s="50">
        <v>41335</v>
      </c>
      <c r="C75" s="41">
        <v>0</v>
      </c>
      <c r="D75" s="41">
        <v>0</v>
      </c>
      <c r="F75" s="41">
        <v>26.7</v>
      </c>
      <c r="G75" s="41">
        <v>26.9</v>
      </c>
      <c r="H75" s="41">
        <v>20.399999999999999</v>
      </c>
      <c r="I75" s="41">
        <v>21.7</v>
      </c>
    </row>
    <row r="76" spans="1:9">
      <c r="A76" s="50">
        <v>41336</v>
      </c>
      <c r="C76" s="41">
        <v>0</v>
      </c>
      <c r="D76" s="41">
        <v>0</v>
      </c>
      <c r="F76" s="41">
        <v>26.9</v>
      </c>
      <c r="G76" s="41">
        <v>29</v>
      </c>
      <c r="H76" s="41">
        <v>21.2</v>
      </c>
      <c r="I76" s="41">
        <v>23.4</v>
      </c>
    </row>
    <row r="77" spans="1:9">
      <c r="A77" s="50">
        <v>41337</v>
      </c>
      <c r="C77" s="41">
        <v>0</v>
      </c>
      <c r="D77" s="41">
        <v>0</v>
      </c>
      <c r="F77" s="41">
        <v>28.6</v>
      </c>
      <c r="G77" s="41">
        <v>27.6</v>
      </c>
      <c r="H77" s="41">
        <v>21.4</v>
      </c>
      <c r="I77" s="41">
        <v>22.5</v>
      </c>
    </row>
    <row r="78" spans="1:9">
      <c r="A78" s="50">
        <v>41338</v>
      </c>
      <c r="C78" s="41">
        <v>0</v>
      </c>
      <c r="D78" s="41">
        <v>0</v>
      </c>
      <c r="F78" s="41">
        <v>27.7</v>
      </c>
      <c r="G78" s="41">
        <v>28.9</v>
      </c>
      <c r="H78" s="41">
        <v>19.8</v>
      </c>
      <c r="I78" s="41">
        <v>22.2</v>
      </c>
    </row>
    <row r="79" spans="1:9">
      <c r="A79" s="50">
        <v>41339</v>
      </c>
      <c r="C79" s="41">
        <v>0</v>
      </c>
      <c r="D79" s="41">
        <v>0</v>
      </c>
      <c r="F79" s="41">
        <v>28.2</v>
      </c>
      <c r="G79" s="41">
        <v>27.9</v>
      </c>
      <c r="H79" s="41">
        <v>21.4</v>
      </c>
      <c r="I79" s="41">
        <v>22.4</v>
      </c>
    </row>
    <row r="80" spans="1:9">
      <c r="A80" s="50">
        <v>41340</v>
      </c>
      <c r="C80" s="41">
        <v>0</v>
      </c>
      <c r="D80" s="41">
        <v>0</v>
      </c>
      <c r="F80" s="41">
        <v>27</v>
      </c>
      <c r="G80" s="41">
        <v>29.1</v>
      </c>
      <c r="H80" s="41">
        <v>22.3</v>
      </c>
      <c r="I80" s="41" t="s">
        <v>27</v>
      </c>
    </row>
    <row r="81" spans="1:9">
      <c r="A81" s="50">
        <v>41341</v>
      </c>
      <c r="C81" s="41">
        <v>0</v>
      </c>
      <c r="D81" s="41">
        <v>0</v>
      </c>
      <c r="F81" s="41">
        <v>28.9</v>
      </c>
      <c r="G81" s="41">
        <v>28.4</v>
      </c>
      <c r="H81" s="41">
        <v>19.899999999999999</v>
      </c>
      <c r="I81" s="41">
        <v>23</v>
      </c>
    </row>
    <row r="82" spans="1:9">
      <c r="A82" s="50">
        <v>41342</v>
      </c>
      <c r="C82" s="41">
        <v>0.4</v>
      </c>
      <c r="D82" s="41">
        <v>0.4</v>
      </c>
      <c r="F82" s="41">
        <v>26.8</v>
      </c>
      <c r="G82" s="41">
        <v>26.9</v>
      </c>
      <c r="H82" s="41">
        <v>20.399999999999999</v>
      </c>
      <c r="I82" s="41">
        <v>22.6</v>
      </c>
    </row>
    <row r="83" spans="1:9">
      <c r="A83" s="50">
        <v>41343</v>
      </c>
      <c r="C83" s="41">
        <v>0.4</v>
      </c>
      <c r="D83" s="41">
        <v>0</v>
      </c>
      <c r="F83" s="41">
        <v>27.8</v>
      </c>
      <c r="G83" s="41">
        <v>26.5</v>
      </c>
      <c r="H83" s="41">
        <v>20.8</v>
      </c>
      <c r="I83" s="41">
        <v>21.9</v>
      </c>
    </row>
    <row r="84" spans="1:9">
      <c r="A84" s="50">
        <v>41344</v>
      </c>
      <c r="C84" s="41">
        <v>1.9</v>
      </c>
      <c r="D84" s="41">
        <v>0</v>
      </c>
      <c r="F84" s="41">
        <v>26.6</v>
      </c>
      <c r="G84" s="41">
        <v>27.2</v>
      </c>
      <c r="H84" s="41">
        <v>20.6</v>
      </c>
      <c r="I84" s="41">
        <v>21.7</v>
      </c>
    </row>
    <row r="85" spans="1:9">
      <c r="A85" s="50">
        <v>41345</v>
      </c>
      <c r="C85" s="41" t="s">
        <v>14</v>
      </c>
      <c r="D85" s="41">
        <v>0</v>
      </c>
      <c r="F85" s="41">
        <v>27.6</v>
      </c>
      <c r="G85" s="41">
        <v>26.4</v>
      </c>
      <c r="H85" s="41">
        <v>20.399999999999999</v>
      </c>
      <c r="I85" s="41">
        <v>21.4</v>
      </c>
    </row>
    <row r="86" spans="1:9">
      <c r="A86" s="50">
        <v>41346</v>
      </c>
      <c r="C86" s="41">
        <v>0</v>
      </c>
      <c r="D86" s="41">
        <v>0</v>
      </c>
      <c r="F86" s="41">
        <v>26.4</v>
      </c>
      <c r="G86" s="41">
        <v>27.1</v>
      </c>
      <c r="H86" s="41">
        <v>20.100000000000001</v>
      </c>
      <c r="I86" s="41">
        <v>21.1</v>
      </c>
    </row>
    <row r="87" spans="1:9">
      <c r="A87" s="50">
        <v>41347</v>
      </c>
      <c r="C87" s="41">
        <v>0</v>
      </c>
      <c r="D87" s="41">
        <v>0</v>
      </c>
      <c r="F87" s="41">
        <v>26.5</v>
      </c>
      <c r="G87" s="41">
        <v>26.9</v>
      </c>
      <c r="H87" s="41">
        <v>20.6</v>
      </c>
      <c r="I87" s="41">
        <v>21.8</v>
      </c>
    </row>
    <row r="88" spans="1:9">
      <c r="A88" s="50">
        <v>41348</v>
      </c>
      <c r="C88" s="41">
        <v>0</v>
      </c>
      <c r="D88" s="41">
        <v>0</v>
      </c>
      <c r="F88" s="41">
        <v>26.9</v>
      </c>
      <c r="G88" s="41">
        <v>27.2</v>
      </c>
      <c r="H88" s="41">
        <v>19.3</v>
      </c>
      <c r="I88" s="41">
        <v>22.7</v>
      </c>
    </row>
    <row r="89" spans="1:9">
      <c r="A89" s="50">
        <v>41349</v>
      </c>
      <c r="C89" s="41">
        <v>0</v>
      </c>
      <c r="D89" s="41">
        <v>0</v>
      </c>
      <c r="F89" s="41">
        <v>27.7</v>
      </c>
      <c r="G89" s="41">
        <v>27.4</v>
      </c>
      <c r="H89" s="41">
        <v>21</v>
      </c>
      <c r="I89" s="41">
        <v>22.3</v>
      </c>
    </row>
    <row r="90" spans="1:9">
      <c r="A90" s="50">
        <v>41350</v>
      </c>
      <c r="C90" s="41">
        <v>0</v>
      </c>
      <c r="D90" s="41">
        <v>0</v>
      </c>
      <c r="F90" s="41">
        <v>27.2</v>
      </c>
      <c r="G90" s="41">
        <v>27.2</v>
      </c>
      <c r="H90" s="41">
        <v>21.1</v>
      </c>
      <c r="I90" s="41">
        <v>22.8</v>
      </c>
    </row>
    <row r="91" spans="1:9">
      <c r="A91" s="50">
        <v>41351</v>
      </c>
      <c r="C91" s="41" t="s">
        <v>14</v>
      </c>
      <c r="D91" s="41">
        <v>0</v>
      </c>
      <c r="F91" s="41">
        <v>27</v>
      </c>
      <c r="G91" s="41">
        <v>27.6</v>
      </c>
      <c r="H91" s="41">
        <v>20.2</v>
      </c>
      <c r="I91" s="41">
        <v>22.7</v>
      </c>
    </row>
    <row r="92" spans="1:9">
      <c r="A92" s="50">
        <v>41352</v>
      </c>
      <c r="C92" s="41" t="s">
        <v>14</v>
      </c>
      <c r="D92" s="41">
        <v>0</v>
      </c>
      <c r="F92" s="41">
        <v>27.2</v>
      </c>
      <c r="G92" s="41">
        <v>27.4</v>
      </c>
      <c r="H92" s="41">
        <v>18</v>
      </c>
      <c r="I92" s="41">
        <v>21.5</v>
      </c>
    </row>
    <row r="93" spans="1:9">
      <c r="A93" s="50">
        <v>41353</v>
      </c>
      <c r="C93" s="41">
        <v>8.5</v>
      </c>
      <c r="D93" s="41">
        <v>0.1</v>
      </c>
      <c r="F93" s="41">
        <v>26.9</v>
      </c>
      <c r="G93" s="41">
        <v>27</v>
      </c>
      <c r="H93" s="41">
        <v>19.399999999999999</v>
      </c>
      <c r="I93" s="41">
        <v>21.5</v>
      </c>
    </row>
    <row r="94" spans="1:9">
      <c r="A94" s="50">
        <v>41354</v>
      </c>
      <c r="C94" s="41" t="s">
        <v>14</v>
      </c>
      <c r="D94" s="41" t="s">
        <v>14</v>
      </c>
      <c r="F94" s="41">
        <v>26.5</v>
      </c>
      <c r="G94" s="41">
        <v>28.3</v>
      </c>
      <c r="H94" s="41">
        <v>21.8</v>
      </c>
      <c r="I94" s="41">
        <v>22.3</v>
      </c>
    </row>
    <row r="95" spans="1:9">
      <c r="A95" s="50">
        <v>41355</v>
      </c>
      <c r="C95" s="41">
        <v>0</v>
      </c>
      <c r="D95" s="41">
        <v>0</v>
      </c>
      <c r="F95" s="41">
        <v>28</v>
      </c>
      <c r="G95" s="41">
        <v>28.3</v>
      </c>
      <c r="H95" s="41">
        <v>22.5</v>
      </c>
      <c r="I95" s="41">
        <v>23.8</v>
      </c>
    </row>
    <row r="96" spans="1:9">
      <c r="A96" s="50">
        <v>41356</v>
      </c>
      <c r="C96" s="41">
        <v>0</v>
      </c>
      <c r="D96" s="41">
        <v>0</v>
      </c>
      <c r="F96" s="41">
        <v>28.2</v>
      </c>
      <c r="G96" s="41">
        <v>27.9</v>
      </c>
      <c r="H96" s="41">
        <v>22.2</v>
      </c>
      <c r="I96" s="41">
        <v>23.5</v>
      </c>
    </row>
    <row r="97" spans="1:9">
      <c r="A97" s="50">
        <v>41357</v>
      </c>
      <c r="C97" s="41">
        <v>0</v>
      </c>
      <c r="D97" s="41">
        <v>0</v>
      </c>
      <c r="F97" s="41">
        <v>27.6</v>
      </c>
      <c r="G97" s="41">
        <v>27.8</v>
      </c>
      <c r="H97" s="41">
        <v>21.7</v>
      </c>
      <c r="I97" s="41">
        <v>23.1</v>
      </c>
    </row>
    <row r="98" spans="1:9">
      <c r="A98" s="50">
        <v>41358</v>
      </c>
      <c r="C98" s="41" t="s">
        <v>14</v>
      </c>
      <c r="D98" s="41">
        <v>0</v>
      </c>
      <c r="F98" s="41">
        <v>27.6</v>
      </c>
      <c r="G98" s="41">
        <v>27.8</v>
      </c>
      <c r="H98" s="41">
        <v>21.3</v>
      </c>
      <c r="I98" s="41">
        <v>22.8</v>
      </c>
    </row>
    <row r="99" spans="1:9">
      <c r="A99" s="50">
        <v>41359</v>
      </c>
      <c r="C99" s="41">
        <v>0</v>
      </c>
      <c r="D99" s="41">
        <v>0</v>
      </c>
      <c r="F99" s="41">
        <v>27.5</v>
      </c>
      <c r="G99" s="41">
        <v>28.9</v>
      </c>
      <c r="H99" s="41">
        <v>22</v>
      </c>
      <c r="I99" s="41">
        <v>23.7</v>
      </c>
    </row>
    <row r="100" spans="1:9">
      <c r="A100" s="50">
        <v>41360</v>
      </c>
      <c r="C100" s="41">
        <v>15</v>
      </c>
      <c r="D100" s="41">
        <v>0.5</v>
      </c>
      <c r="F100" s="41">
        <v>27.9</v>
      </c>
      <c r="G100" s="41">
        <v>27.2</v>
      </c>
      <c r="H100" s="41">
        <v>20.3</v>
      </c>
      <c r="I100" s="41">
        <v>22</v>
      </c>
    </row>
    <row r="101" spans="1:9">
      <c r="A101" s="50">
        <v>41361</v>
      </c>
      <c r="C101" s="41">
        <v>0.3</v>
      </c>
      <c r="D101" s="41">
        <v>0</v>
      </c>
      <c r="F101" s="41">
        <v>27.6</v>
      </c>
      <c r="G101" s="41">
        <v>27.7</v>
      </c>
      <c r="H101" s="41">
        <v>22</v>
      </c>
      <c r="I101" s="41">
        <v>23.2</v>
      </c>
    </row>
    <row r="102" spans="1:9">
      <c r="A102" s="50">
        <v>41362</v>
      </c>
      <c r="C102" s="41">
        <v>71</v>
      </c>
      <c r="D102" s="41">
        <v>0</v>
      </c>
      <c r="F102" s="41">
        <v>27.7</v>
      </c>
      <c r="G102" s="41">
        <v>27.8</v>
      </c>
      <c r="H102" s="41">
        <v>20.8</v>
      </c>
      <c r="I102" s="41">
        <v>22.6</v>
      </c>
    </row>
    <row r="103" spans="1:9">
      <c r="A103" s="50">
        <v>41363</v>
      </c>
      <c r="C103" s="41">
        <v>23.6</v>
      </c>
      <c r="D103" s="41">
        <v>0</v>
      </c>
      <c r="F103" s="41">
        <v>27.7</v>
      </c>
      <c r="G103" s="41">
        <v>24.9</v>
      </c>
      <c r="H103" s="41">
        <v>20</v>
      </c>
      <c r="I103" s="41">
        <v>20.8</v>
      </c>
    </row>
    <row r="104" spans="1:9">
      <c r="A104" s="50">
        <v>41364</v>
      </c>
      <c r="C104" s="41" t="s">
        <v>14</v>
      </c>
      <c r="D104" s="41">
        <v>0</v>
      </c>
      <c r="F104" s="41">
        <v>24.9</v>
      </c>
      <c r="G104" s="41">
        <v>27.4</v>
      </c>
      <c r="H104" s="41">
        <v>20.399999999999999</v>
      </c>
      <c r="I104" s="41">
        <v>22.8</v>
      </c>
    </row>
    <row r="105" spans="1:9">
      <c r="C105" s="41">
        <f>SUM(C75:C104)</f>
        <v>121.1</v>
      </c>
      <c r="D105" s="41">
        <f>SUM(D74:D104)</f>
        <v>1</v>
      </c>
    </row>
    <row r="106" spans="1:9">
      <c r="C106" s="90">
        <f>C105+D105</f>
        <v>122.1</v>
      </c>
      <c r="D106" s="90"/>
      <c r="E106" s="41" t="s">
        <v>7</v>
      </c>
      <c r="F106" s="41">
        <f>SUM(F74:F104)</f>
        <v>846.30000000000007</v>
      </c>
      <c r="G106" s="41">
        <f t="shared" ref="G106:I106" si="1">SUM(G74:G104)</f>
        <v>853.39999999999975</v>
      </c>
      <c r="H106" s="41">
        <f t="shared" si="1"/>
        <v>643.89999999999986</v>
      </c>
      <c r="I106" s="41">
        <f t="shared" si="1"/>
        <v>671.7</v>
      </c>
    </row>
    <row r="107" spans="1:9">
      <c r="E107" s="41" t="s">
        <v>8</v>
      </c>
      <c r="F107" s="41">
        <f>AVERAGE(F74:F104)</f>
        <v>27.3</v>
      </c>
      <c r="G107" s="41">
        <f>AVERAGE(G74:G104)</f>
        <v>27.529032258064507</v>
      </c>
      <c r="H107" s="41">
        <f>AVERAGE(H74:H104)</f>
        <v>20.770967741935479</v>
      </c>
      <c r="I107" s="41">
        <f>AVERAGE(I74:I104)</f>
        <v>22.39</v>
      </c>
    </row>
    <row r="108" spans="1:9">
      <c r="A108" s="42" t="s">
        <v>15</v>
      </c>
      <c r="B108" s="42" t="s">
        <v>10</v>
      </c>
      <c r="C108" s="41">
        <f>C106+SUM(C111)</f>
        <v>123.8</v>
      </c>
      <c r="D108" s="41" t="s">
        <v>32</v>
      </c>
      <c r="E108" s="41" t="s">
        <v>11</v>
      </c>
      <c r="F108" s="41">
        <f>MAX(F74:F104)</f>
        <v>28.9</v>
      </c>
      <c r="G108" s="41">
        <f>MAX(G74:G104)</f>
        <v>29.1</v>
      </c>
      <c r="H108" s="41">
        <f>MAX(H74:H104)</f>
        <v>22.5</v>
      </c>
      <c r="I108" s="41">
        <f>MAX(I74:I104)</f>
        <v>23.8</v>
      </c>
    </row>
    <row r="109" spans="1:9">
      <c r="C109" s="41">
        <f>(C108/25.4)</f>
        <v>4.8740157480314963</v>
      </c>
      <c r="D109" s="41" t="s">
        <v>33</v>
      </c>
      <c r="E109" s="41" t="s">
        <v>12</v>
      </c>
      <c r="F109" s="41">
        <f>MIN(F74:F104)</f>
        <v>24.9</v>
      </c>
      <c r="G109" s="41">
        <f>MIN(G74:G104)</f>
        <v>24.9</v>
      </c>
      <c r="H109" s="41">
        <f>MIN(H74:H104)</f>
        <v>18</v>
      </c>
      <c r="I109" s="41">
        <f>MIN(I74:I104)</f>
        <v>20.8</v>
      </c>
    </row>
    <row r="111" spans="1:9">
      <c r="A111" s="50">
        <v>41365</v>
      </c>
      <c r="C111" s="41">
        <v>1.7</v>
      </c>
      <c r="D111" s="41">
        <v>0</v>
      </c>
      <c r="F111" s="41">
        <v>26.8</v>
      </c>
      <c r="G111" s="41">
        <v>27.6</v>
      </c>
      <c r="H111" s="41">
        <v>18.7</v>
      </c>
      <c r="I111" s="41">
        <v>22.4</v>
      </c>
    </row>
    <row r="112" spans="1:9">
      <c r="A112" s="50">
        <v>41366</v>
      </c>
      <c r="C112" s="41">
        <v>0</v>
      </c>
      <c r="D112" s="41">
        <v>0</v>
      </c>
      <c r="F112" s="41">
        <v>27.4</v>
      </c>
      <c r="G112" s="41">
        <v>28.4</v>
      </c>
      <c r="H112" s="41">
        <v>22.4</v>
      </c>
      <c r="I112" s="41">
        <v>23.5</v>
      </c>
    </row>
    <row r="113" spans="1:14">
      <c r="A113" s="50">
        <v>41367</v>
      </c>
      <c r="C113" s="41" t="s">
        <v>14</v>
      </c>
      <c r="D113" s="41">
        <v>0</v>
      </c>
      <c r="F113" s="41">
        <v>28</v>
      </c>
      <c r="G113" s="41">
        <v>27.8</v>
      </c>
      <c r="H113" s="41">
        <v>21.8</v>
      </c>
      <c r="I113" s="41">
        <v>22</v>
      </c>
    </row>
    <row r="114" spans="1:14">
      <c r="A114" s="50">
        <v>41368</v>
      </c>
      <c r="C114" s="41">
        <v>0</v>
      </c>
      <c r="D114" s="41" t="s">
        <v>14</v>
      </c>
      <c r="F114" s="41">
        <v>27.4</v>
      </c>
      <c r="G114" s="41">
        <v>26.7</v>
      </c>
      <c r="H114" s="41">
        <v>22</v>
      </c>
      <c r="I114" s="41">
        <v>21.3</v>
      </c>
    </row>
    <row r="115" spans="1:14">
      <c r="A115" s="50">
        <v>41369</v>
      </c>
      <c r="C115" s="41">
        <v>21.1</v>
      </c>
      <c r="D115" s="41" t="s">
        <v>14</v>
      </c>
      <c r="F115" s="41">
        <v>25.6</v>
      </c>
      <c r="G115" s="41">
        <v>27.3</v>
      </c>
      <c r="H115" s="41">
        <v>19.600000000000001</v>
      </c>
      <c r="I115" s="41">
        <v>21.7</v>
      </c>
    </row>
    <row r="116" spans="1:14">
      <c r="A116" s="50">
        <v>41370</v>
      </c>
      <c r="C116" s="41">
        <v>0.5</v>
      </c>
      <c r="D116" s="41" t="s">
        <v>14</v>
      </c>
      <c r="F116" s="41">
        <v>26.5</v>
      </c>
      <c r="G116" s="41">
        <v>28.3</v>
      </c>
      <c r="H116" s="41">
        <v>21.9</v>
      </c>
      <c r="I116" s="41">
        <v>23.8</v>
      </c>
    </row>
    <row r="117" spans="1:14">
      <c r="A117" s="50">
        <v>41371</v>
      </c>
      <c r="C117" s="41">
        <v>2.6</v>
      </c>
      <c r="D117" s="41">
        <v>1.2</v>
      </c>
      <c r="F117" s="41">
        <v>27.6</v>
      </c>
      <c r="G117" s="41">
        <v>28.1</v>
      </c>
      <c r="H117" s="41">
        <v>20.5</v>
      </c>
      <c r="I117" s="41">
        <v>21.1</v>
      </c>
    </row>
    <row r="118" spans="1:14">
      <c r="A118" s="50">
        <v>41372</v>
      </c>
      <c r="C118" s="41">
        <v>5.5</v>
      </c>
      <c r="D118" s="41" t="s">
        <v>14</v>
      </c>
      <c r="F118" s="41">
        <v>27.4</v>
      </c>
      <c r="G118" s="41">
        <v>27.6</v>
      </c>
      <c r="H118" s="41">
        <v>20.8</v>
      </c>
      <c r="I118" s="41">
        <v>21.8</v>
      </c>
    </row>
    <row r="119" spans="1:14">
      <c r="A119" s="50">
        <v>41373</v>
      </c>
      <c r="C119" s="41">
        <v>0</v>
      </c>
      <c r="D119" s="41" t="s">
        <v>14</v>
      </c>
      <c r="F119" s="41">
        <v>27.6</v>
      </c>
      <c r="G119" s="41">
        <v>28</v>
      </c>
      <c r="H119" s="41">
        <v>22.2</v>
      </c>
      <c r="I119" s="41">
        <v>20.6</v>
      </c>
    </row>
    <row r="120" spans="1:14">
      <c r="A120" s="50">
        <v>41374</v>
      </c>
      <c r="C120" s="41">
        <v>1.9</v>
      </c>
      <c r="D120" s="41">
        <v>0</v>
      </c>
      <c r="F120" s="41">
        <v>27.3</v>
      </c>
      <c r="G120" s="41">
        <v>27.5</v>
      </c>
      <c r="H120" s="41">
        <v>21.9</v>
      </c>
      <c r="I120" s="41">
        <v>22.9</v>
      </c>
    </row>
    <row r="121" spans="1:14">
      <c r="A121" s="50">
        <v>41375</v>
      </c>
      <c r="C121" s="41">
        <v>0</v>
      </c>
      <c r="D121" s="41">
        <v>0</v>
      </c>
      <c r="F121" s="41">
        <v>27.1</v>
      </c>
      <c r="G121" s="41">
        <v>27.9</v>
      </c>
      <c r="H121" s="41">
        <v>22</v>
      </c>
      <c r="I121" s="41">
        <v>22</v>
      </c>
    </row>
    <row r="122" spans="1:14">
      <c r="A122" s="50">
        <v>41376</v>
      </c>
      <c r="C122" s="41">
        <v>3.2</v>
      </c>
      <c r="D122" s="41">
        <v>0</v>
      </c>
      <c r="F122" s="41">
        <v>27.7</v>
      </c>
      <c r="G122" s="41">
        <v>27.9</v>
      </c>
      <c r="H122" s="41">
        <v>19.3</v>
      </c>
      <c r="I122" s="41">
        <v>23.4</v>
      </c>
    </row>
    <row r="123" spans="1:14">
      <c r="A123" s="50">
        <v>41377</v>
      </c>
      <c r="C123" s="41">
        <v>0</v>
      </c>
      <c r="D123" s="41" t="s">
        <v>14</v>
      </c>
      <c r="F123" s="41">
        <v>27.9</v>
      </c>
      <c r="G123" s="41">
        <v>27.7</v>
      </c>
      <c r="H123" s="41">
        <v>22</v>
      </c>
      <c r="I123" s="41">
        <v>23.4</v>
      </c>
    </row>
    <row r="124" spans="1:14">
      <c r="A124" s="50">
        <v>41378</v>
      </c>
      <c r="C124" s="41">
        <v>2</v>
      </c>
      <c r="D124" s="41">
        <v>0</v>
      </c>
      <c r="F124" s="41">
        <v>27.1</v>
      </c>
      <c r="G124" s="41">
        <v>28.3</v>
      </c>
      <c r="H124" s="41">
        <v>19.899999999999999</v>
      </c>
      <c r="I124" s="41">
        <v>23.6</v>
      </c>
    </row>
    <row r="125" spans="1:14">
      <c r="A125" s="50">
        <v>41379</v>
      </c>
      <c r="C125" s="41">
        <v>0</v>
      </c>
      <c r="D125" s="41">
        <v>0</v>
      </c>
      <c r="F125" s="41">
        <v>27.9</v>
      </c>
      <c r="G125" s="41">
        <v>27.8</v>
      </c>
      <c r="H125" s="41">
        <v>22.3</v>
      </c>
      <c r="I125" s="41">
        <v>22.8</v>
      </c>
    </row>
    <row r="126" spans="1:14">
      <c r="A126" s="50">
        <v>41380</v>
      </c>
      <c r="C126" s="41">
        <v>2.9</v>
      </c>
      <c r="D126" s="41">
        <v>0</v>
      </c>
      <c r="F126" s="41">
        <v>27.7</v>
      </c>
      <c r="G126" s="41">
        <v>26.8</v>
      </c>
      <c r="H126" s="41">
        <v>21.6</v>
      </c>
      <c r="I126" s="41">
        <v>22.8</v>
      </c>
    </row>
    <row r="127" spans="1:14">
      <c r="A127" s="50">
        <v>41381</v>
      </c>
      <c r="C127" s="41" t="s">
        <v>14</v>
      </c>
      <c r="D127" s="41" t="s">
        <v>14</v>
      </c>
      <c r="F127" s="41">
        <v>26.8</v>
      </c>
      <c r="G127" s="41">
        <v>27</v>
      </c>
      <c r="H127" s="41">
        <v>20.5</v>
      </c>
      <c r="I127" s="41">
        <v>21.5</v>
      </c>
      <c r="K127" s="94"/>
      <c r="L127" s="94"/>
      <c r="M127" s="94"/>
      <c r="N127" s="94"/>
    </row>
    <row r="128" spans="1:14">
      <c r="A128" s="50">
        <v>41382</v>
      </c>
      <c r="C128" s="41">
        <v>1</v>
      </c>
      <c r="D128" s="41" t="s">
        <v>14</v>
      </c>
      <c r="F128" s="41">
        <v>27.2</v>
      </c>
      <c r="G128" s="41">
        <v>27.2</v>
      </c>
      <c r="H128" s="41">
        <v>19.899999999999999</v>
      </c>
      <c r="I128" s="41">
        <v>19.899999999999999</v>
      </c>
    </row>
    <row r="129" spans="1:9">
      <c r="A129" s="50">
        <v>41383</v>
      </c>
      <c r="C129" s="41">
        <v>21.8</v>
      </c>
      <c r="D129" s="41">
        <v>26.4</v>
      </c>
      <c r="F129" s="41">
        <v>26.6</v>
      </c>
      <c r="G129" s="41">
        <v>24.5</v>
      </c>
      <c r="H129" s="41">
        <v>18.7</v>
      </c>
      <c r="I129" s="41">
        <v>19</v>
      </c>
    </row>
    <row r="130" spans="1:9">
      <c r="A130" s="50">
        <v>41384</v>
      </c>
      <c r="C130" s="41">
        <v>20.8</v>
      </c>
      <c r="D130" s="41">
        <v>1</v>
      </c>
      <c r="F130" s="41">
        <v>24.4</v>
      </c>
      <c r="G130" s="41">
        <v>25.5</v>
      </c>
      <c r="H130" s="41">
        <v>21.6</v>
      </c>
      <c r="I130" s="41">
        <v>21.4</v>
      </c>
    </row>
    <row r="131" spans="1:9">
      <c r="A131" s="50">
        <v>41385</v>
      </c>
      <c r="C131" s="41">
        <v>0</v>
      </c>
      <c r="D131" s="41">
        <v>0</v>
      </c>
      <c r="F131" s="41">
        <v>24.3</v>
      </c>
      <c r="G131" s="41">
        <v>25.6</v>
      </c>
      <c r="H131" s="41">
        <v>20.100000000000001</v>
      </c>
      <c r="I131" s="41">
        <v>17.899999999999999</v>
      </c>
    </row>
    <row r="132" spans="1:9">
      <c r="A132" s="50">
        <v>41386</v>
      </c>
      <c r="C132" s="41">
        <v>0</v>
      </c>
      <c r="D132" s="41">
        <v>0</v>
      </c>
      <c r="F132" s="41">
        <v>26</v>
      </c>
      <c r="G132" s="41">
        <v>27</v>
      </c>
      <c r="H132" s="41">
        <v>21.1</v>
      </c>
      <c r="I132" s="41">
        <v>22</v>
      </c>
    </row>
    <row r="133" spans="1:9">
      <c r="A133" s="50">
        <v>41387</v>
      </c>
      <c r="C133" s="41">
        <v>0</v>
      </c>
      <c r="D133" s="41" t="s">
        <v>14</v>
      </c>
      <c r="F133" s="41">
        <v>26.8</v>
      </c>
      <c r="G133" s="41">
        <v>26.8</v>
      </c>
      <c r="H133" s="41">
        <v>21.6</v>
      </c>
      <c r="I133" s="41">
        <v>23</v>
      </c>
    </row>
    <row r="134" spans="1:9">
      <c r="A134" s="50">
        <v>41388</v>
      </c>
      <c r="C134" s="41">
        <v>0</v>
      </c>
      <c r="D134" s="41">
        <v>0</v>
      </c>
      <c r="F134" s="41">
        <v>26.6</v>
      </c>
      <c r="G134" s="41">
        <v>27.9</v>
      </c>
      <c r="H134" s="41">
        <v>21.8</v>
      </c>
      <c r="I134" s="41">
        <v>22.7</v>
      </c>
    </row>
    <row r="135" spans="1:9">
      <c r="A135" s="50">
        <v>41389</v>
      </c>
      <c r="C135" s="41">
        <v>0</v>
      </c>
      <c r="D135" s="41">
        <v>0</v>
      </c>
      <c r="F135" s="41">
        <v>27.4</v>
      </c>
      <c r="G135" s="41">
        <v>27.7</v>
      </c>
      <c r="H135" s="41">
        <v>22.1</v>
      </c>
      <c r="I135" s="41">
        <v>22.7</v>
      </c>
    </row>
    <row r="136" spans="1:9">
      <c r="A136" s="50">
        <v>41390</v>
      </c>
      <c r="C136" s="41">
        <v>0</v>
      </c>
      <c r="D136" s="41">
        <v>0</v>
      </c>
      <c r="F136" s="41">
        <v>27.6</v>
      </c>
      <c r="G136" s="41">
        <v>27.8</v>
      </c>
      <c r="H136" s="41">
        <v>20.9</v>
      </c>
      <c r="I136" s="41">
        <v>23</v>
      </c>
    </row>
    <row r="137" spans="1:9">
      <c r="A137" s="50">
        <v>41391</v>
      </c>
      <c r="C137" s="41">
        <v>2.7</v>
      </c>
      <c r="D137" s="41">
        <v>0</v>
      </c>
      <c r="F137" s="41">
        <v>27.8</v>
      </c>
      <c r="G137" s="41">
        <v>27.6</v>
      </c>
      <c r="H137" s="41">
        <v>20.5</v>
      </c>
      <c r="I137" s="41">
        <v>22.7</v>
      </c>
    </row>
    <row r="138" spans="1:9">
      <c r="A138" s="50">
        <v>41392</v>
      </c>
      <c r="C138" s="41">
        <v>0.2</v>
      </c>
      <c r="D138" s="41">
        <v>0</v>
      </c>
      <c r="F138" s="41">
        <v>27.7</v>
      </c>
      <c r="G138" s="41">
        <v>27.6</v>
      </c>
      <c r="H138" s="41">
        <v>21.5</v>
      </c>
      <c r="I138" s="41">
        <v>22.9</v>
      </c>
    </row>
    <row r="139" spans="1:9">
      <c r="A139" s="50">
        <v>41393</v>
      </c>
      <c r="C139" s="41">
        <v>0</v>
      </c>
      <c r="D139" s="41">
        <v>0</v>
      </c>
      <c r="F139" s="41">
        <v>27.7</v>
      </c>
      <c r="G139" s="41">
        <v>28.4</v>
      </c>
      <c r="H139" s="41">
        <v>22.2</v>
      </c>
      <c r="I139" s="41">
        <v>23.7</v>
      </c>
    </row>
    <row r="140" spans="1:9">
      <c r="A140" s="50">
        <v>41394</v>
      </c>
      <c r="C140" s="41">
        <v>0</v>
      </c>
      <c r="D140" s="41">
        <v>0</v>
      </c>
      <c r="F140" s="41">
        <v>28.1</v>
      </c>
      <c r="G140" s="41">
        <v>26.9</v>
      </c>
      <c r="H140" s="41">
        <v>22.8</v>
      </c>
      <c r="I140" s="41">
        <v>23.7</v>
      </c>
    </row>
    <row r="141" spans="1:9">
      <c r="A141" s="50"/>
      <c r="C141" s="41">
        <f>SUM(C112:C140)</f>
        <v>86.2</v>
      </c>
      <c r="D141" s="41">
        <f>SUM(D111:D140)</f>
        <v>28.599999999999998</v>
      </c>
    </row>
    <row r="142" spans="1:9">
      <c r="C142" s="90">
        <f>C141+D141</f>
        <v>114.8</v>
      </c>
      <c r="D142" s="90"/>
      <c r="E142" s="41" t="s">
        <v>7</v>
      </c>
      <c r="F142" s="41">
        <f>SUM(F111:F140)</f>
        <v>811.99999999999989</v>
      </c>
      <c r="G142" s="41">
        <f>SUM(G111:G140)</f>
        <v>821.19999999999993</v>
      </c>
      <c r="H142" s="41">
        <f>SUM(H111:H140)</f>
        <v>634.20000000000005</v>
      </c>
      <c r="I142" s="41">
        <f>SUM(I111:I140)</f>
        <v>665.20000000000016</v>
      </c>
    </row>
    <row r="143" spans="1:9">
      <c r="E143" s="41" t="s">
        <v>8</v>
      </c>
      <c r="F143" s="41">
        <f>AVERAGE(F111:F140)</f>
        <v>27.066666666666663</v>
      </c>
      <c r="G143" s="41">
        <f>AVERAGE(G111:G140)</f>
        <v>27.373333333333331</v>
      </c>
      <c r="H143" s="41">
        <f>AVERAGE(H111:H140)</f>
        <v>21.14</v>
      </c>
      <c r="I143" s="41">
        <f>AVERAGE(I111:I140)</f>
        <v>22.173333333333339</v>
      </c>
    </row>
    <row r="144" spans="1:9">
      <c r="A144" s="42" t="s">
        <v>16</v>
      </c>
      <c r="B144" s="42" t="s">
        <v>10</v>
      </c>
      <c r="C144" s="41">
        <f>C142+SUM(C147)</f>
        <v>127.89999999999999</v>
      </c>
      <c r="D144" s="41" t="s">
        <v>32</v>
      </c>
      <c r="E144" s="41" t="s">
        <v>11</v>
      </c>
      <c r="F144" s="41">
        <f>MAX(F111:F140)</f>
        <v>28.1</v>
      </c>
      <c r="G144" s="41">
        <f>MAX(G111:G140)</f>
        <v>28.4</v>
      </c>
      <c r="H144" s="41">
        <f>MAX(H111:H140)</f>
        <v>22.8</v>
      </c>
      <c r="I144" s="41">
        <f>MAX(I111:I140)</f>
        <v>23.8</v>
      </c>
    </row>
    <row r="145" spans="1:9">
      <c r="C145" s="41">
        <f>C144/25.4</f>
        <v>5.0354330708661417</v>
      </c>
      <c r="D145" s="41" t="s">
        <v>33</v>
      </c>
      <c r="E145" s="41" t="s">
        <v>12</v>
      </c>
      <c r="F145" s="41">
        <f>MIN(F111:F140)</f>
        <v>24.3</v>
      </c>
      <c r="G145" s="41">
        <f>MIN(G111:G140)</f>
        <v>24.5</v>
      </c>
      <c r="H145" s="41">
        <f>MIN(H111:H140)</f>
        <v>18.7</v>
      </c>
      <c r="I145" s="41">
        <f>MIN(I111:I140)</f>
        <v>17.899999999999999</v>
      </c>
    </row>
    <row r="147" spans="1:9">
      <c r="A147" s="50">
        <v>41395</v>
      </c>
      <c r="C147" s="41">
        <v>13.1</v>
      </c>
      <c r="D147" s="41">
        <v>5.7</v>
      </c>
      <c r="F147" s="41">
        <v>27.1</v>
      </c>
      <c r="G147" s="41">
        <v>26.3</v>
      </c>
      <c r="H147" s="41">
        <v>20.9</v>
      </c>
      <c r="I147" s="41">
        <v>21.2</v>
      </c>
    </row>
    <row r="148" spans="1:9">
      <c r="A148" s="50">
        <v>41396</v>
      </c>
      <c r="C148" s="41">
        <v>63.7</v>
      </c>
      <c r="D148" s="41">
        <v>4.2</v>
      </c>
      <c r="F148" s="41">
        <v>26.4</v>
      </c>
      <c r="G148" s="41">
        <v>26.3</v>
      </c>
      <c r="H148" s="41">
        <v>21</v>
      </c>
      <c r="I148" s="41">
        <v>21.8</v>
      </c>
    </row>
    <row r="149" spans="1:9">
      <c r="A149" s="50">
        <v>41397</v>
      </c>
      <c r="C149" s="41">
        <v>0.4</v>
      </c>
      <c r="D149" s="41">
        <v>0</v>
      </c>
      <c r="F149" s="41">
        <v>27.3</v>
      </c>
      <c r="G149" s="41">
        <v>29.5</v>
      </c>
      <c r="H149" s="41">
        <v>21.3</v>
      </c>
      <c r="I149" s="41">
        <v>24.4</v>
      </c>
    </row>
    <row r="150" spans="1:9">
      <c r="A150" s="50">
        <v>41398</v>
      </c>
      <c r="C150" s="41">
        <v>0</v>
      </c>
      <c r="D150" s="41">
        <v>0</v>
      </c>
      <c r="F150" s="41">
        <v>26.7</v>
      </c>
      <c r="G150" s="41">
        <v>29.9</v>
      </c>
      <c r="H150" s="41">
        <v>25.2</v>
      </c>
      <c r="I150" s="41">
        <v>24.7</v>
      </c>
    </row>
    <row r="151" spans="1:9">
      <c r="A151" s="50">
        <v>41399</v>
      </c>
      <c r="C151" s="41">
        <v>0</v>
      </c>
      <c r="D151" s="41">
        <v>0</v>
      </c>
      <c r="F151" s="41">
        <v>29.5</v>
      </c>
      <c r="G151" s="41">
        <v>29.2</v>
      </c>
      <c r="H151" s="41">
        <v>23.3</v>
      </c>
      <c r="I151" s="41">
        <v>24.3</v>
      </c>
    </row>
    <row r="152" spans="1:9">
      <c r="A152" s="50">
        <v>41400</v>
      </c>
      <c r="C152" s="41">
        <v>0</v>
      </c>
      <c r="D152" s="41">
        <v>0.4</v>
      </c>
      <c r="F152" s="41">
        <v>29.6</v>
      </c>
      <c r="G152" s="41">
        <v>29.9</v>
      </c>
      <c r="H152" s="41">
        <v>22.8</v>
      </c>
      <c r="I152" s="41">
        <v>25.2</v>
      </c>
    </row>
    <row r="153" spans="1:9">
      <c r="A153" s="50">
        <v>41401</v>
      </c>
      <c r="C153" s="41">
        <v>5.2</v>
      </c>
      <c r="D153" s="41">
        <v>0</v>
      </c>
      <c r="F153" s="41">
        <v>27.5</v>
      </c>
      <c r="G153" s="41">
        <v>28.8</v>
      </c>
      <c r="H153" s="41">
        <v>21.4</v>
      </c>
      <c r="I153" s="41">
        <v>24.2</v>
      </c>
    </row>
    <row r="154" spans="1:9">
      <c r="A154" s="50">
        <v>41402</v>
      </c>
      <c r="C154" s="41">
        <v>0</v>
      </c>
      <c r="D154" s="41">
        <v>0</v>
      </c>
      <c r="F154" s="41">
        <v>28.4</v>
      </c>
      <c r="G154" s="41">
        <v>28.6</v>
      </c>
      <c r="H154" s="41">
        <v>23</v>
      </c>
      <c r="I154" s="41">
        <v>24.4</v>
      </c>
    </row>
    <row r="155" spans="1:9">
      <c r="A155" s="50">
        <v>41403</v>
      </c>
      <c r="C155" s="41">
        <v>0</v>
      </c>
      <c r="D155" s="41">
        <v>0</v>
      </c>
      <c r="F155" s="41">
        <v>28.3</v>
      </c>
      <c r="G155" s="41">
        <v>28.7</v>
      </c>
      <c r="H155" s="41">
        <v>22.1</v>
      </c>
      <c r="I155" s="41">
        <v>22.7</v>
      </c>
    </row>
    <row r="156" spans="1:9">
      <c r="A156" s="50">
        <v>41404</v>
      </c>
      <c r="C156" s="41">
        <v>4.9000000000000004</v>
      </c>
      <c r="D156" s="41">
        <v>9.5</v>
      </c>
      <c r="F156" s="41">
        <v>26.5</v>
      </c>
      <c r="G156" s="41">
        <v>26.6</v>
      </c>
      <c r="H156" s="41">
        <v>21.1</v>
      </c>
      <c r="I156" s="41">
        <v>21.1</v>
      </c>
    </row>
    <row r="157" spans="1:9">
      <c r="A157" s="50">
        <v>41405</v>
      </c>
      <c r="C157" s="41">
        <v>7.1</v>
      </c>
      <c r="D157" s="41">
        <v>0</v>
      </c>
      <c r="F157" s="41">
        <v>26</v>
      </c>
      <c r="G157" s="41">
        <v>28.3</v>
      </c>
      <c r="H157" s="41">
        <v>20.5</v>
      </c>
      <c r="I157" s="41">
        <v>23.7</v>
      </c>
    </row>
    <row r="158" spans="1:9">
      <c r="A158" s="50">
        <v>41406</v>
      </c>
      <c r="C158" s="41">
        <v>7.2</v>
      </c>
      <c r="D158" s="41">
        <v>0</v>
      </c>
      <c r="F158" s="41">
        <v>28.3</v>
      </c>
      <c r="G158" s="41">
        <v>28.6</v>
      </c>
      <c r="H158" s="41">
        <v>21.7</v>
      </c>
      <c r="I158" s="41">
        <v>24.1</v>
      </c>
    </row>
    <row r="159" spans="1:9">
      <c r="A159" s="50">
        <v>41407</v>
      </c>
      <c r="C159" s="41">
        <v>0</v>
      </c>
      <c r="D159" s="41">
        <v>0</v>
      </c>
      <c r="F159" s="41">
        <v>27.6</v>
      </c>
      <c r="G159" s="41">
        <v>28.4</v>
      </c>
      <c r="H159" s="41">
        <v>23.2</v>
      </c>
      <c r="I159" s="41">
        <v>23.2</v>
      </c>
    </row>
    <row r="160" spans="1:9">
      <c r="A160" s="50">
        <v>41408</v>
      </c>
      <c r="C160" s="41">
        <v>0</v>
      </c>
      <c r="D160" s="41" t="s">
        <v>14</v>
      </c>
      <c r="F160" s="41">
        <v>27.4</v>
      </c>
      <c r="G160" s="41">
        <v>28.3</v>
      </c>
      <c r="H160" s="41">
        <v>23.4</v>
      </c>
      <c r="I160" s="41">
        <v>24.1</v>
      </c>
    </row>
    <row r="161" spans="1:9">
      <c r="A161" s="50">
        <v>41409</v>
      </c>
      <c r="C161" s="41" t="s">
        <v>14</v>
      </c>
      <c r="D161" s="41">
        <v>0</v>
      </c>
      <c r="F161" s="41">
        <v>27.9</v>
      </c>
      <c r="G161" s="41">
        <v>28.3</v>
      </c>
      <c r="H161" s="41">
        <v>22.1</v>
      </c>
      <c r="I161" s="41">
        <v>24.3</v>
      </c>
    </row>
    <row r="162" spans="1:9">
      <c r="A162" s="50">
        <v>41410</v>
      </c>
      <c r="C162" s="41">
        <v>0</v>
      </c>
      <c r="D162" s="41">
        <v>0</v>
      </c>
      <c r="F162" s="41">
        <v>27.8</v>
      </c>
      <c r="G162" s="41">
        <v>28.1</v>
      </c>
      <c r="H162" s="41">
        <v>22.8</v>
      </c>
      <c r="I162" s="41">
        <v>24.3</v>
      </c>
    </row>
    <row r="163" spans="1:9">
      <c r="A163" s="50">
        <v>41411</v>
      </c>
      <c r="C163" s="41">
        <v>0</v>
      </c>
      <c r="D163" s="41">
        <v>0</v>
      </c>
      <c r="F163" s="41">
        <v>28.4</v>
      </c>
      <c r="G163" s="41">
        <v>28.5</v>
      </c>
      <c r="H163" s="41">
        <v>23.1</v>
      </c>
      <c r="I163" s="41">
        <v>24</v>
      </c>
    </row>
    <row r="164" spans="1:9">
      <c r="A164" s="50">
        <v>41412</v>
      </c>
      <c r="C164" s="41">
        <v>0</v>
      </c>
      <c r="D164" s="41">
        <v>0</v>
      </c>
      <c r="F164" s="41">
        <v>28.1</v>
      </c>
      <c r="G164" s="41">
        <v>28.4</v>
      </c>
      <c r="H164" s="41">
        <v>22.8</v>
      </c>
      <c r="I164" s="41">
        <v>23.8</v>
      </c>
    </row>
    <row r="165" spans="1:9">
      <c r="A165" s="50">
        <v>41413</v>
      </c>
      <c r="C165" s="41">
        <v>0</v>
      </c>
      <c r="D165" s="41">
        <v>0</v>
      </c>
      <c r="F165" s="41">
        <v>28.2</v>
      </c>
      <c r="G165" s="41">
        <v>28.8</v>
      </c>
      <c r="H165" s="41">
        <v>23.4</v>
      </c>
      <c r="I165" s="41">
        <v>24.5</v>
      </c>
    </row>
    <row r="166" spans="1:9">
      <c r="A166" s="50">
        <v>41414</v>
      </c>
      <c r="C166" s="41">
        <v>0.6</v>
      </c>
      <c r="D166" s="41">
        <v>1.8</v>
      </c>
      <c r="F166" s="41">
        <v>28.4</v>
      </c>
      <c r="G166" s="41">
        <v>28.4</v>
      </c>
      <c r="H166" s="41">
        <v>21.2</v>
      </c>
      <c r="I166" s="41">
        <v>22.3</v>
      </c>
    </row>
    <row r="167" spans="1:9">
      <c r="A167" s="50">
        <v>41415</v>
      </c>
      <c r="C167" s="41" t="s">
        <v>14</v>
      </c>
      <c r="D167" s="41">
        <v>0</v>
      </c>
      <c r="F167" s="41">
        <v>27.7</v>
      </c>
      <c r="G167" s="41">
        <v>28.2</v>
      </c>
      <c r="H167" s="41">
        <v>22</v>
      </c>
      <c r="I167" s="41">
        <v>24.1</v>
      </c>
    </row>
    <row r="168" spans="1:9">
      <c r="A168" s="50">
        <v>41416</v>
      </c>
      <c r="C168" s="41">
        <v>1</v>
      </c>
      <c r="D168" s="41">
        <v>1.8</v>
      </c>
      <c r="F168" s="41">
        <v>27.5</v>
      </c>
      <c r="G168" s="41">
        <v>27.5</v>
      </c>
      <c r="H168" s="41">
        <v>22.2</v>
      </c>
      <c r="I168" s="41">
        <v>20.5</v>
      </c>
    </row>
    <row r="169" spans="1:9">
      <c r="A169" s="50">
        <v>41417</v>
      </c>
      <c r="C169" s="41">
        <v>0</v>
      </c>
      <c r="D169" s="41">
        <v>0</v>
      </c>
      <c r="F169" s="41">
        <v>27.3</v>
      </c>
      <c r="G169" s="41">
        <v>28.1</v>
      </c>
      <c r="H169" s="41">
        <v>22.9</v>
      </c>
      <c r="I169" s="44" t="s">
        <v>27</v>
      </c>
    </row>
    <row r="170" spans="1:9">
      <c r="A170" s="50">
        <v>41418</v>
      </c>
      <c r="C170" s="41">
        <v>1.8</v>
      </c>
      <c r="D170" s="41">
        <v>3</v>
      </c>
      <c r="F170" s="41">
        <v>27.5</v>
      </c>
      <c r="G170" s="41">
        <v>27.3</v>
      </c>
      <c r="H170" s="41">
        <v>21.5</v>
      </c>
      <c r="I170" s="41">
        <v>21.2</v>
      </c>
    </row>
    <row r="171" spans="1:9">
      <c r="A171" s="50">
        <v>41419</v>
      </c>
      <c r="C171" s="41">
        <v>2.4</v>
      </c>
      <c r="D171" s="41">
        <v>0.9</v>
      </c>
      <c r="F171" s="41">
        <v>27.4</v>
      </c>
      <c r="G171" s="41">
        <v>26.9</v>
      </c>
      <c r="H171" s="41">
        <v>20.9</v>
      </c>
      <c r="I171" s="41">
        <v>22.3</v>
      </c>
    </row>
    <row r="172" spans="1:9">
      <c r="A172" s="50">
        <v>41420</v>
      </c>
      <c r="C172" s="41">
        <v>0</v>
      </c>
      <c r="D172" s="41">
        <v>0</v>
      </c>
      <c r="F172" s="41">
        <v>27.1</v>
      </c>
      <c r="G172" s="41">
        <v>28.9</v>
      </c>
      <c r="H172" s="41">
        <v>22.9</v>
      </c>
      <c r="I172" s="41">
        <v>24.8</v>
      </c>
    </row>
    <row r="173" spans="1:9">
      <c r="A173" s="50">
        <v>41421</v>
      </c>
      <c r="C173" s="41">
        <v>22.5</v>
      </c>
      <c r="D173" s="41" t="s">
        <v>14</v>
      </c>
      <c r="F173" s="41">
        <v>28.6</v>
      </c>
      <c r="G173" s="41">
        <v>28.2</v>
      </c>
      <c r="H173" s="41">
        <v>20.100000000000001</v>
      </c>
      <c r="I173" s="41">
        <v>20.399999999999999</v>
      </c>
    </row>
    <row r="174" spans="1:9">
      <c r="A174" s="50">
        <v>41422</v>
      </c>
      <c r="C174" s="41">
        <v>2</v>
      </c>
      <c r="D174" s="41" t="s">
        <v>14</v>
      </c>
      <c r="F174" s="41">
        <v>27.7</v>
      </c>
      <c r="G174" s="41">
        <v>28.8</v>
      </c>
      <c r="H174" s="41">
        <v>23.8</v>
      </c>
      <c r="I174" s="41">
        <v>24.4</v>
      </c>
    </row>
    <row r="175" spans="1:9">
      <c r="A175" s="50">
        <v>41423</v>
      </c>
      <c r="C175" s="41">
        <v>0</v>
      </c>
      <c r="D175" s="41">
        <v>0</v>
      </c>
      <c r="F175" s="41">
        <v>28.8</v>
      </c>
      <c r="G175" s="41">
        <v>28.6</v>
      </c>
      <c r="H175" s="41">
        <v>23.3</v>
      </c>
      <c r="I175" s="41">
        <v>24.6</v>
      </c>
    </row>
    <row r="176" spans="1:9">
      <c r="A176" s="50">
        <v>41424</v>
      </c>
      <c r="C176" s="41">
        <v>6.8</v>
      </c>
      <c r="D176" s="41" t="s">
        <v>14</v>
      </c>
      <c r="F176" s="41">
        <v>28.3</v>
      </c>
      <c r="G176" s="41">
        <v>28.7</v>
      </c>
      <c r="H176" s="41">
        <v>21.2</v>
      </c>
      <c r="I176" s="41">
        <v>24.7</v>
      </c>
    </row>
    <row r="177" spans="1:9">
      <c r="A177" s="50">
        <v>41425</v>
      </c>
      <c r="C177" s="41">
        <v>1.8</v>
      </c>
      <c r="D177" s="41" t="s">
        <v>14</v>
      </c>
      <c r="F177" s="41">
        <v>28.7</v>
      </c>
      <c r="G177" s="41">
        <v>28.6</v>
      </c>
      <c r="H177" s="41">
        <v>21.4</v>
      </c>
      <c r="I177" s="41">
        <v>23.6</v>
      </c>
    </row>
    <row r="178" spans="1:9">
      <c r="C178" s="41">
        <f>SUM(C148:C177)</f>
        <v>127.4</v>
      </c>
      <c r="D178" s="41">
        <f>SUM(D147:D177)</f>
        <v>27.3</v>
      </c>
    </row>
    <row r="179" spans="1:9">
      <c r="C179" s="90">
        <f>C178+D178</f>
        <v>154.70000000000002</v>
      </c>
      <c r="D179" s="90"/>
      <c r="E179" s="41" t="s">
        <v>7</v>
      </c>
      <c r="F179" s="41">
        <f>SUM(F147:F177)</f>
        <v>862</v>
      </c>
      <c r="G179" s="41">
        <f>SUM(G147:G177)</f>
        <v>877.7</v>
      </c>
      <c r="H179" s="41">
        <f>SUM(H147:H177)</f>
        <v>688.49999999999989</v>
      </c>
      <c r="I179" s="41">
        <f>SUM(I147:I177)</f>
        <v>702.90000000000009</v>
      </c>
    </row>
    <row r="180" spans="1:9">
      <c r="E180" s="41" t="s">
        <v>8</v>
      </c>
      <c r="F180" s="41">
        <f>AVERAGE(F147:F177)</f>
        <v>27.806451612903224</v>
      </c>
      <c r="G180" s="41">
        <f>AVERAGE(G147:G177)</f>
        <v>28.312903225806455</v>
      </c>
      <c r="H180" s="41">
        <f>AVERAGE(H147:H177)</f>
        <v>22.209677419354836</v>
      </c>
      <c r="I180" s="41">
        <f>AVERAGE(I147:I177)</f>
        <v>23.430000000000003</v>
      </c>
    </row>
    <row r="181" spans="1:9">
      <c r="A181" s="42" t="s">
        <v>17</v>
      </c>
      <c r="B181" s="42" t="s">
        <v>10</v>
      </c>
      <c r="C181" s="41">
        <f>C179+SUM(C184)</f>
        <v>154.70000000000002</v>
      </c>
      <c r="D181" s="41" t="s">
        <v>32</v>
      </c>
      <c r="E181" s="41" t="s">
        <v>11</v>
      </c>
      <c r="F181" s="41">
        <f>MAX(F147:F177)</f>
        <v>29.6</v>
      </c>
      <c r="G181" s="41">
        <f>MAX(G147:G177)</f>
        <v>29.9</v>
      </c>
      <c r="H181" s="41">
        <f>MAX(H147:H177)</f>
        <v>25.2</v>
      </c>
      <c r="I181" s="41">
        <f>MAX(I147:I177)</f>
        <v>25.2</v>
      </c>
    </row>
    <row r="182" spans="1:9">
      <c r="C182" s="41">
        <f>C181/25.4</f>
        <v>6.0905511811023629</v>
      </c>
      <c r="D182" s="41" t="s">
        <v>33</v>
      </c>
      <c r="E182" s="41" t="s">
        <v>12</v>
      </c>
      <c r="F182" s="41">
        <f>MIN(F147:F177)</f>
        <v>26</v>
      </c>
      <c r="G182" s="41">
        <f>MIN(G147:G177)</f>
        <v>26.3</v>
      </c>
      <c r="H182" s="41">
        <f>MIN(H147:H177)</f>
        <v>20.100000000000001</v>
      </c>
      <c r="I182" s="41">
        <f>MIN(I147:I177)</f>
        <v>20.399999999999999</v>
      </c>
    </row>
    <row r="184" spans="1:9">
      <c r="A184" s="50">
        <v>41426</v>
      </c>
      <c r="C184" s="41">
        <v>0</v>
      </c>
      <c r="D184" s="41">
        <v>0</v>
      </c>
      <c r="F184" s="41">
        <v>27.9</v>
      </c>
      <c r="G184" s="41">
        <v>28.7</v>
      </c>
      <c r="H184" s="41">
        <v>23.4</v>
      </c>
      <c r="I184" s="41">
        <v>24.2</v>
      </c>
    </row>
    <row r="185" spans="1:9">
      <c r="A185" s="50">
        <v>41427</v>
      </c>
      <c r="C185" s="41">
        <v>0</v>
      </c>
      <c r="D185" s="41">
        <v>0</v>
      </c>
      <c r="F185" s="41">
        <v>28.3</v>
      </c>
      <c r="G185" s="41">
        <v>28.8</v>
      </c>
      <c r="H185" s="41">
        <v>22.9</v>
      </c>
      <c r="I185" s="41">
        <v>24.3</v>
      </c>
    </row>
    <row r="186" spans="1:9">
      <c r="A186" s="50">
        <v>41428</v>
      </c>
      <c r="C186" s="41">
        <v>0.8</v>
      </c>
      <c r="D186" s="41">
        <v>0.3</v>
      </c>
      <c r="F186" s="41">
        <v>28.6</v>
      </c>
      <c r="G186" s="41">
        <v>27.9</v>
      </c>
      <c r="H186" s="41">
        <v>22.5</v>
      </c>
      <c r="I186" s="41">
        <v>22.4</v>
      </c>
    </row>
    <row r="187" spans="1:9">
      <c r="A187" s="50">
        <v>41429</v>
      </c>
      <c r="C187" s="41">
        <v>2.5</v>
      </c>
      <c r="D187" s="41" t="s">
        <v>14</v>
      </c>
      <c r="F187" s="41">
        <v>27.9</v>
      </c>
      <c r="G187" s="41">
        <v>28.4</v>
      </c>
      <c r="H187" s="41">
        <v>21.3</v>
      </c>
      <c r="I187" s="41">
        <v>24.3</v>
      </c>
    </row>
    <row r="188" spans="1:9">
      <c r="A188" s="50">
        <v>41430</v>
      </c>
      <c r="C188" s="41">
        <v>0</v>
      </c>
      <c r="D188" s="41">
        <v>0</v>
      </c>
      <c r="F188" s="41">
        <v>28.4</v>
      </c>
      <c r="G188" s="41">
        <v>28.7</v>
      </c>
      <c r="H188" s="41">
        <v>23.4</v>
      </c>
      <c r="I188" s="41">
        <v>24.3</v>
      </c>
    </row>
    <row r="189" spans="1:9">
      <c r="A189" s="50">
        <v>41431</v>
      </c>
      <c r="C189" s="41">
        <v>1.7</v>
      </c>
      <c r="D189" s="41">
        <v>0</v>
      </c>
      <c r="F189" s="41">
        <v>28.4</v>
      </c>
      <c r="G189" s="41">
        <v>28.3</v>
      </c>
      <c r="H189" s="41">
        <v>21.4</v>
      </c>
      <c r="I189" s="41">
        <v>21.6</v>
      </c>
    </row>
    <row r="190" spans="1:9">
      <c r="A190" s="50">
        <v>41432</v>
      </c>
      <c r="C190" s="41">
        <v>0</v>
      </c>
      <c r="D190" s="41">
        <v>0</v>
      </c>
      <c r="F190" s="41">
        <v>28.2</v>
      </c>
      <c r="G190" s="41">
        <v>28.7</v>
      </c>
      <c r="H190" s="41">
        <v>23.3</v>
      </c>
      <c r="I190" s="41">
        <v>24.3</v>
      </c>
    </row>
    <row r="191" spans="1:9">
      <c r="A191" s="50">
        <v>41433</v>
      </c>
      <c r="C191" s="41">
        <v>0.5</v>
      </c>
      <c r="D191" s="41">
        <v>0</v>
      </c>
      <c r="F191" s="41">
        <v>28.5</v>
      </c>
      <c r="G191" s="41">
        <v>29.1</v>
      </c>
      <c r="H191" s="41">
        <v>21.5</v>
      </c>
      <c r="I191" s="41">
        <v>23.9</v>
      </c>
    </row>
    <row r="192" spans="1:9">
      <c r="A192" s="50">
        <v>41434</v>
      </c>
      <c r="C192" s="41">
        <v>0.4</v>
      </c>
      <c r="D192" s="41">
        <v>0</v>
      </c>
      <c r="F192" s="41">
        <v>28.7</v>
      </c>
      <c r="G192" s="41">
        <v>29.1</v>
      </c>
      <c r="H192" s="41">
        <v>22.9</v>
      </c>
      <c r="I192" s="41">
        <v>23.9</v>
      </c>
    </row>
    <row r="193" spans="1:9">
      <c r="A193" s="50">
        <v>41435</v>
      </c>
      <c r="C193" s="41">
        <v>0.2</v>
      </c>
      <c r="D193" s="41" t="s">
        <v>14</v>
      </c>
      <c r="F193" s="41">
        <v>28.5</v>
      </c>
      <c r="G193" s="41">
        <v>28.6</v>
      </c>
      <c r="H193" s="41">
        <v>23.9</v>
      </c>
      <c r="I193" s="41">
        <v>23.9</v>
      </c>
    </row>
    <row r="194" spans="1:9">
      <c r="A194" s="50">
        <v>41436</v>
      </c>
      <c r="C194" s="41">
        <v>7.1</v>
      </c>
      <c r="D194" s="41" t="s">
        <v>14</v>
      </c>
      <c r="F194" s="41">
        <v>27.5</v>
      </c>
      <c r="G194" s="41">
        <v>28.1</v>
      </c>
      <c r="H194" s="41">
        <v>21.8</v>
      </c>
      <c r="I194" s="41">
        <v>23.7</v>
      </c>
    </row>
    <row r="195" spans="1:9">
      <c r="A195" s="50">
        <v>41437</v>
      </c>
      <c r="C195" s="41">
        <v>2.1</v>
      </c>
      <c r="D195" s="41">
        <v>0</v>
      </c>
      <c r="F195" s="41">
        <v>27.6</v>
      </c>
      <c r="G195" s="41">
        <v>29.6</v>
      </c>
      <c r="H195" s="41">
        <v>23.4</v>
      </c>
      <c r="I195" s="41">
        <v>24.2</v>
      </c>
    </row>
    <row r="196" spans="1:9">
      <c r="A196" s="50">
        <v>41438</v>
      </c>
      <c r="C196" s="41" t="s">
        <v>14</v>
      </c>
      <c r="D196" s="41">
        <v>0.4</v>
      </c>
      <c r="F196" s="41">
        <v>28.8</v>
      </c>
      <c r="G196" s="41">
        <v>28.4</v>
      </c>
      <c r="H196" s="41">
        <v>23.7</v>
      </c>
      <c r="I196" s="41">
        <v>24.2</v>
      </c>
    </row>
    <row r="197" spans="1:9">
      <c r="A197" s="50">
        <v>41439</v>
      </c>
      <c r="C197" s="41">
        <v>3.6</v>
      </c>
      <c r="D197" s="41" t="s">
        <v>14</v>
      </c>
      <c r="F197" s="41">
        <v>28.3</v>
      </c>
      <c r="G197" s="41">
        <v>28.9</v>
      </c>
      <c r="H197" s="41">
        <v>21.7</v>
      </c>
      <c r="I197" s="41">
        <v>24.1</v>
      </c>
    </row>
    <row r="198" spans="1:9">
      <c r="A198" s="50">
        <v>57824</v>
      </c>
      <c r="C198" s="41">
        <v>4.0999999999999996</v>
      </c>
      <c r="D198" s="41">
        <v>0</v>
      </c>
      <c r="F198" s="41">
        <v>27.4</v>
      </c>
      <c r="G198" s="41">
        <v>29</v>
      </c>
      <c r="H198" s="41">
        <v>22.4</v>
      </c>
      <c r="I198" s="41">
        <v>23.9</v>
      </c>
    </row>
    <row r="199" spans="1:9">
      <c r="A199" s="50">
        <v>41441</v>
      </c>
      <c r="C199" s="41" t="s">
        <v>14</v>
      </c>
      <c r="D199" s="41" t="s">
        <v>14</v>
      </c>
      <c r="F199" s="41">
        <v>28.2</v>
      </c>
      <c r="G199" s="41">
        <v>28.9</v>
      </c>
      <c r="H199" s="41">
        <v>23.4</v>
      </c>
      <c r="I199" s="41">
        <v>24.5</v>
      </c>
    </row>
    <row r="200" spans="1:9">
      <c r="A200" s="50">
        <v>41442</v>
      </c>
      <c r="C200" s="41">
        <v>0</v>
      </c>
      <c r="D200" s="41">
        <v>0</v>
      </c>
      <c r="F200" s="41">
        <v>28.5</v>
      </c>
      <c r="G200" s="41">
        <v>29</v>
      </c>
      <c r="H200" s="41">
        <v>23.6</v>
      </c>
      <c r="I200" s="41">
        <v>24.4</v>
      </c>
    </row>
    <row r="201" spans="1:9">
      <c r="A201" s="50">
        <v>41443</v>
      </c>
      <c r="C201" s="41">
        <v>0</v>
      </c>
      <c r="D201" s="41">
        <v>0</v>
      </c>
      <c r="F201" s="41">
        <v>27.8</v>
      </c>
      <c r="G201" s="41">
        <v>29</v>
      </c>
      <c r="H201" s="41">
        <v>23.7</v>
      </c>
      <c r="I201" s="41">
        <v>25.1</v>
      </c>
    </row>
    <row r="202" spans="1:9">
      <c r="A202" s="50">
        <v>41444</v>
      </c>
      <c r="C202" s="41">
        <v>10</v>
      </c>
      <c r="D202" s="41">
        <v>0</v>
      </c>
      <c r="F202" s="41">
        <v>28.9</v>
      </c>
      <c r="G202" s="41">
        <v>25.1</v>
      </c>
      <c r="H202" s="41">
        <v>20.100000000000001</v>
      </c>
      <c r="I202" s="41">
        <v>22.1</v>
      </c>
    </row>
    <row r="203" spans="1:9">
      <c r="A203" s="50">
        <v>41445</v>
      </c>
      <c r="C203" s="41">
        <v>1.8</v>
      </c>
      <c r="D203" s="41" t="s">
        <v>14</v>
      </c>
      <c r="F203" s="41">
        <v>26.3</v>
      </c>
      <c r="G203" s="41">
        <v>28.5</v>
      </c>
      <c r="H203" s="41">
        <v>21.8</v>
      </c>
      <c r="I203" s="41">
        <v>23.5</v>
      </c>
    </row>
    <row r="204" spans="1:9" s="51" customFormat="1">
      <c r="A204" s="50">
        <v>41446</v>
      </c>
      <c r="C204" s="41" t="s">
        <v>14</v>
      </c>
      <c r="D204" s="41" t="s">
        <v>14</v>
      </c>
      <c r="E204" s="41"/>
      <c r="F204" s="41">
        <v>28.4</v>
      </c>
      <c r="G204" s="41">
        <v>28.5</v>
      </c>
      <c r="H204" s="41">
        <v>21.3</v>
      </c>
      <c r="I204" s="41">
        <v>21.4</v>
      </c>
    </row>
    <row r="205" spans="1:9">
      <c r="A205" s="50">
        <v>41447</v>
      </c>
      <c r="C205" s="41">
        <v>0.8</v>
      </c>
      <c r="D205" s="41">
        <v>0</v>
      </c>
      <c r="F205" s="41">
        <v>28.2</v>
      </c>
      <c r="G205" s="41">
        <v>28.7</v>
      </c>
      <c r="H205" s="41">
        <v>21.9</v>
      </c>
      <c r="I205" s="41">
        <v>23.5</v>
      </c>
    </row>
    <row r="206" spans="1:9">
      <c r="A206" s="50">
        <v>41448</v>
      </c>
      <c r="C206" s="41">
        <v>0</v>
      </c>
      <c r="D206" s="41">
        <v>0</v>
      </c>
      <c r="F206" s="41">
        <v>28.7</v>
      </c>
      <c r="G206" s="41">
        <v>29.2</v>
      </c>
      <c r="H206" s="41">
        <v>23.6</v>
      </c>
      <c r="I206" s="41">
        <v>24.9</v>
      </c>
    </row>
    <row r="207" spans="1:9">
      <c r="A207" s="50">
        <v>41449</v>
      </c>
      <c r="C207" s="41">
        <v>12.7</v>
      </c>
      <c r="D207" s="41">
        <v>0</v>
      </c>
      <c r="F207" s="41">
        <v>28.4</v>
      </c>
      <c r="G207" s="41">
        <v>29</v>
      </c>
      <c r="H207" s="41">
        <v>21.2</v>
      </c>
      <c r="I207" s="41">
        <v>24.7</v>
      </c>
    </row>
    <row r="208" spans="1:9">
      <c r="A208" s="50">
        <v>41450</v>
      </c>
      <c r="C208" s="41">
        <v>0.4</v>
      </c>
      <c r="D208" s="41">
        <v>4.9000000000000004</v>
      </c>
      <c r="F208" s="41">
        <v>28.8</v>
      </c>
      <c r="G208" s="41">
        <v>28.4</v>
      </c>
      <c r="H208" s="41">
        <v>22.3</v>
      </c>
      <c r="I208" s="41">
        <v>21.9</v>
      </c>
    </row>
    <row r="209" spans="1:9">
      <c r="A209" s="50">
        <v>41451</v>
      </c>
      <c r="C209" s="41">
        <v>43.3</v>
      </c>
      <c r="D209" s="41">
        <v>0</v>
      </c>
      <c r="F209" s="41">
        <v>26.3</v>
      </c>
      <c r="G209" s="41">
        <v>28.1</v>
      </c>
      <c r="H209" s="41">
        <v>21.6</v>
      </c>
      <c r="I209" s="41">
        <v>24.1</v>
      </c>
    </row>
    <row r="210" spans="1:9" s="51" customFormat="1">
      <c r="A210" s="52">
        <v>41452</v>
      </c>
      <c r="C210" s="41" t="s">
        <v>14</v>
      </c>
      <c r="D210" s="41" t="s">
        <v>14</v>
      </c>
      <c r="E210" s="41"/>
      <c r="F210" s="41">
        <v>27.4</v>
      </c>
      <c r="G210" s="41">
        <v>28.7</v>
      </c>
      <c r="H210" s="41">
        <v>23.7</v>
      </c>
      <c r="I210" s="41">
        <v>24.5</v>
      </c>
    </row>
    <row r="211" spans="1:9">
      <c r="A211" s="50">
        <v>41453</v>
      </c>
      <c r="C211" s="41">
        <v>0</v>
      </c>
      <c r="D211" s="41" t="s">
        <v>14</v>
      </c>
      <c r="F211" s="41">
        <v>28.2</v>
      </c>
      <c r="G211" s="41">
        <v>29</v>
      </c>
      <c r="H211" s="41">
        <v>23.5</v>
      </c>
      <c r="I211" s="41">
        <v>24.4</v>
      </c>
    </row>
    <row r="212" spans="1:9">
      <c r="A212" s="50">
        <v>41454</v>
      </c>
      <c r="C212" s="41">
        <v>0</v>
      </c>
      <c r="D212" s="41" t="s">
        <v>14</v>
      </c>
      <c r="F212" s="41">
        <v>29</v>
      </c>
      <c r="G212" s="41">
        <v>30</v>
      </c>
      <c r="H212" s="41">
        <v>23.5</v>
      </c>
      <c r="I212" s="41">
        <v>24.4</v>
      </c>
    </row>
    <row r="213" spans="1:9">
      <c r="A213" s="50">
        <v>41455</v>
      </c>
      <c r="C213" s="41">
        <v>6</v>
      </c>
      <c r="D213" s="41">
        <v>0.6</v>
      </c>
      <c r="F213" s="41">
        <v>29</v>
      </c>
      <c r="G213" s="41">
        <v>27.2</v>
      </c>
      <c r="H213" s="41">
        <v>20.6</v>
      </c>
      <c r="I213" s="41">
        <v>20.8</v>
      </c>
    </row>
    <row r="214" spans="1:9">
      <c r="A214" s="50"/>
      <c r="C214" s="41">
        <f>SUM(C185:C213)</f>
        <v>98</v>
      </c>
      <c r="D214" s="41">
        <f>SUM(D184:D213)</f>
        <v>6.2</v>
      </c>
    </row>
    <row r="215" spans="1:9">
      <c r="C215" s="90">
        <f>C214+D214</f>
        <v>104.2</v>
      </c>
      <c r="D215" s="90"/>
      <c r="E215" s="41" t="s">
        <v>7</v>
      </c>
      <c r="F215" s="41">
        <f>SUM(F184:F213)</f>
        <v>845.09999999999991</v>
      </c>
      <c r="G215" s="41">
        <f>SUM(G184:G213)</f>
        <v>857.60000000000025</v>
      </c>
      <c r="H215" s="41">
        <f>SUM(H184:H213)</f>
        <v>675.30000000000007</v>
      </c>
      <c r="I215" s="41">
        <f>SUM(I184:I213)</f>
        <v>711.4</v>
      </c>
    </row>
    <row r="216" spans="1:9">
      <c r="E216" s="41" t="s">
        <v>8</v>
      </c>
      <c r="F216" s="41">
        <f>AVERAGE(F184:F213)</f>
        <v>28.169999999999998</v>
      </c>
      <c r="G216" s="41">
        <f>AVERAGE(G184:G213)</f>
        <v>28.586666666666677</v>
      </c>
      <c r="H216" s="41">
        <f>AVERAGE(H184:H213)</f>
        <v>22.51</v>
      </c>
      <c r="I216" s="41">
        <f>AVERAGE(I184:I213)</f>
        <v>23.713333333333331</v>
      </c>
    </row>
    <row r="217" spans="1:9">
      <c r="A217" s="42" t="s">
        <v>18</v>
      </c>
      <c r="B217" s="42" t="s">
        <v>10</v>
      </c>
      <c r="C217" s="41">
        <f>C215+SUM(C220)</f>
        <v>104.2</v>
      </c>
      <c r="D217" s="41" t="s">
        <v>32</v>
      </c>
      <c r="E217" s="41" t="s">
        <v>11</v>
      </c>
      <c r="F217" s="41">
        <f>MAX(F184:F213)</f>
        <v>29</v>
      </c>
      <c r="G217" s="41">
        <f>MAX(G184:G213)</f>
        <v>30</v>
      </c>
      <c r="H217" s="41">
        <f>MAX(H184:H213)</f>
        <v>23.9</v>
      </c>
      <c r="I217" s="41">
        <f>MAX(I184:I213)</f>
        <v>25.1</v>
      </c>
    </row>
    <row r="218" spans="1:9">
      <c r="C218" s="41">
        <f>C215/25.4</f>
        <v>4.1023622047244102</v>
      </c>
      <c r="D218" s="41" t="s">
        <v>33</v>
      </c>
      <c r="E218" s="41" t="s">
        <v>12</v>
      </c>
      <c r="F218" s="41">
        <f>MIN(F184:F213)</f>
        <v>26.3</v>
      </c>
      <c r="G218" s="41">
        <f>MIN(G184:G213)</f>
        <v>25.1</v>
      </c>
      <c r="H218" s="41">
        <f>MIN(H184:H213)</f>
        <v>20.100000000000001</v>
      </c>
      <c r="I218" s="41">
        <f>MIN(I184:I213)</f>
        <v>20.8</v>
      </c>
    </row>
    <row r="220" spans="1:9">
      <c r="A220" s="50">
        <v>41456</v>
      </c>
      <c r="C220" s="41">
        <v>0</v>
      </c>
      <c r="D220" s="41">
        <v>0</v>
      </c>
      <c r="F220" s="41">
        <v>27.8</v>
      </c>
      <c r="G220" s="41">
        <v>28.9</v>
      </c>
      <c r="H220" s="41">
        <v>23.7</v>
      </c>
      <c r="I220" s="41">
        <v>24.1</v>
      </c>
    </row>
    <row r="221" spans="1:9">
      <c r="A221" s="50">
        <v>41457</v>
      </c>
      <c r="C221" s="41">
        <v>0.3</v>
      </c>
      <c r="D221" s="41">
        <v>0</v>
      </c>
      <c r="F221" s="41">
        <v>28.7</v>
      </c>
      <c r="G221" s="41">
        <v>26.8</v>
      </c>
      <c r="H221" s="41">
        <v>22.4</v>
      </c>
      <c r="I221" s="41">
        <v>21.6</v>
      </c>
    </row>
    <row r="222" spans="1:9">
      <c r="A222" s="50">
        <v>41458</v>
      </c>
      <c r="C222" s="41">
        <v>0</v>
      </c>
      <c r="D222" s="41">
        <v>0</v>
      </c>
      <c r="F222" s="41">
        <v>28.2</v>
      </c>
      <c r="G222" s="41">
        <v>29.1</v>
      </c>
      <c r="H222" s="41">
        <v>22.5</v>
      </c>
      <c r="I222" s="41">
        <v>24.8</v>
      </c>
    </row>
    <row r="223" spans="1:9">
      <c r="A223" s="50">
        <v>41459</v>
      </c>
      <c r="C223" s="41">
        <v>0</v>
      </c>
      <c r="D223" s="41" t="s">
        <v>14</v>
      </c>
      <c r="F223" s="41">
        <v>28.8</v>
      </c>
      <c r="G223" s="41">
        <v>29.1</v>
      </c>
      <c r="H223" s="41">
        <v>22.4</v>
      </c>
      <c r="I223" s="41">
        <v>24.5</v>
      </c>
    </row>
    <row r="224" spans="1:9">
      <c r="A224" s="50">
        <v>41460</v>
      </c>
      <c r="C224" s="41">
        <v>1</v>
      </c>
      <c r="D224" s="41" t="s">
        <v>14</v>
      </c>
      <c r="F224" s="41">
        <v>28.5</v>
      </c>
      <c r="G224" s="41">
        <v>29.2</v>
      </c>
      <c r="H224" s="41">
        <v>23.6</v>
      </c>
      <c r="I224" s="41">
        <v>24.5</v>
      </c>
    </row>
    <row r="225" spans="1:9">
      <c r="A225" s="50">
        <v>41461</v>
      </c>
      <c r="C225" s="41" t="s">
        <v>14</v>
      </c>
      <c r="D225" s="41">
        <v>2.4</v>
      </c>
      <c r="F225" s="41">
        <v>28.4</v>
      </c>
      <c r="G225" s="41">
        <v>29.1</v>
      </c>
      <c r="H225" s="41">
        <v>21.9</v>
      </c>
      <c r="I225" s="41">
        <v>22.3</v>
      </c>
    </row>
    <row r="226" spans="1:9">
      <c r="A226" s="50">
        <v>41462</v>
      </c>
      <c r="C226" s="41">
        <v>3.4</v>
      </c>
      <c r="D226" s="41">
        <v>0.1</v>
      </c>
      <c r="F226" s="41">
        <v>29.3</v>
      </c>
      <c r="G226" s="41">
        <v>28.8</v>
      </c>
      <c r="H226" s="41">
        <v>22.1</v>
      </c>
      <c r="I226" s="41">
        <v>23.5</v>
      </c>
    </row>
    <row r="227" spans="1:9">
      <c r="A227" s="50">
        <v>41463</v>
      </c>
      <c r="C227" s="41">
        <v>18.399999999999999</v>
      </c>
      <c r="D227" s="41">
        <v>0</v>
      </c>
      <c r="F227" s="41">
        <v>28.3</v>
      </c>
      <c r="G227" s="41">
        <v>28.8</v>
      </c>
      <c r="H227" s="41">
        <v>21.4</v>
      </c>
      <c r="I227" s="41">
        <v>23.3</v>
      </c>
    </row>
    <row r="228" spans="1:9">
      <c r="A228" s="50">
        <v>41464</v>
      </c>
      <c r="C228" s="41">
        <v>0.7</v>
      </c>
      <c r="D228" s="41" t="s">
        <v>14</v>
      </c>
      <c r="F228" s="41">
        <v>28.5</v>
      </c>
      <c r="G228" s="41">
        <v>28.6</v>
      </c>
      <c r="H228" s="41">
        <v>22.9</v>
      </c>
      <c r="I228" s="41">
        <v>24.6</v>
      </c>
    </row>
    <row r="229" spans="1:9">
      <c r="A229" s="50">
        <v>41465</v>
      </c>
      <c r="C229" s="41">
        <v>2.1</v>
      </c>
      <c r="D229" s="41" t="s">
        <v>14</v>
      </c>
      <c r="F229" s="41">
        <v>27.6</v>
      </c>
      <c r="G229" s="41">
        <v>29.1</v>
      </c>
      <c r="H229" s="41">
        <v>21.2</v>
      </c>
      <c r="I229" s="41">
        <v>24.8</v>
      </c>
    </row>
    <row r="230" spans="1:9">
      <c r="A230" s="50">
        <v>41466</v>
      </c>
      <c r="C230" s="41">
        <v>0.2</v>
      </c>
      <c r="D230" s="41">
        <v>0</v>
      </c>
      <c r="F230" s="41">
        <v>27.6</v>
      </c>
      <c r="G230" s="41">
        <v>28.7</v>
      </c>
      <c r="H230" s="41">
        <v>23.4</v>
      </c>
      <c r="I230" s="41">
        <v>23.2</v>
      </c>
    </row>
    <row r="231" spans="1:9">
      <c r="A231" s="50">
        <v>41467</v>
      </c>
      <c r="C231" s="41">
        <v>0</v>
      </c>
      <c r="D231" s="41">
        <v>0</v>
      </c>
      <c r="F231" s="41">
        <v>28.7</v>
      </c>
      <c r="G231" s="41">
        <v>29.2</v>
      </c>
      <c r="H231" s="41">
        <v>23.2</v>
      </c>
      <c r="I231" s="41">
        <v>24.2</v>
      </c>
    </row>
    <row r="232" spans="1:9">
      <c r="A232" s="50">
        <v>41468</v>
      </c>
      <c r="C232" s="41">
        <v>0.9</v>
      </c>
      <c r="D232" s="41">
        <v>0</v>
      </c>
      <c r="F232" s="41">
        <v>28.8</v>
      </c>
      <c r="G232" s="41">
        <v>29.3</v>
      </c>
      <c r="H232" s="41">
        <v>22.5</v>
      </c>
      <c r="I232" s="41">
        <v>24.1</v>
      </c>
    </row>
    <row r="233" spans="1:9">
      <c r="A233" s="50">
        <v>41469</v>
      </c>
      <c r="C233" s="41">
        <v>0</v>
      </c>
      <c r="D233" s="41">
        <v>5</v>
      </c>
      <c r="F233" s="41">
        <v>29.1</v>
      </c>
      <c r="G233" s="41">
        <v>29.1</v>
      </c>
      <c r="H233" s="41">
        <v>23.2</v>
      </c>
      <c r="I233" s="41">
        <v>22.3</v>
      </c>
    </row>
    <row r="234" spans="1:9">
      <c r="A234" s="50">
        <v>41470</v>
      </c>
      <c r="C234" s="41">
        <v>2.1</v>
      </c>
      <c r="D234" s="41" t="s">
        <v>14</v>
      </c>
      <c r="F234" s="41">
        <v>28.7</v>
      </c>
      <c r="G234" s="41">
        <v>29.2</v>
      </c>
      <c r="H234" s="41">
        <v>22.3</v>
      </c>
      <c r="I234" s="41">
        <v>23.9</v>
      </c>
    </row>
    <row r="235" spans="1:9">
      <c r="A235" s="50">
        <v>41471</v>
      </c>
      <c r="C235" s="41">
        <v>2.5</v>
      </c>
      <c r="D235" s="41">
        <v>5.6</v>
      </c>
      <c r="F235" s="41">
        <v>29.2</v>
      </c>
      <c r="G235" s="41">
        <v>27.3</v>
      </c>
      <c r="H235" s="41">
        <v>20.9</v>
      </c>
      <c r="I235" s="41">
        <v>20.9</v>
      </c>
    </row>
    <row r="236" spans="1:9">
      <c r="A236" s="50">
        <v>41472</v>
      </c>
      <c r="C236" s="41">
        <v>0.3</v>
      </c>
      <c r="D236" s="41" t="s">
        <v>14</v>
      </c>
      <c r="F236" s="41">
        <v>27.6</v>
      </c>
      <c r="G236" s="41">
        <v>28.4</v>
      </c>
      <c r="H236" s="41">
        <v>23.2</v>
      </c>
      <c r="I236" s="41">
        <v>24.6</v>
      </c>
    </row>
    <row r="237" spans="1:9">
      <c r="A237" s="50">
        <v>41473</v>
      </c>
      <c r="C237" s="41">
        <v>6.1</v>
      </c>
      <c r="D237" s="41" t="s">
        <v>14</v>
      </c>
      <c r="F237" s="41">
        <v>28.4</v>
      </c>
      <c r="G237" s="41">
        <v>28.9</v>
      </c>
      <c r="H237" s="41">
        <v>20.7</v>
      </c>
      <c r="I237" s="41">
        <v>24.6</v>
      </c>
    </row>
    <row r="238" spans="1:9">
      <c r="A238" s="50">
        <v>41474</v>
      </c>
      <c r="C238" s="41">
        <v>0</v>
      </c>
      <c r="D238" s="41">
        <v>0</v>
      </c>
      <c r="F238" s="41">
        <v>28.6</v>
      </c>
      <c r="G238" s="41">
        <v>29.6</v>
      </c>
      <c r="H238" s="41">
        <v>24.1</v>
      </c>
      <c r="I238" s="41">
        <v>25.2</v>
      </c>
    </row>
    <row r="239" spans="1:9">
      <c r="A239" s="50">
        <v>41475</v>
      </c>
      <c r="C239" s="41">
        <v>0</v>
      </c>
      <c r="D239" s="41">
        <v>0</v>
      </c>
      <c r="F239" s="41">
        <v>29.1</v>
      </c>
      <c r="G239" s="41">
        <v>29.6</v>
      </c>
      <c r="H239" s="41">
        <v>23.9</v>
      </c>
      <c r="I239" s="41">
        <v>25.4</v>
      </c>
    </row>
    <row r="240" spans="1:9">
      <c r="A240" s="50">
        <v>41476</v>
      </c>
      <c r="C240" s="41" t="s">
        <v>14</v>
      </c>
      <c r="D240" s="41">
        <v>1.3</v>
      </c>
      <c r="F240" s="41">
        <v>29.4</v>
      </c>
      <c r="G240" s="41">
        <v>28.8</v>
      </c>
      <c r="H240" s="41">
        <v>22.3</v>
      </c>
      <c r="I240" s="41">
        <v>22.9</v>
      </c>
    </row>
    <row r="241" spans="1:9">
      <c r="A241" s="50">
        <v>41477</v>
      </c>
      <c r="C241" s="41">
        <v>3.3</v>
      </c>
      <c r="D241" s="41" t="s">
        <v>14</v>
      </c>
      <c r="F241" s="41">
        <v>29.1</v>
      </c>
      <c r="G241" s="41">
        <v>29.3</v>
      </c>
      <c r="H241" s="41">
        <v>22.1</v>
      </c>
      <c r="I241" s="41">
        <v>25.6</v>
      </c>
    </row>
    <row r="242" spans="1:9">
      <c r="A242" s="50">
        <v>41478</v>
      </c>
      <c r="C242" s="41">
        <v>0.1</v>
      </c>
      <c r="D242" s="41" t="s">
        <v>14</v>
      </c>
      <c r="F242" s="41">
        <v>29.3</v>
      </c>
      <c r="G242" s="41">
        <v>29.6</v>
      </c>
      <c r="H242" s="41">
        <v>24</v>
      </c>
      <c r="I242" s="41">
        <v>24</v>
      </c>
    </row>
    <row r="243" spans="1:9">
      <c r="A243" s="50">
        <v>41479</v>
      </c>
      <c r="C243" s="41">
        <v>0</v>
      </c>
      <c r="D243" s="41">
        <v>0</v>
      </c>
      <c r="F243" s="41">
        <v>29.4</v>
      </c>
      <c r="G243" s="41">
        <v>29.4</v>
      </c>
      <c r="H243" s="41">
        <v>23.9</v>
      </c>
      <c r="I243" s="41">
        <v>24.5</v>
      </c>
    </row>
    <row r="244" spans="1:9">
      <c r="A244" s="50">
        <v>41480</v>
      </c>
      <c r="C244" s="41">
        <v>0.3</v>
      </c>
      <c r="D244" s="41">
        <v>0</v>
      </c>
      <c r="F244" s="41">
        <v>29.3</v>
      </c>
      <c r="G244" s="41">
        <v>29.6</v>
      </c>
      <c r="H244" s="41">
        <v>23.5</v>
      </c>
      <c r="I244" s="41">
        <v>24.5</v>
      </c>
    </row>
    <row r="245" spans="1:9">
      <c r="A245" s="50">
        <v>41481</v>
      </c>
      <c r="C245" s="41">
        <v>0</v>
      </c>
      <c r="D245" s="41">
        <v>0</v>
      </c>
      <c r="F245" s="41">
        <v>29.6</v>
      </c>
      <c r="G245" s="41">
        <v>29.6</v>
      </c>
      <c r="H245" s="41">
        <v>23.8</v>
      </c>
      <c r="I245" s="41">
        <v>25.3</v>
      </c>
    </row>
    <row r="246" spans="1:9">
      <c r="A246" s="50">
        <v>41482</v>
      </c>
      <c r="C246" s="41">
        <v>0</v>
      </c>
      <c r="D246" s="41">
        <v>0</v>
      </c>
      <c r="F246" s="41">
        <v>29.5</v>
      </c>
      <c r="G246" s="41">
        <v>29.5</v>
      </c>
      <c r="H246" s="41">
        <v>21.5</v>
      </c>
      <c r="I246" s="41">
        <v>24.8</v>
      </c>
    </row>
    <row r="247" spans="1:9">
      <c r="A247" s="50">
        <v>41483</v>
      </c>
      <c r="C247" s="41">
        <v>0.1</v>
      </c>
      <c r="D247" s="41" t="s">
        <v>14</v>
      </c>
      <c r="F247" s="41">
        <v>29</v>
      </c>
      <c r="G247" s="41">
        <v>30.3</v>
      </c>
      <c r="H247" s="41">
        <v>22.2</v>
      </c>
      <c r="I247" s="41">
        <v>24.8</v>
      </c>
    </row>
    <row r="248" spans="1:9">
      <c r="A248" s="50">
        <v>41484</v>
      </c>
      <c r="C248" s="41">
        <v>0</v>
      </c>
      <c r="D248" s="41">
        <v>0</v>
      </c>
      <c r="F248" s="41">
        <v>29.5</v>
      </c>
      <c r="G248" s="41">
        <v>29.7</v>
      </c>
      <c r="H248" s="41">
        <v>23.4</v>
      </c>
      <c r="I248" s="41">
        <v>25.4</v>
      </c>
    </row>
    <row r="249" spans="1:9">
      <c r="A249" s="50">
        <v>41485</v>
      </c>
      <c r="C249" s="41">
        <v>1.7</v>
      </c>
      <c r="D249" s="41">
        <v>0</v>
      </c>
      <c r="F249" s="41">
        <v>29.4</v>
      </c>
      <c r="G249" s="41">
        <v>30.3</v>
      </c>
      <c r="H249" s="41">
        <v>22.9</v>
      </c>
      <c r="I249" s="41">
        <v>24.7</v>
      </c>
    </row>
    <row r="250" spans="1:9">
      <c r="A250" s="50">
        <v>41486</v>
      </c>
      <c r="C250" s="41">
        <v>9.1</v>
      </c>
      <c r="D250" s="41">
        <v>2.8</v>
      </c>
      <c r="F250" s="41">
        <v>29.4</v>
      </c>
      <c r="G250" s="41">
        <v>29</v>
      </c>
      <c r="H250" s="41">
        <v>22.8</v>
      </c>
      <c r="I250" s="41">
        <v>22.4</v>
      </c>
    </row>
    <row r="251" spans="1:9">
      <c r="C251" s="41">
        <f>SUM(C221:C250)</f>
        <v>52.6</v>
      </c>
      <c r="D251" s="41">
        <f>SUM(D220:D250)</f>
        <v>17.2</v>
      </c>
    </row>
    <row r="252" spans="1:9">
      <c r="C252" s="90">
        <f>C251+D251</f>
        <v>69.8</v>
      </c>
      <c r="D252" s="90"/>
      <c r="E252" s="41" t="s">
        <v>7</v>
      </c>
      <c r="F252" s="41">
        <f>SUM(F220:F250)</f>
        <v>892.8</v>
      </c>
      <c r="G252" s="41">
        <f>SUM(G220:G250)</f>
        <v>901.9</v>
      </c>
      <c r="H252" s="41">
        <f>SUM(H220:H250)</f>
        <v>703.89999999999986</v>
      </c>
      <c r="I252" s="41">
        <f>SUM(I220:I250)</f>
        <v>745.29999999999984</v>
      </c>
    </row>
    <row r="253" spans="1:9">
      <c r="E253" s="41" t="s">
        <v>8</v>
      </c>
      <c r="F253" s="41">
        <f>AVERAGE(F220:F250)</f>
        <v>28.799999999999997</v>
      </c>
      <c r="G253" s="41">
        <f>AVERAGE(G220:G250)</f>
        <v>29.093548387096774</v>
      </c>
      <c r="H253" s="41">
        <f>AVERAGE(H220:H250)</f>
        <v>22.706451612903223</v>
      </c>
      <c r="I253" s="41">
        <f>AVERAGE(I220:I250)</f>
        <v>24.041935483870962</v>
      </c>
    </row>
    <row r="254" spans="1:9">
      <c r="A254" s="42" t="s">
        <v>19</v>
      </c>
      <c r="B254" s="42" t="s">
        <v>10</v>
      </c>
      <c r="C254" s="41">
        <f>C252+SUM(C257)</f>
        <v>90.5</v>
      </c>
      <c r="D254" s="41" t="s">
        <v>32</v>
      </c>
      <c r="E254" s="41" t="s">
        <v>11</v>
      </c>
      <c r="F254" s="41">
        <f>MAX(F220:F250)</f>
        <v>29.6</v>
      </c>
      <c r="G254" s="41">
        <f>MAX(G220:G250)</f>
        <v>30.3</v>
      </c>
      <c r="H254" s="41">
        <f>MAX(H220:H250)</f>
        <v>24.1</v>
      </c>
      <c r="I254" s="41">
        <f>MAX(I220:I250)</f>
        <v>25.6</v>
      </c>
    </row>
    <row r="255" spans="1:9">
      <c r="C255" s="41">
        <f>C254/25.4</f>
        <v>3.5629921259842523</v>
      </c>
      <c r="D255" s="41" t="s">
        <v>33</v>
      </c>
      <c r="E255" s="41" t="s">
        <v>12</v>
      </c>
      <c r="F255" s="41">
        <f>MIN(F220:F250)</f>
        <v>27.6</v>
      </c>
      <c r="G255" s="41">
        <f>MIN(G220:G250)</f>
        <v>26.8</v>
      </c>
      <c r="H255" s="41">
        <f>MIN(H220:H250)</f>
        <v>20.7</v>
      </c>
      <c r="I255" s="41">
        <f>MIN(I220:I250)</f>
        <v>20.9</v>
      </c>
    </row>
    <row r="257" spans="1:9">
      <c r="A257" s="50">
        <v>41487</v>
      </c>
      <c r="C257" s="41">
        <v>20.7</v>
      </c>
      <c r="D257" s="41">
        <v>0</v>
      </c>
      <c r="F257" s="41">
        <v>28</v>
      </c>
      <c r="G257" s="41">
        <v>29.3</v>
      </c>
      <c r="H257" s="41">
        <v>20.3</v>
      </c>
      <c r="I257" s="41">
        <v>24.4</v>
      </c>
    </row>
    <row r="258" spans="1:9">
      <c r="A258" s="50">
        <v>41488</v>
      </c>
      <c r="C258" s="41">
        <v>0.2</v>
      </c>
      <c r="D258" s="41" t="s">
        <v>14</v>
      </c>
      <c r="F258" s="41">
        <v>29.3</v>
      </c>
      <c r="G258" s="41">
        <v>29.9</v>
      </c>
      <c r="H258" s="41">
        <v>24</v>
      </c>
      <c r="I258" s="41">
        <v>25.5</v>
      </c>
    </row>
    <row r="259" spans="1:9">
      <c r="A259" s="50">
        <v>41489</v>
      </c>
      <c r="C259" s="41">
        <v>0</v>
      </c>
      <c r="D259" s="41">
        <v>0</v>
      </c>
      <c r="F259" s="41">
        <v>29.6</v>
      </c>
      <c r="G259" s="41">
        <v>29.9</v>
      </c>
      <c r="H259" s="41">
        <v>24.5</v>
      </c>
      <c r="I259" s="41">
        <v>25.2</v>
      </c>
    </row>
    <row r="260" spans="1:9">
      <c r="A260" s="50">
        <v>41490</v>
      </c>
      <c r="C260" s="41">
        <v>0.2</v>
      </c>
      <c r="D260" s="41">
        <v>0</v>
      </c>
      <c r="F260" s="41">
        <v>29.7</v>
      </c>
      <c r="G260" s="41">
        <v>29.8</v>
      </c>
      <c r="H260" s="41">
        <v>20.399999999999999</v>
      </c>
      <c r="I260" s="41">
        <v>25.4</v>
      </c>
    </row>
    <row r="261" spans="1:9">
      <c r="A261" s="50">
        <v>41491</v>
      </c>
      <c r="C261" s="41">
        <v>0.8</v>
      </c>
      <c r="D261" s="41" t="s">
        <v>14</v>
      </c>
      <c r="F261" s="41">
        <v>29.7</v>
      </c>
      <c r="G261" s="41">
        <v>30</v>
      </c>
      <c r="H261" s="41">
        <v>23.2</v>
      </c>
      <c r="I261" s="41">
        <v>24.2</v>
      </c>
    </row>
    <row r="262" spans="1:9">
      <c r="A262" s="50">
        <v>41492</v>
      </c>
      <c r="C262" s="41">
        <v>4.9000000000000004</v>
      </c>
      <c r="D262" s="41">
        <v>2.6</v>
      </c>
      <c r="F262" s="41">
        <v>29.2</v>
      </c>
      <c r="G262" s="41">
        <v>28.9</v>
      </c>
      <c r="H262" s="41">
        <v>21.1</v>
      </c>
      <c r="I262" s="41">
        <v>21.8</v>
      </c>
    </row>
    <row r="263" spans="1:9">
      <c r="A263" s="50">
        <v>41493</v>
      </c>
      <c r="C263" s="41">
        <v>0.7</v>
      </c>
      <c r="D263" s="41" t="s">
        <v>14</v>
      </c>
      <c r="F263" s="41">
        <v>28.7</v>
      </c>
      <c r="G263" s="41">
        <v>29.5</v>
      </c>
      <c r="H263" s="41">
        <v>22.3</v>
      </c>
      <c r="I263" s="41">
        <v>23.9</v>
      </c>
    </row>
    <row r="264" spans="1:9">
      <c r="A264" s="50">
        <v>41494</v>
      </c>
      <c r="C264" s="41">
        <v>0.8</v>
      </c>
      <c r="D264" s="41">
        <v>0</v>
      </c>
      <c r="F264" s="41">
        <v>28.6</v>
      </c>
      <c r="G264" s="41">
        <v>29</v>
      </c>
      <c r="H264" s="41">
        <v>23.3</v>
      </c>
      <c r="I264" s="41">
        <v>24.6</v>
      </c>
    </row>
    <row r="265" spans="1:9">
      <c r="A265" s="50">
        <v>41495</v>
      </c>
      <c r="C265" s="41">
        <v>1.1000000000000001</v>
      </c>
      <c r="D265" s="41">
        <v>1.1000000000000001</v>
      </c>
      <c r="F265" s="41">
        <v>28.9</v>
      </c>
      <c r="G265" s="41">
        <v>29.5</v>
      </c>
      <c r="H265" s="41">
        <v>23.3</v>
      </c>
      <c r="I265" s="41">
        <v>20.399999999999999</v>
      </c>
    </row>
    <row r="266" spans="1:9">
      <c r="A266" s="50">
        <v>41496</v>
      </c>
      <c r="C266" s="41">
        <v>18.600000000000001</v>
      </c>
      <c r="D266" s="41">
        <v>6.1</v>
      </c>
      <c r="F266" s="41">
        <v>28.2</v>
      </c>
      <c r="G266" s="41">
        <v>29.3</v>
      </c>
      <c r="H266" s="41">
        <v>20.399999999999999</v>
      </c>
      <c r="I266" s="41">
        <v>20.9</v>
      </c>
    </row>
    <row r="267" spans="1:9">
      <c r="A267" s="50">
        <v>41497</v>
      </c>
      <c r="C267" s="41">
        <v>13.8</v>
      </c>
      <c r="D267" s="41">
        <v>7.1</v>
      </c>
      <c r="F267" s="41">
        <v>28.2</v>
      </c>
      <c r="G267" s="41">
        <v>26.7</v>
      </c>
      <c r="H267" s="41">
        <v>19.399999999999999</v>
      </c>
      <c r="I267" s="41">
        <v>19.8</v>
      </c>
    </row>
    <row r="268" spans="1:9">
      <c r="A268" s="50">
        <v>41498</v>
      </c>
      <c r="C268" s="41">
        <v>0</v>
      </c>
      <c r="D268" s="41">
        <v>0.1</v>
      </c>
      <c r="F268" s="41">
        <v>27.8</v>
      </c>
      <c r="G268" s="41">
        <v>29.5</v>
      </c>
      <c r="H268" s="41">
        <v>22.8</v>
      </c>
      <c r="I268" s="41">
        <v>24.3</v>
      </c>
    </row>
    <row r="269" spans="1:9">
      <c r="A269" s="50">
        <v>41499</v>
      </c>
      <c r="C269" s="41">
        <v>1.5</v>
      </c>
      <c r="D269" s="41">
        <v>0.5</v>
      </c>
      <c r="F269" s="41">
        <v>29.4</v>
      </c>
      <c r="G269" s="41">
        <v>29.1</v>
      </c>
      <c r="H269" s="41">
        <v>23.1</v>
      </c>
      <c r="I269" s="41">
        <v>23.2</v>
      </c>
    </row>
    <row r="270" spans="1:9">
      <c r="A270" s="50">
        <v>41500</v>
      </c>
      <c r="C270" s="41">
        <v>0</v>
      </c>
      <c r="D270" s="41">
        <v>0</v>
      </c>
      <c r="F270" s="41">
        <v>31.5</v>
      </c>
      <c r="G270" s="41">
        <v>29.7</v>
      </c>
      <c r="H270" s="41">
        <v>24.5</v>
      </c>
      <c r="I270" s="41">
        <v>25.4</v>
      </c>
    </row>
    <row r="271" spans="1:9">
      <c r="A271" s="50">
        <v>41501</v>
      </c>
      <c r="C271" s="41">
        <v>0</v>
      </c>
      <c r="D271" s="41">
        <v>0</v>
      </c>
      <c r="F271" s="41">
        <v>30</v>
      </c>
      <c r="G271" s="41">
        <v>29.7</v>
      </c>
      <c r="H271" s="41">
        <v>24.2</v>
      </c>
      <c r="I271" s="41">
        <v>25.5</v>
      </c>
    </row>
    <row r="272" spans="1:9">
      <c r="A272" s="50">
        <v>41502</v>
      </c>
      <c r="C272" s="41">
        <v>0.8</v>
      </c>
      <c r="D272" s="41" t="s">
        <v>14</v>
      </c>
      <c r="F272" s="41">
        <v>29.3</v>
      </c>
      <c r="G272" s="41">
        <v>29.6</v>
      </c>
      <c r="H272" s="41">
        <v>22.4</v>
      </c>
      <c r="I272" s="41">
        <v>26.9</v>
      </c>
    </row>
    <row r="273" spans="1:9">
      <c r="A273" s="50">
        <v>41503</v>
      </c>
      <c r="C273" s="41" t="s">
        <v>14</v>
      </c>
      <c r="D273" s="41">
        <v>0</v>
      </c>
      <c r="F273" s="41">
        <v>29.4</v>
      </c>
      <c r="G273" s="41">
        <v>30.3</v>
      </c>
      <c r="H273" s="41">
        <v>23.8</v>
      </c>
      <c r="I273" s="41">
        <v>23.9</v>
      </c>
    </row>
    <row r="274" spans="1:9">
      <c r="A274" s="50">
        <v>41504</v>
      </c>
      <c r="C274" s="41">
        <v>5.4</v>
      </c>
      <c r="D274" s="41">
        <v>0.3</v>
      </c>
      <c r="F274" s="41">
        <v>29.3</v>
      </c>
      <c r="G274" s="41">
        <v>28.8</v>
      </c>
      <c r="H274" s="41">
        <v>21.4</v>
      </c>
      <c r="I274" s="41">
        <v>21.2</v>
      </c>
    </row>
    <row r="275" spans="1:9">
      <c r="A275" s="50">
        <v>41505</v>
      </c>
      <c r="C275" s="41">
        <v>0</v>
      </c>
      <c r="D275" s="41">
        <v>0</v>
      </c>
      <c r="F275" s="41">
        <v>28.6</v>
      </c>
      <c r="G275" s="41">
        <v>29.8</v>
      </c>
      <c r="H275" s="41">
        <v>23.5</v>
      </c>
      <c r="I275" s="41">
        <v>25.4</v>
      </c>
    </row>
    <row r="276" spans="1:9">
      <c r="A276" s="50">
        <v>41506</v>
      </c>
      <c r="C276" s="41">
        <v>0</v>
      </c>
      <c r="D276" s="41">
        <v>0</v>
      </c>
      <c r="F276" s="41">
        <v>29.8</v>
      </c>
      <c r="G276" s="41">
        <v>30.1</v>
      </c>
      <c r="H276" s="41">
        <v>24</v>
      </c>
      <c r="I276" s="41">
        <v>25.4</v>
      </c>
    </row>
    <row r="277" spans="1:9">
      <c r="A277" s="50">
        <v>41507</v>
      </c>
      <c r="C277" s="41">
        <v>0</v>
      </c>
      <c r="D277" s="41">
        <v>0</v>
      </c>
      <c r="F277" s="41">
        <v>29.7</v>
      </c>
      <c r="G277" s="41">
        <v>29.1</v>
      </c>
      <c r="H277" s="41">
        <v>23.3</v>
      </c>
      <c r="I277" s="41">
        <v>25</v>
      </c>
    </row>
    <row r="278" spans="1:9">
      <c r="A278" s="50">
        <v>41508</v>
      </c>
      <c r="C278" s="41">
        <v>5.7</v>
      </c>
      <c r="D278" s="41">
        <v>0</v>
      </c>
      <c r="F278" s="41">
        <v>28.9</v>
      </c>
      <c r="G278" s="41">
        <v>29.7</v>
      </c>
      <c r="H278" s="41">
        <v>23</v>
      </c>
      <c r="I278" s="41">
        <v>25.3</v>
      </c>
    </row>
    <row r="279" spans="1:9">
      <c r="A279" s="50">
        <v>41509</v>
      </c>
      <c r="C279" s="41">
        <v>0</v>
      </c>
      <c r="D279" s="41">
        <v>0</v>
      </c>
      <c r="F279" s="41">
        <v>30.3</v>
      </c>
      <c r="G279" s="41">
        <v>30.3</v>
      </c>
      <c r="H279" s="41">
        <v>23.8</v>
      </c>
      <c r="I279" s="41">
        <v>25.6</v>
      </c>
    </row>
    <row r="280" spans="1:9">
      <c r="A280" s="50">
        <v>41510</v>
      </c>
      <c r="C280" s="41">
        <v>3.8</v>
      </c>
      <c r="D280" s="41">
        <v>0</v>
      </c>
      <c r="F280" s="41">
        <v>30</v>
      </c>
      <c r="G280" s="41">
        <v>29.1</v>
      </c>
      <c r="H280" s="41">
        <v>22.3</v>
      </c>
      <c r="I280" s="41">
        <v>25.1</v>
      </c>
    </row>
    <row r="281" spans="1:9">
      <c r="A281" s="50">
        <v>41511</v>
      </c>
      <c r="C281" s="41">
        <v>1</v>
      </c>
      <c r="D281" s="41">
        <v>0</v>
      </c>
      <c r="F281" s="41">
        <v>28.7</v>
      </c>
      <c r="G281" s="41">
        <v>30.1</v>
      </c>
      <c r="H281" s="41">
        <v>23.8</v>
      </c>
      <c r="I281" s="41">
        <v>25.2</v>
      </c>
    </row>
    <row r="282" spans="1:9">
      <c r="A282" s="50">
        <v>41512</v>
      </c>
      <c r="C282" s="41">
        <v>14.1</v>
      </c>
      <c r="D282" s="41" t="s">
        <v>14</v>
      </c>
      <c r="F282" s="41">
        <v>29.3</v>
      </c>
      <c r="G282" s="41">
        <v>29.6</v>
      </c>
      <c r="H282" s="41">
        <v>22</v>
      </c>
      <c r="I282" s="41">
        <v>24.6</v>
      </c>
    </row>
    <row r="283" spans="1:9">
      <c r="A283" s="50">
        <v>41513</v>
      </c>
      <c r="C283" s="41">
        <v>0</v>
      </c>
      <c r="D283" s="41" t="s">
        <v>14</v>
      </c>
      <c r="F283" s="41">
        <v>29.5</v>
      </c>
      <c r="G283" s="41">
        <v>29.8</v>
      </c>
      <c r="H283" s="41">
        <v>24.2</v>
      </c>
      <c r="I283" s="41">
        <v>24.1</v>
      </c>
    </row>
    <row r="284" spans="1:9">
      <c r="A284" s="50">
        <v>41514</v>
      </c>
      <c r="C284" s="41">
        <v>0.1</v>
      </c>
      <c r="D284" s="41" t="s">
        <v>14</v>
      </c>
      <c r="F284" s="41">
        <v>29.2</v>
      </c>
      <c r="G284" s="41">
        <v>29.9</v>
      </c>
      <c r="H284" s="41">
        <v>23.9</v>
      </c>
      <c r="I284" s="41">
        <v>23.1</v>
      </c>
    </row>
    <row r="285" spans="1:9">
      <c r="A285" s="50">
        <v>41515</v>
      </c>
      <c r="C285" s="41">
        <v>0.8</v>
      </c>
      <c r="D285" s="41">
        <v>0</v>
      </c>
      <c r="F285" s="41">
        <v>29.8</v>
      </c>
      <c r="G285" s="41">
        <v>30.2</v>
      </c>
      <c r="H285" s="41">
        <v>23.2</v>
      </c>
      <c r="I285" s="41">
        <v>24.8</v>
      </c>
    </row>
    <row r="286" spans="1:9">
      <c r="A286" s="50">
        <v>41516</v>
      </c>
      <c r="C286" s="41">
        <v>2</v>
      </c>
      <c r="D286" s="41">
        <v>0</v>
      </c>
      <c r="F286" s="41">
        <v>29.8</v>
      </c>
      <c r="G286" s="41">
        <v>30.2</v>
      </c>
      <c r="H286" s="41">
        <v>23.3</v>
      </c>
      <c r="I286" s="41">
        <v>25.3</v>
      </c>
    </row>
    <row r="287" spans="1:9">
      <c r="A287" s="50">
        <v>41517</v>
      </c>
      <c r="C287" s="41">
        <v>1</v>
      </c>
      <c r="D287" s="41">
        <v>0</v>
      </c>
      <c r="F287" s="41">
        <v>29.9</v>
      </c>
      <c r="G287" s="41">
        <v>30.3</v>
      </c>
      <c r="H287" s="41">
        <v>23.4</v>
      </c>
      <c r="I287" s="41">
        <v>24.4</v>
      </c>
    </row>
    <row r="288" spans="1:9">
      <c r="C288" s="41">
        <f>SUM(C258:C287)</f>
        <v>77.3</v>
      </c>
      <c r="D288" s="41">
        <f>SUM(D257:D287)</f>
        <v>17.8</v>
      </c>
    </row>
    <row r="289" spans="1:9">
      <c r="C289" s="90">
        <f>C288+D288</f>
        <v>95.1</v>
      </c>
      <c r="D289" s="90"/>
      <c r="E289" s="41" t="s">
        <v>7</v>
      </c>
      <c r="F289" s="41">
        <f>SUM(F257:F287)</f>
        <v>908.29999999999984</v>
      </c>
      <c r="G289" s="41">
        <f>SUM(G257:G287)</f>
        <v>916.7</v>
      </c>
      <c r="H289" s="41">
        <f>SUM(H257:H287)</f>
        <v>708.09999999999991</v>
      </c>
      <c r="I289" s="41">
        <f>SUM(I257:I287)</f>
        <v>749.8</v>
      </c>
    </row>
    <row r="290" spans="1:9">
      <c r="E290" s="41" t="s">
        <v>8</v>
      </c>
      <c r="F290" s="41">
        <f>AVERAGE(F257:F287)</f>
        <v>29.299999999999994</v>
      </c>
      <c r="G290" s="41">
        <f>AVERAGE(G257:G287)</f>
        <v>29.570967741935487</v>
      </c>
      <c r="H290" s="41">
        <f>AVERAGE(H257:H287)</f>
        <v>22.841935483870966</v>
      </c>
      <c r="I290" s="41">
        <f>AVERAGE(I257:I287)</f>
        <v>24.187096774193545</v>
      </c>
    </row>
    <row r="291" spans="1:9">
      <c r="A291" s="42" t="s">
        <v>20</v>
      </c>
      <c r="B291" s="42" t="s">
        <v>10</v>
      </c>
      <c r="C291" s="41">
        <f>C289+SUM(C294)</f>
        <v>95.1</v>
      </c>
      <c r="D291" s="41" t="s">
        <v>32</v>
      </c>
      <c r="E291" s="41" t="s">
        <v>11</v>
      </c>
      <c r="F291" s="41">
        <f>MAX(F257:F287)</f>
        <v>31.5</v>
      </c>
      <c r="G291" s="41">
        <f>MAX(G257:G287)</f>
        <v>30.3</v>
      </c>
      <c r="H291" s="41">
        <f>MAX(H257:H287)</f>
        <v>24.5</v>
      </c>
      <c r="I291" s="41">
        <f>MAX(I257:I287)</f>
        <v>26.9</v>
      </c>
    </row>
    <row r="292" spans="1:9">
      <c r="C292" s="41">
        <f>C291/25.4</f>
        <v>3.7440944881889764</v>
      </c>
      <c r="D292" s="41" t="s">
        <v>33</v>
      </c>
      <c r="E292" s="41" t="s">
        <v>12</v>
      </c>
      <c r="F292" s="41">
        <f>MIN(F257:F287)</f>
        <v>27.8</v>
      </c>
      <c r="G292" s="41">
        <f>MIN(G257:G287)</f>
        <v>26.7</v>
      </c>
      <c r="H292" s="41">
        <f>MIN(H257:H287)</f>
        <v>19.399999999999999</v>
      </c>
      <c r="I292" s="41">
        <f>MIN(I257:I287)</f>
        <v>19.8</v>
      </c>
    </row>
    <row r="294" spans="1:9">
      <c r="A294" s="50">
        <v>41518</v>
      </c>
      <c r="C294" s="41">
        <v>0</v>
      </c>
      <c r="D294" s="41" t="s">
        <v>14</v>
      </c>
      <c r="F294" s="41">
        <v>30.1</v>
      </c>
      <c r="G294" s="41">
        <v>29.3</v>
      </c>
      <c r="H294" s="41">
        <v>24.3</v>
      </c>
      <c r="I294" s="41">
        <v>25.8</v>
      </c>
    </row>
    <row r="295" spans="1:9">
      <c r="A295" s="50">
        <v>41519</v>
      </c>
      <c r="C295" s="41">
        <v>0</v>
      </c>
      <c r="D295" s="41" t="s">
        <v>14</v>
      </c>
      <c r="F295" s="41">
        <v>28.5</v>
      </c>
      <c r="G295" s="41">
        <v>30.1</v>
      </c>
      <c r="H295" s="41">
        <v>24.9</v>
      </c>
      <c r="I295" s="41">
        <v>24.9</v>
      </c>
    </row>
    <row r="296" spans="1:9">
      <c r="A296" s="50">
        <v>41520</v>
      </c>
      <c r="C296" s="41">
        <v>0.4</v>
      </c>
      <c r="D296" s="41">
        <v>16</v>
      </c>
      <c r="F296" s="41">
        <v>29.5</v>
      </c>
      <c r="G296" s="41">
        <v>27.1</v>
      </c>
      <c r="H296" s="41">
        <v>21.7</v>
      </c>
      <c r="I296" s="41">
        <v>21.2</v>
      </c>
    </row>
    <row r="297" spans="1:9">
      <c r="A297" s="50">
        <v>41521</v>
      </c>
      <c r="C297" s="41">
        <v>34.299999999999997</v>
      </c>
      <c r="D297" s="41">
        <v>0</v>
      </c>
      <c r="F297" s="41">
        <v>27.5</v>
      </c>
      <c r="G297" s="41">
        <v>30.4</v>
      </c>
      <c r="H297" s="41">
        <v>20.399999999999999</v>
      </c>
      <c r="I297" s="41">
        <v>25</v>
      </c>
    </row>
    <row r="298" spans="1:9">
      <c r="A298" s="50">
        <v>41522</v>
      </c>
      <c r="C298" s="41" t="s">
        <v>14</v>
      </c>
      <c r="D298" s="41" t="s">
        <v>14</v>
      </c>
      <c r="F298" s="41">
        <v>30.6</v>
      </c>
      <c r="G298" s="41">
        <v>28.8</v>
      </c>
      <c r="H298" s="41">
        <v>23.8</v>
      </c>
      <c r="I298" s="41">
        <v>24.9</v>
      </c>
    </row>
    <row r="299" spans="1:9">
      <c r="A299" s="50">
        <v>41523</v>
      </c>
      <c r="C299" s="41" t="s">
        <v>14</v>
      </c>
      <c r="D299" s="41">
        <v>0</v>
      </c>
      <c r="F299" s="41">
        <v>28.5</v>
      </c>
      <c r="G299" s="41">
        <v>29.5</v>
      </c>
      <c r="H299" s="41">
        <v>23</v>
      </c>
      <c r="I299" s="41">
        <v>25.1</v>
      </c>
    </row>
    <row r="300" spans="1:9">
      <c r="A300" s="50">
        <v>41524</v>
      </c>
      <c r="C300" s="41">
        <v>3.1</v>
      </c>
      <c r="D300" s="41">
        <v>0</v>
      </c>
      <c r="F300" s="41">
        <v>28</v>
      </c>
      <c r="G300" s="41">
        <v>30.5</v>
      </c>
      <c r="H300" s="41">
        <v>22.7</v>
      </c>
      <c r="I300" s="41">
        <v>24.5</v>
      </c>
    </row>
    <row r="301" spans="1:9">
      <c r="A301" s="50">
        <v>41525</v>
      </c>
      <c r="C301" s="41">
        <v>0</v>
      </c>
      <c r="D301" s="41">
        <v>0</v>
      </c>
      <c r="F301" s="41">
        <v>28.9</v>
      </c>
      <c r="G301" s="41">
        <v>30</v>
      </c>
      <c r="H301" s="41">
        <v>24.2</v>
      </c>
      <c r="I301" s="41">
        <v>25.4</v>
      </c>
    </row>
    <row r="302" spans="1:9">
      <c r="A302" s="50">
        <v>41526</v>
      </c>
      <c r="C302" s="41">
        <v>0</v>
      </c>
      <c r="D302" s="41">
        <v>0</v>
      </c>
      <c r="F302" s="41">
        <v>29.5</v>
      </c>
      <c r="G302" s="41">
        <v>30</v>
      </c>
      <c r="H302" s="41">
        <v>24.4</v>
      </c>
      <c r="I302" s="41">
        <v>25.6</v>
      </c>
    </row>
    <row r="303" spans="1:9">
      <c r="A303" s="50">
        <v>41527</v>
      </c>
      <c r="C303" s="41">
        <v>0</v>
      </c>
      <c r="D303" s="41">
        <v>0</v>
      </c>
      <c r="F303" s="41">
        <v>29.7</v>
      </c>
      <c r="G303" s="41">
        <v>29.7</v>
      </c>
      <c r="H303" s="41">
        <v>23.9</v>
      </c>
      <c r="I303" s="41">
        <v>24.8</v>
      </c>
    </row>
    <row r="304" spans="1:9">
      <c r="A304" s="50">
        <v>41528</v>
      </c>
      <c r="C304" s="41">
        <v>0.9</v>
      </c>
      <c r="D304" s="41">
        <v>0</v>
      </c>
      <c r="F304" s="41">
        <v>29.4</v>
      </c>
      <c r="G304" s="41">
        <v>29.9</v>
      </c>
      <c r="H304" s="41">
        <v>23.4</v>
      </c>
      <c r="I304" s="41">
        <v>24.4</v>
      </c>
    </row>
    <row r="305" spans="1:9">
      <c r="A305" s="50">
        <v>41529</v>
      </c>
      <c r="C305" s="41">
        <v>0</v>
      </c>
      <c r="D305" s="41">
        <v>0</v>
      </c>
      <c r="F305" s="41">
        <v>29.9</v>
      </c>
      <c r="G305" s="41">
        <v>30.1</v>
      </c>
      <c r="H305" s="41">
        <v>25.5</v>
      </c>
      <c r="I305" s="41">
        <v>24.5</v>
      </c>
    </row>
    <row r="306" spans="1:9">
      <c r="A306" s="50">
        <v>41530</v>
      </c>
      <c r="C306" s="41">
        <v>3</v>
      </c>
      <c r="D306" s="41">
        <v>0</v>
      </c>
      <c r="F306" s="41">
        <v>29.8</v>
      </c>
      <c r="G306" s="41">
        <v>29.9</v>
      </c>
      <c r="H306" s="41">
        <v>23.2</v>
      </c>
      <c r="I306" s="41">
        <v>25.2</v>
      </c>
    </row>
    <row r="307" spans="1:9">
      <c r="A307" s="50">
        <v>41531</v>
      </c>
      <c r="C307" s="41">
        <v>0</v>
      </c>
      <c r="D307" s="41">
        <v>0</v>
      </c>
      <c r="F307" s="41">
        <v>29.5</v>
      </c>
      <c r="G307" s="41">
        <v>29.8</v>
      </c>
      <c r="H307" s="41">
        <v>23.5</v>
      </c>
      <c r="I307" s="41">
        <v>25.5</v>
      </c>
    </row>
    <row r="308" spans="1:9">
      <c r="A308" s="50">
        <v>41532</v>
      </c>
      <c r="C308" s="41">
        <v>0</v>
      </c>
      <c r="D308" s="41">
        <v>0</v>
      </c>
      <c r="F308" s="41">
        <v>29.4</v>
      </c>
      <c r="G308" s="41">
        <v>30.4</v>
      </c>
      <c r="H308" s="41">
        <v>23.3</v>
      </c>
      <c r="I308" s="41">
        <v>26.4</v>
      </c>
    </row>
    <row r="309" spans="1:9">
      <c r="A309" s="50">
        <v>41533</v>
      </c>
      <c r="C309" s="41">
        <v>3.4</v>
      </c>
      <c r="D309" s="41" t="s">
        <v>14</v>
      </c>
      <c r="F309" s="41">
        <v>30</v>
      </c>
      <c r="G309" s="41">
        <v>29.9</v>
      </c>
      <c r="H309" s="41">
        <v>23.1</v>
      </c>
      <c r="I309" s="41">
        <v>24.9</v>
      </c>
    </row>
    <row r="310" spans="1:9">
      <c r="A310" s="50">
        <v>41534</v>
      </c>
      <c r="C310" s="41" t="s">
        <v>14</v>
      </c>
      <c r="D310" s="41">
        <v>0</v>
      </c>
      <c r="F310" s="41">
        <v>29.8</v>
      </c>
      <c r="G310" s="41">
        <v>30</v>
      </c>
      <c r="H310" s="41">
        <v>24.3</v>
      </c>
      <c r="I310" s="41">
        <v>25.1</v>
      </c>
    </row>
    <row r="311" spans="1:9">
      <c r="A311" s="50">
        <v>41535</v>
      </c>
      <c r="C311" s="41">
        <v>0.3</v>
      </c>
      <c r="D311" s="41">
        <v>0</v>
      </c>
      <c r="F311" s="41">
        <v>30</v>
      </c>
      <c r="G311" s="41">
        <v>30.4</v>
      </c>
      <c r="H311" s="41">
        <v>24.8</v>
      </c>
      <c r="I311" s="41">
        <v>25.5</v>
      </c>
    </row>
    <row r="312" spans="1:9">
      <c r="A312" s="50">
        <v>41536</v>
      </c>
      <c r="C312" s="41">
        <v>0</v>
      </c>
      <c r="D312" s="41">
        <v>0</v>
      </c>
      <c r="F312" s="41">
        <v>30.1</v>
      </c>
      <c r="G312" s="41">
        <v>30.4</v>
      </c>
      <c r="H312" s="41">
        <v>25</v>
      </c>
      <c r="I312" s="41">
        <v>25.5</v>
      </c>
    </row>
    <row r="313" spans="1:9">
      <c r="A313" s="50">
        <v>41537</v>
      </c>
      <c r="C313" s="41">
        <v>0</v>
      </c>
      <c r="D313" s="41" t="s">
        <v>14</v>
      </c>
      <c r="F313" s="41">
        <v>29.5</v>
      </c>
      <c r="G313" s="41">
        <v>30.3</v>
      </c>
      <c r="H313" s="41">
        <v>23.5</v>
      </c>
      <c r="I313" s="41">
        <v>25.8</v>
      </c>
    </row>
    <row r="314" spans="1:9">
      <c r="A314" s="50">
        <v>41538</v>
      </c>
      <c r="C314" s="41">
        <v>0</v>
      </c>
      <c r="D314" s="41">
        <v>0</v>
      </c>
      <c r="F314" s="41">
        <v>28.6</v>
      </c>
      <c r="G314" s="41">
        <v>30.3</v>
      </c>
      <c r="H314" s="41">
        <v>22.4</v>
      </c>
      <c r="I314" s="41">
        <v>25.5</v>
      </c>
    </row>
    <row r="315" spans="1:9">
      <c r="A315" s="50">
        <v>41539</v>
      </c>
      <c r="C315" s="41">
        <v>0</v>
      </c>
      <c r="D315" s="41">
        <v>0</v>
      </c>
      <c r="F315" s="41">
        <v>29.8</v>
      </c>
      <c r="G315" s="41">
        <v>30.3</v>
      </c>
      <c r="H315" s="41">
        <v>23.8</v>
      </c>
      <c r="I315" s="41">
        <v>25.6</v>
      </c>
    </row>
    <row r="316" spans="1:9">
      <c r="A316" s="50">
        <v>41540</v>
      </c>
      <c r="C316" s="41">
        <v>0</v>
      </c>
      <c r="D316" s="41">
        <v>0</v>
      </c>
      <c r="F316" s="41">
        <v>29.9</v>
      </c>
      <c r="G316" s="41">
        <v>30.9</v>
      </c>
      <c r="H316" s="41">
        <v>26.2</v>
      </c>
      <c r="I316" s="41">
        <v>24.7</v>
      </c>
    </row>
    <row r="317" spans="1:9">
      <c r="A317" s="50">
        <v>41541</v>
      </c>
      <c r="C317" s="41">
        <v>0.1</v>
      </c>
      <c r="D317" s="41">
        <v>0</v>
      </c>
      <c r="F317" s="41">
        <v>30.2</v>
      </c>
      <c r="G317" s="41">
        <v>30.5</v>
      </c>
      <c r="H317" s="41">
        <v>22.6</v>
      </c>
      <c r="I317" s="41">
        <v>25.2</v>
      </c>
    </row>
    <row r="318" spans="1:9">
      <c r="A318" s="50">
        <v>41542</v>
      </c>
      <c r="C318" s="41" t="s">
        <v>14</v>
      </c>
      <c r="D318" s="41">
        <v>0.3</v>
      </c>
      <c r="F318" s="41">
        <v>30.6</v>
      </c>
      <c r="G318" s="41">
        <v>30.5</v>
      </c>
      <c r="H318" s="41">
        <v>23.4</v>
      </c>
      <c r="I318" s="41">
        <v>25</v>
      </c>
    </row>
    <row r="319" spans="1:9">
      <c r="A319" s="50">
        <v>41543</v>
      </c>
      <c r="C319" s="41">
        <v>0</v>
      </c>
      <c r="D319" s="41">
        <v>0</v>
      </c>
      <c r="F319" s="41">
        <v>30</v>
      </c>
      <c r="G319" s="41">
        <v>30.4</v>
      </c>
      <c r="H319" s="41">
        <v>23.9</v>
      </c>
      <c r="I319" s="41">
        <v>26.2</v>
      </c>
    </row>
    <row r="320" spans="1:9">
      <c r="A320" s="50">
        <v>41544</v>
      </c>
      <c r="C320" s="41">
        <v>0</v>
      </c>
      <c r="D320" s="41">
        <v>0</v>
      </c>
      <c r="F320" s="41">
        <v>30.3</v>
      </c>
      <c r="G320" s="41">
        <v>30.5</v>
      </c>
      <c r="H320" s="41">
        <v>24.1</v>
      </c>
      <c r="I320" s="41">
        <v>26.4</v>
      </c>
    </row>
    <row r="321" spans="1:11">
      <c r="A321" s="50">
        <v>41545</v>
      </c>
      <c r="C321" s="41" t="s">
        <v>14</v>
      </c>
      <c r="D321" s="41">
        <v>0</v>
      </c>
      <c r="F321" s="41">
        <v>30.1</v>
      </c>
      <c r="G321" s="41">
        <v>31.2</v>
      </c>
      <c r="H321" s="41">
        <v>24.4</v>
      </c>
      <c r="I321" s="41">
        <v>26.3</v>
      </c>
      <c r="K321" s="42" t="s">
        <v>56</v>
      </c>
    </row>
    <row r="322" spans="1:11">
      <c r="A322" s="50">
        <v>41546</v>
      </c>
      <c r="C322" s="41">
        <v>0</v>
      </c>
      <c r="D322" s="41" t="s">
        <v>14</v>
      </c>
      <c r="F322" s="41">
        <v>30.6</v>
      </c>
      <c r="G322" s="41">
        <v>30.6</v>
      </c>
      <c r="H322" s="41">
        <v>24.7</v>
      </c>
      <c r="I322" s="41">
        <v>25.8</v>
      </c>
    </row>
    <row r="323" spans="1:11">
      <c r="A323" s="50">
        <v>41547</v>
      </c>
      <c r="C323" s="41" t="s">
        <v>14</v>
      </c>
      <c r="D323" s="41">
        <v>0</v>
      </c>
      <c r="F323" s="41">
        <v>30.5</v>
      </c>
      <c r="G323" s="41">
        <v>31.2</v>
      </c>
      <c r="H323" s="41">
        <v>25.1</v>
      </c>
      <c r="I323" s="41">
        <v>26.3</v>
      </c>
    </row>
    <row r="324" spans="1:11">
      <c r="A324" s="50"/>
      <c r="C324" s="41">
        <f>SUM(C295:C323)</f>
        <v>45.499999999999993</v>
      </c>
      <c r="D324" s="41">
        <f>SUM(D294:D323)</f>
        <v>16.3</v>
      </c>
    </row>
    <row r="325" spans="1:11">
      <c r="C325" s="90">
        <f>C324+D324</f>
        <v>61.8</v>
      </c>
      <c r="D325" s="90"/>
      <c r="E325" s="41" t="s">
        <v>7</v>
      </c>
      <c r="F325" s="41">
        <f>SUM(F294:F323)</f>
        <v>888.8</v>
      </c>
      <c r="G325" s="41">
        <f>SUM(G294:G323)</f>
        <v>902.89999999999986</v>
      </c>
      <c r="H325" s="41">
        <f>SUM(H294:H323)</f>
        <v>713.50000000000011</v>
      </c>
      <c r="I325" s="41">
        <f>SUM(I294:I323)</f>
        <v>757</v>
      </c>
    </row>
    <row r="326" spans="1:11">
      <c r="E326" s="41" t="s">
        <v>8</v>
      </c>
      <c r="F326" s="41">
        <f>AVERAGE(F294:F323)</f>
        <v>29.626666666666665</v>
      </c>
      <c r="G326" s="41">
        <f>AVERAGE(G294:G323)</f>
        <v>30.09666666666666</v>
      </c>
      <c r="H326" s="41">
        <f>AVERAGE(H294:H323)</f>
        <v>23.783333333333339</v>
      </c>
      <c r="I326" s="41">
        <f>AVERAGE(I294:I323)</f>
        <v>25.233333333333334</v>
      </c>
    </row>
    <row r="327" spans="1:11">
      <c r="A327" s="42" t="s">
        <v>21</v>
      </c>
      <c r="B327" s="42" t="s">
        <v>10</v>
      </c>
      <c r="C327" s="41">
        <f>C325+SUM(C330)</f>
        <v>61.8</v>
      </c>
      <c r="D327" s="41" t="s">
        <v>32</v>
      </c>
      <c r="E327" s="41" t="s">
        <v>11</v>
      </c>
      <c r="F327" s="41">
        <f>MAX(F294:F323)</f>
        <v>30.6</v>
      </c>
      <c r="G327" s="41">
        <f>MAX(G294:G323)</f>
        <v>31.2</v>
      </c>
      <c r="H327" s="41">
        <f>MAX(H294:H323)</f>
        <v>26.2</v>
      </c>
      <c r="I327" s="41">
        <f>MAX(I294:I323)</f>
        <v>26.4</v>
      </c>
    </row>
    <row r="328" spans="1:11">
      <c r="C328" s="41">
        <f>C325/25.4</f>
        <v>2.4330708661417324</v>
      </c>
      <c r="D328" s="41" t="s">
        <v>33</v>
      </c>
      <c r="E328" s="41" t="s">
        <v>12</v>
      </c>
      <c r="F328" s="41">
        <f>MIN(F294:F323)</f>
        <v>27.5</v>
      </c>
      <c r="G328" s="41">
        <f>MIN(G294:G323)</f>
        <v>27.1</v>
      </c>
      <c r="H328" s="41">
        <f>MIN(H294:H323)</f>
        <v>20.399999999999999</v>
      </c>
      <c r="I328" s="41">
        <f>MIN(I294:I323)</f>
        <v>21.2</v>
      </c>
    </row>
    <row r="330" spans="1:11">
      <c r="A330" s="50">
        <v>41548</v>
      </c>
      <c r="C330" s="41">
        <v>0</v>
      </c>
      <c r="D330" s="41">
        <v>0</v>
      </c>
      <c r="F330" s="41">
        <v>30.4</v>
      </c>
      <c r="G330" s="41">
        <v>30.6</v>
      </c>
      <c r="H330" s="41">
        <v>24.6</v>
      </c>
      <c r="I330" s="41">
        <v>26.2</v>
      </c>
    </row>
    <row r="331" spans="1:11">
      <c r="A331" s="50">
        <v>41549</v>
      </c>
      <c r="C331" s="41">
        <v>1</v>
      </c>
      <c r="D331" s="41" t="s">
        <v>14</v>
      </c>
      <c r="F331" s="41">
        <v>30</v>
      </c>
      <c r="G331" s="41">
        <v>30.6</v>
      </c>
      <c r="H331" s="41">
        <v>22.7</v>
      </c>
      <c r="I331" s="41">
        <v>24.7</v>
      </c>
    </row>
    <row r="332" spans="1:11">
      <c r="A332" s="50">
        <v>41550</v>
      </c>
      <c r="C332" s="41" t="s">
        <v>14</v>
      </c>
      <c r="D332" s="41" t="s">
        <v>14</v>
      </c>
      <c r="F332" s="41">
        <v>30.3</v>
      </c>
      <c r="G332" s="41">
        <v>30.6</v>
      </c>
      <c r="H332" s="41">
        <v>24.2</v>
      </c>
      <c r="I332" s="41">
        <v>23.1</v>
      </c>
    </row>
    <row r="333" spans="1:11">
      <c r="A333" s="50">
        <v>41551</v>
      </c>
      <c r="C333" s="41">
        <v>1.7</v>
      </c>
      <c r="D333" s="41" t="s">
        <v>14</v>
      </c>
      <c r="F333" s="41">
        <v>30.2</v>
      </c>
      <c r="G333" s="41">
        <v>30.7</v>
      </c>
      <c r="H333" s="41">
        <v>23.2</v>
      </c>
      <c r="I333" s="41">
        <v>24.7</v>
      </c>
    </row>
    <row r="334" spans="1:11">
      <c r="A334" s="50">
        <v>41552</v>
      </c>
      <c r="C334" s="41">
        <v>0</v>
      </c>
      <c r="D334" s="41">
        <v>0</v>
      </c>
      <c r="F334" s="41">
        <v>30.1</v>
      </c>
      <c r="G334" s="41">
        <v>30.2</v>
      </c>
      <c r="H334" s="41">
        <v>22.9</v>
      </c>
      <c r="I334" s="41">
        <v>25.6</v>
      </c>
    </row>
    <row r="335" spans="1:11">
      <c r="A335" s="50">
        <v>41553</v>
      </c>
      <c r="C335" s="41">
        <v>2.2999999999999998</v>
      </c>
      <c r="D335" s="41">
        <v>0.8</v>
      </c>
      <c r="F335" s="41">
        <v>29.6</v>
      </c>
      <c r="G335" s="41">
        <v>31</v>
      </c>
      <c r="H335" s="41">
        <v>22.8</v>
      </c>
      <c r="I335" s="41">
        <v>24.4</v>
      </c>
    </row>
    <row r="336" spans="1:11">
      <c r="A336" s="50">
        <v>41554</v>
      </c>
      <c r="C336" s="41">
        <v>16</v>
      </c>
      <c r="D336" s="41">
        <v>0</v>
      </c>
      <c r="F336" s="41">
        <v>28.6</v>
      </c>
      <c r="G336" s="41">
        <v>31.4</v>
      </c>
      <c r="H336" s="41">
        <v>22.3</v>
      </c>
      <c r="I336" s="41">
        <v>25.3</v>
      </c>
    </row>
    <row r="337" spans="1:9">
      <c r="A337" s="50">
        <v>41555</v>
      </c>
      <c r="C337" s="41">
        <v>0</v>
      </c>
      <c r="D337" s="41">
        <v>0</v>
      </c>
      <c r="F337" s="41">
        <v>31</v>
      </c>
      <c r="G337" s="41">
        <v>29.4</v>
      </c>
      <c r="H337" s="41">
        <v>23.9</v>
      </c>
      <c r="I337" s="41">
        <v>24.9</v>
      </c>
    </row>
    <row r="338" spans="1:9">
      <c r="A338" s="50">
        <v>41556</v>
      </c>
      <c r="C338" s="41">
        <v>4.5999999999999996</v>
      </c>
      <c r="D338" s="41">
        <v>0</v>
      </c>
      <c r="F338" s="41">
        <v>29</v>
      </c>
      <c r="G338" s="41">
        <v>30.1</v>
      </c>
      <c r="H338" s="41">
        <v>21.8</v>
      </c>
      <c r="I338" s="41">
        <v>25.1</v>
      </c>
    </row>
    <row r="339" spans="1:9">
      <c r="A339" s="50">
        <v>41557</v>
      </c>
      <c r="C339" s="41">
        <v>5</v>
      </c>
      <c r="D339" s="41">
        <v>0.7</v>
      </c>
      <c r="F339" s="41">
        <v>28.6</v>
      </c>
      <c r="G339" s="41">
        <v>29.4</v>
      </c>
      <c r="H339" s="41">
        <v>21.9</v>
      </c>
      <c r="I339" s="41">
        <v>22.4</v>
      </c>
    </row>
    <row r="340" spans="1:9">
      <c r="A340" s="50">
        <v>41558</v>
      </c>
      <c r="C340" s="41">
        <v>0</v>
      </c>
      <c r="D340" s="41">
        <v>0</v>
      </c>
      <c r="F340" s="41">
        <v>29.5</v>
      </c>
      <c r="G340" s="41">
        <v>29.8</v>
      </c>
      <c r="H340" s="41">
        <v>24.9</v>
      </c>
      <c r="I340" s="41">
        <v>25.4</v>
      </c>
    </row>
    <row r="341" spans="1:9">
      <c r="A341" s="50">
        <v>41559</v>
      </c>
      <c r="C341" s="41">
        <v>3.1</v>
      </c>
      <c r="D341" s="41">
        <v>0</v>
      </c>
      <c r="F341" s="41">
        <v>29.3</v>
      </c>
      <c r="G341" s="41">
        <v>30.2</v>
      </c>
      <c r="H341" s="41">
        <v>23.1</v>
      </c>
      <c r="I341" s="41">
        <v>25.5</v>
      </c>
    </row>
    <row r="342" spans="1:9">
      <c r="A342" s="50">
        <v>41560</v>
      </c>
      <c r="C342" s="41">
        <v>7</v>
      </c>
      <c r="D342" s="41">
        <v>0</v>
      </c>
      <c r="F342" s="41">
        <v>30.1</v>
      </c>
      <c r="G342" s="41">
        <v>30</v>
      </c>
      <c r="H342" s="41">
        <v>22.1</v>
      </c>
      <c r="I342" s="41">
        <v>26.4</v>
      </c>
    </row>
    <row r="343" spans="1:9">
      <c r="A343" s="50">
        <v>41561</v>
      </c>
      <c r="C343" s="41" t="s">
        <v>14</v>
      </c>
      <c r="D343" s="41">
        <v>0</v>
      </c>
      <c r="F343" s="41">
        <v>29.4</v>
      </c>
      <c r="G343" s="41">
        <v>30.1</v>
      </c>
      <c r="H343" s="41">
        <v>20</v>
      </c>
      <c r="I343" s="41">
        <v>25.8</v>
      </c>
    </row>
    <row r="344" spans="1:9">
      <c r="A344" s="50">
        <v>41562</v>
      </c>
      <c r="C344" s="41">
        <v>0.2</v>
      </c>
      <c r="D344" s="41">
        <v>0</v>
      </c>
      <c r="F344" s="41">
        <v>29.6</v>
      </c>
      <c r="G344" s="41">
        <v>30</v>
      </c>
      <c r="H344" s="41">
        <v>23.1</v>
      </c>
      <c r="I344" s="41">
        <v>24.1</v>
      </c>
    </row>
    <row r="345" spans="1:9">
      <c r="A345" s="50">
        <v>41563</v>
      </c>
      <c r="C345" s="41">
        <v>0</v>
      </c>
      <c r="D345" s="41">
        <v>0</v>
      </c>
      <c r="F345" s="41">
        <v>29.7</v>
      </c>
      <c r="G345" s="41">
        <v>29.8</v>
      </c>
      <c r="H345" s="41">
        <v>23.4</v>
      </c>
      <c r="I345" s="41">
        <v>25.1</v>
      </c>
    </row>
    <row r="346" spans="1:9">
      <c r="A346" s="50">
        <v>41564</v>
      </c>
      <c r="C346" s="41">
        <v>0</v>
      </c>
      <c r="D346" s="41" t="s">
        <v>14</v>
      </c>
      <c r="F346" s="41">
        <v>29.7</v>
      </c>
      <c r="G346" s="41">
        <v>30.9</v>
      </c>
      <c r="H346" s="41">
        <v>22.7</v>
      </c>
      <c r="I346" s="41">
        <v>25.4</v>
      </c>
    </row>
    <row r="347" spans="1:9">
      <c r="A347" s="50">
        <v>41565</v>
      </c>
      <c r="C347" s="41" t="s">
        <v>14</v>
      </c>
      <c r="D347" s="41">
        <v>0.1</v>
      </c>
      <c r="F347" s="41">
        <v>30.1</v>
      </c>
      <c r="G347" s="41">
        <v>30.5</v>
      </c>
      <c r="H347" s="41">
        <v>23.1</v>
      </c>
      <c r="I347" s="41">
        <v>25.5</v>
      </c>
    </row>
    <row r="348" spans="1:9">
      <c r="A348" s="50">
        <v>41566</v>
      </c>
      <c r="C348" s="41">
        <v>0.5</v>
      </c>
      <c r="D348" s="41">
        <v>0.1</v>
      </c>
      <c r="F348" s="41">
        <v>29.6</v>
      </c>
      <c r="G348" s="41">
        <v>30.3</v>
      </c>
      <c r="H348" s="41">
        <v>23.4</v>
      </c>
      <c r="I348" s="41">
        <v>25</v>
      </c>
    </row>
    <row r="349" spans="1:9">
      <c r="A349" s="50">
        <v>41567</v>
      </c>
      <c r="C349" s="41">
        <v>8.5</v>
      </c>
      <c r="D349" s="41">
        <v>4.2</v>
      </c>
      <c r="F349" s="41">
        <v>29.6</v>
      </c>
      <c r="G349" s="41">
        <v>28.3</v>
      </c>
      <c r="H349" s="41">
        <v>21.9</v>
      </c>
      <c r="I349" s="41">
        <v>23.6</v>
      </c>
    </row>
    <row r="350" spans="1:9">
      <c r="A350" s="50">
        <v>41568</v>
      </c>
      <c r="C350" s="41">
        <v>0</v>
      </c>
      <c r="D350" s="41">
        <v>0</v>
      </c>
      <c r="F350" s="41">
        <v>28.2</v>
      </c>
      <c r="G350" s="41">
        <v>30.6</v>
      </c>
      <c r="H350" s="41">
        <v>24.2</v>
      </c>
      <c r="I350" s="41">
        <v>24.8</v>
      </c>
    </row>
    <row r="351" spans="1:9">
      <c r="A351" s="50">
        <v>41569</v>
      </c>
      <c r="C351" s="41">
        <v>0</v>
      </c>
      <c r="D351" s="41">
        <v>0</v>
      </c>
      <c r="F351" s="41">
        <v>28.7</v>
      </c>
      <c r="G351" s="41">
        <v>29.9</v>
      </c>
      <c r="H351" s="41">
        <v>24.4</v>
      </c>
      <c r="I351" s="41">
        <v>25.8</v>
      </c>
    </row>
    <row r="352" spans="1:9">
      <c r="A352" s="50">
        <v>41570</v>
      </c>
      <c r="C352" s="41">
        <v>0</v>
      </c>
      <c r="D352" s="41">
        <v>0</v>
      </c>
      <c r="F352" s="41">
        <v>29</v>
      </c>
      <c r="G352" s="41">
        <v>29.8</v>
      </c>
      <c r="H352" s="41">
        <v>24.6</v>
      </c>
      <c r="I352" s="41">
        <v>25.3</v>
      </c>
    </row>
    <row r="353" spans="1:9">
      <c r="A353" s="50">
        <v>41571</v>
      </c>
      <c r="C353" s="41">
        <v>2</v>
      </c>
      <c r="D353" s="41">
        <v>0</v>
      </c>
      <c r="F353" s="41">
        <v>29.1</v>
      </c>
      <c r="G353" s="41">
        <v>29.9</v>
      </c>
      <c r="H353" s="41">
        <v>22.3</v>
      </c>
      <c r="I353" s="41">
        <v>25.2</v>
      </c>
    </row>
    <row r="354" spans="1:9">
      <c r="A354" s="50">
        <v>41572</v>
      </c>
      <c r="C354" s="41">
        <v>0.2</v>
      </c>
      <c r="D354" s="41">
        <v>0</v>
      </c>
      <c r="F354" s="41">
        <v>29.6</v>
      </c>
      <c r="G354" s="41">
        <v>29.9</v>
      </c>
      <c r="H354" s="41">
        <v>23.5</v>
      </c>
      <c r="I354" s="41">
        <v>25.4</v>
      </c>
    </row>
    <row r="355" spans="1:9">
      <c r="A355" s="50">
        <v>41573</v>
      </c>
      <c r="C355" s="41">
        <v>21.6</v>
      </c>
      <c r="D355" s="41">
        <v>0</v>
      </c>
      <c r="F355" s="41">
        <v>29.6</v>
      </c>
      <c r="G355" s="41">
        <v>29.4</v>
      </c>
      <c r="H355" s="41">
        <v>20.6</v>
      </c>
      <c r="I355" s="41">
        <v>25.3</v>
      </c>
    </row>
    <row r="356" spans="1:9">
      <c r="A356" s="50">
        <v>41574</v>
      </c>
      <c r="C356" s="41">
        <v>0</v>
      </c>
      <c r="D356" s="41">
        <v>0</v>
      </c>
      <c r="F356" s="41">
        <v>28.9</v>
      </c>
      <c r="G356" s="41">
        <v>29.3</v>
      </c>
      <c r="H356" s="41">
        <v>24.2</v>
      </c>
      <c r="I356" s="41">
        <v>25.1</v>
      </c>
    </row>
    <row r="357" spans="1:9">
      <c r="A357" s="50">
        <v>41575</v>
      </c>
      <c r="C357" s="41" t="s">
        <v>14</v>
      </c>
      <c r="D357" s="41">
        <v>4.8</v>
      </c>
      <c r="F357" s="41">
        <v>29.1</v>
      </c>
      <c r="G357" s="41">
        <v>28.7</v>
      </c>
      <c r="H357" s="41">
        <v>23.9</v>
      </c>
      <c r="I357" s="41">
        <v>21.3</v>
      </c>
    </row>
    <row r="358" spans="1:9">
      <c r="A358" s="50">
        <v>41576</v>
      </c>
      <c r="C358" s="41">
        <v>13.6</v>
      </c>
      <c r="D358" s="41">
        <v>0</v>
      </c>
      <c r="F358" s="41">
        <v>27.6</v>
      </c>
      <c r="G358" s="41">
        <v>29.4</v>
      </c>
      <c r="H358" s="41">
        <v>21.3</v>
      </c>
      <c r="I358" s="41">
        <v>25.3</v>
      </c>
    </row>
    <row r="359" spans="1:9">
      <c r="A359" s="50">
        <v>41577</v>
      </c>
      <c r="C359" s="41" t="s">
        <v>14</v>
      </c>
      <c r="D359" s="41">
        <v>0</v>
      </c>
      <c r="F359" s="41">
        <v>28.6</v>
      </c>
      <c r="G359" s="41">
        <v>29.5</v>
      </c>
      <c r="H359" s="41">
        <v>23.3</v>
      </c>
      <c r="I359" s="41">
        <v>24.9</v>
      </c>
    </row>
    <row r="360" spans="1:9">
      <c r="A360" s="50">
        <v>41578</v>
      </c>
      <c r="C360" s="41">
        <v>0</v>
      </c>
      <c r="D360" s="41">
        <v>1.9</v>
      </c>
      <c r="F360" s="41">
        <v>28.8</v>
      </c>
      <c r="G360" s="41">
        <v>28.3</v>
      </c>
      <c r="H360" s="41">
        <v>23.6</v>
      </c>
      <c r="I360" s="41">
        <v>20.3</v>
      </c>
    </row>
    <row r="361" spans="1:9">
      <c r="C361" s="41">
        <f>SUM(C331:C360)</f>
        <v>87.300000000000011</v>
      </c>
      <c r="D361" s="41">
        <f>SUM(D330:D360)</f>
        <v>12.6</v>
      </c>
    </row>
    <row r="362" spans="1:9">
      <c r="C362" s="90">
        <f>C361+D361</f>
        <v>99.9</v>
      </c>
      <c r="D362" s="90"/>
      <c r="E362" s="41" t="s">
        <v>7</v>
      </c>
      <c r="F362" s="41">
        <f>SUM(F330:F360)</f>
        <v>911.60000000000025</v>
      </c>
      <c r="G362" s="41">
        <f t="shared" ref="G362:I362" si="2">SUM(G330:G360)</f>
        <v>928.5999999999998</v>
      </c>
      <c r="H362" s="41">
        <f t="shared" si="2"/>
        <v>713.9</v>
      </c>
      <c r="I362" s="41">
        <f t="shared" si="2"/>
        <v>766.89999999999975</v>
      </c>
    </row>
    <row r="363" spans="1:9">
      <c r="E363" s="41" t="s">
        <v>8</v>
      </c>
      <c r="F363" s="41">
        <f>AVERAGE(F330:F360)</f>
        <v>29.406451612903233</v>
      </c>
      <c r="G363" s="41">
        <f t="shared" ref="G363:I363" si="3">AVERAGE(G330:G360)</f>
        <v>29.954838709677414</v>
      </c>
      <c r="H363" s="41">
        <f t="shared" si="3"/>
        <v>23.029032258064515</v>
      </c>
      <c r="I363" s="41">
        <f t="shared" si="3"/>
        <v>24.738709677419347</v>
      </c>
    </row>
    <row r="364" spans="1:9">
      <c r="A364" s="42" t="s">
        <v>22</v>
      </c>
      <c r="B364" s="42" t="s">
        <v>10</v>
      </c>
      <c r="C364" s="41">
        <f>C362+SUM(C367)</f>
        <v>105.30000000000001</v>
      </c>
      <c r="D364" s="41" t="s">
        <v>32</v>
      </c>
      <c r="E364" s="41" t="s">
        <v>11</v>
      </c>
      <c r="F364" s="41">
        <f>MAX(F330:F360)</f>
        <v>31</v>
      </c>
      <c r="G364" s="41">
        <f t="shared" ref="G364:I364" si="4">MAX(G330:G360)</f>
        <v>31.4</v>
      </c>
      <c r="H364" s="41">
        <f t="shared" si="4"/>
        <v>24.9</v>
      </c>
      <c r="I364" s="41">
        <f t="shared" si="4"/>
        <v>26.4</v>
      </c>
    </row>
    <row r="365" spans="1:9">
      <c r="C365" s="41">
        <f>C362/25.4</f>
        <v>3.9330708661417328</v>
      </c>
      <c r="D365" s="41" t="s">
        <v>33</v>
      </c>
      <c r="E365" s="41" t="s">
        <v>12</v>
      </c>
      <c r="F365" s="41">
        <f>MIN(F330:F360)</f>
        <v>27.6</v>
      </c>
      <c r="G365" s="41">
        <f t="shared" ref="G365:I365" si="5">MIN(G330:G360)</f>
        <v>28.3</v>
      </c>
      <c r="H365" s="41">
        <f t="shared" si="5"/>
        <v>20</v>
      </c>
      <c r="I365" s="41">
        <f t="shared" si="5"/>
        <v>20.3</v>
      </c>
    </row>
    <row r="367" spans="1:9">
      <c r="A367" s="50">
        <v>41579</v>
      </c>
      <c r="C367" s="41">
        <v>5.4</v>
      </c>
      <c r="D367" s="41">
        <v>0.2</v>
      </c>
      <c r="F367" s="41">
        <v>27.1</v>
      </c>
      <c r="G367" s="41">
        <v>28.5</v>
      </c>
      <c r="H367" s="41">
        <v>21.2</v>
      </c>
      <c r="I367" s="41">
        <v>23.4</v>
      </c>
    </row>
    <row r="368" spans="1:9">
      <c r="A368" s="50">
        <v>41580</v>
      </c>
      <c r="C368" s="41">
        <v>5.4</v>
      </c>
      <c r="D368" s="41">
        <v>0.2</v>
      </c>
      <c r="F368" s="41">
        <v>26.5</v>
      </c>
      <c r="G368" s="41">
        <v>28.4</v>
      </c>
      <c r="H368" s="41">
        <v>21.7</v>
      </c>
      <c r="I368" s="41">
        <v>23</v>
      </c>
    </row>
    <row r="369" spans="1:9">
      <c r="A369" s="50">
        <v>41581</v>
      </c>
      <c r="C369" s="41">
        <v>3.1</v>
      </c>
      <c r="D369" s="41" t="s">
        <v>14</v>
      </c>
      <c r="F369" s="41">
        <v>27.8</v>
      </c>
      <c r="G369" s="41">
        <v>27.9</v>
      </c>
      <c r="H369" s="41">
        <v>20.9</v>
      </c>
      <c r="I369" s="41">
        <v>22.6</v>
      </c>
    </row>
    <row r="370" spans="1:9">
      <c r="A370" s="50">
        <v>41582</v>
      </c>
      <c r="C370" s="41">
        <v>10</v>
      </c>
      <c r="D370" s="41">
        <v>1.5</v>
      </c>
      <c r="F370" s="41">
        <v>27.7</v>
      </c>
      <c r="G370" s="41">
        <v>28.4</v>
      </c>
      <c r="H370" s="41">
        <v>20.7</v>
      </c>
      <c r="I370" s="41">
        <v>22.6</v>
      </c>
    </row>
    <row r="371" spans="1:9">
      <c r="A371" s="50">
        <v>41583</v>
      </c>
      <c r="C371" s="41">
        <v>0.1</v>
      </c>
      <c r="D371" s="41">
        <v>0</v>
      </c>
      <c r="F371" s="41">
        <v>28.2</v>
      </c>
      <c r="G371" s="41">
        <v>28.8</v>
      </c>
      <c r="H371" s="41">
        <v>21.7</v>
      </c>
      <c r="I371" s="41">
        <v>24.6</v>
      </c>
    </row>
    <row r="372" spans="1:9">
      <c r="A372" s="50">
        <v>41584</v>
      </c>
      <c r="C372" s="41">
        <v>2.2999999999999998</v>
      </c>
      <c r="D372" s="41">
        <v>0</v>
      </c>
      <c r="F372" s="41">
        <v>28.6</v>
      </c>
      <c r="G372" s="41">
        <v>28.7</v>
      </c>
      <c r="H372" s="41">
        <v>21.3</v>
      </c>
      <c r="I372" s="41">
        <v>24.6</v>
      </c>
    </row>
    <row r="373" spans="1:9">
      <c r="A373" s="50">
        <v>41585</v>
      </c>
      <c r="C373" s="41">
        <v>1.5</v>
      </c>
      <c r="D373" s="41" t="s">
        <v>14</v>
      </c>
      <c r="F373" s="41">
        <v>28.8</v>
      </c>
      <c r="G373" s="41">
        <v>28</v>
      </c>
      <c r="H373" s="41">
        <v>21.8</v>
      </c>
      <c r="I373" s="41">
        <v>24.1</v>
      </c>
    </row>
    <row r="374" spans="1:9">
      <c r="A374" s="50">
        <v>41586</v>
      </c>
      <c r="C374" s="41">
        <v>9.6999999999999993</v>
      </c>
      <c r="D374" s="41">
        <v>0</v>
      </c>
      <c r="F374" s="41">
        <v>27.1</v>
      </c>
      <c r="G374" s="41">
        <v>28.7</v>
      </c>
      <c r="H374" s="41">
        <v>22</v>
      </c>
      <c r="I374" s="41">
        <v>24.4</v>
      </c>
    </row>
    <row r="375" spans="1:9">
      <c r="A375" s="50">
        <v>41587</v>
      </c>
      <c r="C375" s="41">
        <v>15.2</v>
      </c>
      <c r="D375" s="41">
        <v>0</v>
      </c>
      <c r="F375" s="41">
        <v>28.3</v>
      </c>
      <c r="G375" s="41">
        <v>28.6</v>
      </c>
      <c r="H375" s="41">
        <v>20.3</v>
      </c>
      <c r="I375" s="41">
        <v>24.4</v>
      </c>
    </row>
    <row r="376" spans="1:9">
      <c r="A376" s="50">
        <v>41588</v>
      </c>
      <c r="C376" s="41">
        <v>0</v>
      </c>
      <c r="D376" s="41">
        <v>0</v>
      </c>
      <c r="F376" s="41">
        <v>28.1</v>
      </c>
      <c r="G376" s="41">
        <v>29.1</v>
      </c>
      <c r="H376" s="41">
        <v>23</v>
      </c>
      <c r="I376" s="41">
        <v>24.3</v>
      </c>
    </row>
    <row r="377" spans="1:9">
      <c r="A377" s="50">
        <v>41589</v>
      </c>
      <c r="C377" s="41">
        <v>0</v>
      </c>
      <c r="D377" s="41" t="s">
        <v>14</v>
      </c>
      <c r="F377" s="41">
        <v>28.7</v>
      </c>
      <c r="G377" s="41">
        <v>28.9</v>
      </c>
      <c r="H377" s="41">
        <v>22.7</v>
      </c>
      <c r="I377" s="41">
        <v>24.2</v>
      </c>
    </row>
    <row r="378" spans="1:9">
      <c r="A378" s="50">
        <v>41590</v>
      </c>
      <c r="C378" s="41">
        <v>3.1</v>
      </c>
      <c r="D378" s="41">
        <v>0</v>
      </c>
      <c r="F378" s="41">
        <v>28.8</v>
      </c>
      <c r="G378" s="41">
        <v>29</v>
      </c>
      <c r="H378" s="41">
        <v>22.4</v>
      </c>
      <c r="I378" s="41">
        <v>24.7</v>
      </c>
    </row>
    <row r="379" spans="1:9">
      <c r="A379" s="50">
        <v>41591</v>
      </c>
      <c r="C379" s="41" t="s">
        <v>14</v>
      </c>
      <c r="D379" s="41">
        <v>0</v>
      </c>
      <c r="F379" s="41">
        <v>28</v>
      </c>
      <c r="G379" s="41">
        <v>28.7</v>
      </c>
      <c r="H379" s="41">
        <v>22.9</v>
      </c>
      <c r="I379" s="41">
        <v>25</v>
      </c>
    </row>
    <row r="380" spans="1:9">
      <c r="A380" s="50">
        <v>41592</v>
      </c>
      <c r="C380" s="41">
        <v>5.3</v>
      </c>
      <c r="D380" s="41">
        <v>0.8</v>
      </c>
      <c r="F380" s="41">
        <v>27.6</v>
      </c>
      <c r="G380" s="41">
        <v>28.5</v>
      </c>
      <c r="H380" s="41">
        <v>22</v>
      </c>
      <c r="I380" s="41">
        <v>23.6</v>
      </c>
    </row>
    <row r="381" spans="1:9">
      <c r="A381" s="50">
        <v>41593</v>
      </c>
      <c r="C381" s="41">
        <v>7.1</v>
      </c>
      <c r="D381" s="41">
        <v>0</v>
      </c>
      <c r="F381" s="41">
        <v>27.4</v>
      </c>
      <c r="G381" s="41">
        <v>28.1</v>
      </c>
      <c r="H381" s="41">
        <v>21.3</v>
      </c>
      <c r="I381" s="41">
        <v>23.8</v>
      </c>
    </row>
    <row r="382" spans="1:9">
      <c r="A382" s="50">
        <v>41594</v>
      </c>
      <c r="C382" s="41">
        <v>1.3</v>
      </c>
      <c r="D382" s="41">
        <v>0</v>
      </c>
      <c r="F382" s="41">
        <v>28.4</v>
      </c>
      <c r="G382" s="41">
        <v>28.9</v>
      </c>
      <c r="H382" s="41">
        <v>22.6</v>
      </c>
      <c r="I382" s="41">
        <v>24.2</v>
      </c>
    </row>
    <row r="383" spans="1:9">
      <c r="A383" s="50">
        <v>41595</v>
      </c>
      <c r="C383" s="41">
        <v>0</v>
      </c>
      <c r="D383" s="41" t="s">
        <v>14</v>
      </c>
      <c r="F383" s="41">
        <v>28.1</v>
      </c>
      <c r="G383" s="41">
        <v>28.6</v>
      </c>
      <c r="H383" s="41">
        <v>21.8</v>
      </c>
      <c r="I383" s="41">
        <v>24.2</v>
      </c>
    </row>
    <row r="384" spans="1:9">
      <c r="A384" s="50">
        <v>41596</v>
      </c>
      <c r="C384" s="41">
        <v>0</v>
      </c>
      <c r="D384" s="41">
        <v>0.4</v>
      </c>
      <c r="F384" s="41">
        <v>30.4</v>
      </c>
      <c r="G384" s="41">
        <v>28</v>
      </c>
      <c r="H384" s="41">
        <v>19.899999999999999</v>
      </c>
      <c r="I384" s="41">
        <v>23</v>
      </c>
    </row>
    <row r="385" spans="1:9">
      <c r="A385" s="50">
        <v>41597</v>
      </c>
      <c r="C385" s="41" t="s">
        <v>14</v>
      </c>
      <c r="D385" s="41">
        <v>0</v>
      </c>
      <c r="F385" s="41">
        <v>26.2</v>
      </c>
      <c r="G385" s="41">
        <v>27.9</v>
      </c>
      <c r="H385" s="41">
        <v>21.8</v>
      </c>
      <c r="I385" s="41">
        <v>23.6</v>
      </c>
    </row>
    <row r="386" spans="1:9">
      <c r="A386" s="50">
        <v>41598</v>
      </c>
      <c r="C386" s="41">
        <v>8.4</v>
      </c>
      <c r="D386" s="41">
        <v>0</v>
      </c>
      <c r="F386" s="41">
        <v>27.2</v>
      </c>
      <c r="G386" s="41">
        <v>28</v>
      </c>
      <c r="H386" s="41">
        <v>21.4</v>
      </c>
      <c r="I386" s="41">
        <v>23.7</v>
      </c>
    </row>
    <row r="387" spans="1:9">
      <c r="A387" s="50">
        <v>41599</v>
      </c>
      <c r="C387" s="41">
        <v>0</v>
      </c>
      <c r="D387" s="41">
        <v>0</v>
      </c>
      <c r="F387" s="41">
        <v>26.9</v>
      </c>
      <c r="G387" s="41">
        <v>28.1</v>
      </c>
      <c r="H387" s="41">
        <v>23.6</v>
      </c>
      <c r="I387" s="41">
        <v>24.2</v>
      </c>
    </row>
    <row r="388" spans="1:9">
      <c r="A388" s="50">
        <v>41600</v>
      </c>
      <c r="C388" s="41">
        <v>0</v>
      </c>
      <c r="D388" s="41">
        <v>0</v>
      </c>
      <c r="F388" s="41">
        <v>28.3</v>
      </c>
      <c r="G388" s="41">
        <v>28.4</v>
      </c>
      <c r="H388" s="41">
        <v>22.9</v>
      </c>
      <c r="I388" s="41">
        <v>23.8</v>
      </c>
    </row>
    <row r="389" spans="1:9">
      <c r="A389" s="50">
        <v>41601</v>
      </c>
      <c r="C389" s="41">
        <v>0</v>
      </c>
      <c r="D389" s="41">
        <v>0</v>
      </c>
      <c r="F389" s="41">
        <v>27.7</v>
      </c>
      <c r="G389" s="41">
        <v>28.4</v>
      </c>
      <c r="H389" s="41">
        <v>22.7</v>
      </c>
      <c r="I389" s="41">
        <v>23.6</v>
      </c>
    </row>
    <row r="390" spans="1:9">
      <c r="A390" s="50">
        <v>41602</v>
      </c>
      <c r="C390" s="41">
        <v>0.6</v>
      </c>
      <c r="D390" s="41">
        <v>0</v>
      </c>
      <c r="F390" s="41">
        <v>27.9</v>
      </c>
      <c r="G390" s="41">
        <v>28.5</v>
      </c>
      <c r="H390" s="41">
        <v>21.4</v>
      </c>
      <c r="I390" s="41">
        <v>24.2</v>
      </c>
    </row>
    <row r="391" spans="1:9">
      <c r="A391" s="50">
        <v>41603</v>
      </c>
      <c r="C391" s="41">
        <v>2.6</v>
      </c>
      <c r="D391" s="41">
        <v>0</v>
      </c>
      <c r="F391" s="41">
        <v>28.4</v>
      </c>
      <c r="G391" s="41">
        <v>28.6</v>
      </c>
      <c r="H391" s="41">
        <v>21.5</v>
      </c>
      <c r="I391" s="41">
        <v>23.9</v>
      </c>
    </row>
    <row r="392" spans="1:9">
      <c r="A392" s="50">
        <v>41604</v>
      </c>
      <c r="C392" s="41" t="s">
        <v>14</v>
      </c>
      <c r="D392" s="41">
        <v>0.1</v>
      </c>
      <c r="F392" s="41">
        <v>28.1</v>
      </c>
      <c r="G392" s="41">
        <v>27.9</v>
      </c>
      <c r="H392" s="41">
        <v>22.9</v>
      </c>
      <c r="I392" s="41">
        <v>23.4</v>
      </c>
    </row>
    <row r="393" spans="1:9">
      <c r="A393" s="50">
        <v>41605</v>
      </c>
      <c r="C393" s="41">
        <v>0.6</v>
      </c>
      <c r="D393" s="41">
        <v>0</v>
      </c>
      <c r="F393" s="41">
        <v>27.7</v>
      </c>
      <c r="G393" s="41">
        <v>28.2</v>
      </c>
      <c r="H393" s="41">
        <v>21</v>
      </c>
      <c r="I393" s="41">
        <v>23.3</v>
      </c>
    </row>
    <row r="394" spans="1:9">
      <c r="A394" s="50">
        <v>41606</v>
      </c>
      <c r="C394" s="41">
        <v>16.5</v>
      </c>
      <c r="D394" s="41">
        <v>0.4</v>
      </c>
      <c r="F394" s="41">
        <v>27.8</v>
      </c>
      <c r="G394" s="41">
        <v>27</v>
      </c>
      <c r="H394" s="41">
        <v>19.399999999999999</v>
      </c>
      <c r="I394" s="41">
        <v>21.9</v>
      </c>
    </row>
    <row r="395" spans="1:9">
      <c r="A395" s="50">
        <v>41607</v>
      </c>
      <c r="C395" s="41">
        <v>0.2</v>
      </c>
      <c r="D395" s="41">
        <v>0</v>
      </c>
      <c r="F395" s="41">
        <v>26.2</v>
      </c>
      <c r="G395" s="41">
        <v>27.9</v>
      </c>
      <c r="H395" s="41">
        <v>20.6</v>
      </c>
      <c r="I395" s="41">
        <v>23.3</v>
      </c>
    </row>
    <row r="396" spans="1:9">
      <c r="A396" s="50">
        <v>41608</v>
      </c>
      <c r="C396" s="41">
        <v>7.7</v>
      </c>
      <c r="D396" s="41">
        <v>0.2</v>
      </c>
      <c r="F396" s="41">
        <v>27.2</v>
      </c>
      <c r="G396" s="41">
        <v>27.7</v>
      </c>
      <c r="H396" s="41">
        <v>20.3</v>
      </c>
      <c r="I396" s="41">
        <v>21.4</v>
      </c>
    </row>
    <row r="397" spans="1:9">
      <c r="A397" s="50"/>
      <c r="C397" s="41">
        <f>SUM(C368:C396)</f>
        <v>100.69999999999999</v>
      </c>
      <c r="D397" s="41">
        <f>SUM(D367:D396)</f>
        <v>3.8000000000000003</v>
      </c>
    </row>
    <row r="398" spans="1:9">
      <c r="C398" s="90">
        <f>C397+D397</f>
        <v>104.49999999999999</v>
      </c>
      <c r="D398" s="90"/>
      <c r="E398" s="41" t="s">
        <v>7</v>
      </c>
      <c r="F398" s="41">
        <f>SUM(F367:F396)</f>
        <v>835.20000000000016</v>
      </c>
      <c r="G398" s="41">
        <f>SUM(G367:G396)</f>
        <v>850.4</v>
      </c>
      <c r="H398" s="41">
        <f>SUM(H367:H396)</f>
        <v>649.69999999999993</v>
      </c>
      <c r="I398" s="41">
        <f>SUM(I367:I396)</f>
        <v>710.99999999999989</v>
      </c>
    </row>
    <row r="399" spans="1:9">
      <c r="E399" s="41" t="s">
        <v>8</v>
      </c>
      <c r="F399" s="41">
        <f>AVERAGE(F367:F396)</f>
        <v>27.840000000000007</v>
      </c>
      <c r="G399" s="41">
        <f>AVERAGE(G367:G396)</f>
        <v>28.346666666666668</v>
      </c>
      <c r="H399" s="41">
        <f>AVERAGE(H367:H396)</f>
        <v>21.656666666666663</v>
      </c>
      <c r="I399" s="41">
        <f>AVERAGE(I367:I396)</f>
        <v>23.699999999999996</v>
      </c>
    </row>
    <row r="400" spans="1:9">
      <c r="A400" s="42" t="s">
        <v>23</v>
      </c>
      <c r="B400" s="42" t="s">
        <v>10</v>
      </c>
      <c r="C400" s="41">
        <f>C398+SUM(C403)</f>
        <v>104.69999999999999</v>
      </c>
      <c r="D400" s="41" t="s">
        <v>32</v>
      </c>
      <c r="E400" s="41" t="s">
        <v>11</v>
      </c>
      <c r="F400" s="41">
        <f>MAX(F367:F396)</f>
        <v>30.4</v>
      </c>
      <c r="G400" s="41">
        <f>MAX(G367:G396)</f>
        <v>29.1</v>
      </c>
      <c r="H400" s="41">
        <f>MAX(H367:H396)</f>
        <v>23.6</v>
      </c>
      <c r="I400" s="41">
        <f>MAX(I367:I396)</f>
        <v>25</v>
      </c>
    </row>
    <row r="401" spans="1:9">
      <c r="C401" s="41">
        <f>C398/25.4</f>
        <v>4.1141732283464565</v>
      </c>
      <c r="D401" s="41" t="s">
        <v>33</v>
      </c>
      <c r="E401" s="41" t="s">
        <v>12</v>
      </c>
      <c r="F401" s="41">
        <f>MIN(F367:F396)</f>
        <v>26.2</v>
      </c>
      <c r="G401" s="41">
        <f>MIN(G367:G396)</f>
        <v>27</v>
      </c>
      <c r="H401" s="41">
        <f>MIN(H367:H396)</f>
        <v>19.399999999999999</v>
      </c>
      <c r="I401" s="41">
        <f>MIN(I367:I396)</f>
        <v>21.4</v>
      </c>
    </row>
    <row r="403" spans="1:9">
      <c r="A403" s="50">
        <v>41609</v>
      </c>
      <c r="C403" s="41">
        <v>0.2</v>
      </c>
      <c r="D403" s="41" t="s">
        <v>14</v>
      </c>
      <c r="F403" s="41">
        <v>26.9</v>
      </c>
      <c r="G403" s="41">
        <v>27.3</v>
      </c>
      <c r="H403" s="41">
        <v>202</v>
      </c>
      <c r="I403" s="41">
        <v>211</v>
      </c>
    </row>
    <row r="404" spans="1:9">
      <c r="A404" s="50">
        <v>41610</v>
      </c>
      <c r="C404" s="41">
        <v>0</v>
      </c>
      <c r="D404" s="41">
        <v>0</v>
      </c>
      <c r="F404" s="41">
        <v>27.6</v>
      </c>
      <c r="G404" s="41">
        <v>28.2</v>
      </c>
      <c r="H404" s="41">
        <v>21.9</v>
      </c>
      <c r="I404" s="41">
        <v>24.3</v>
      </c>
    </row>
    <row r="405" spans="1:9">
      <c r="A405" s="50">
        <v>41611</v>
      </c>
      <c r="C405" s="41">
        <v>0</v>
      </c>
      <c r="D405" s="41">
        <v>0</v>
      </c>
      <c r="F405" s="41">
        <v>26.8</v>
      </c>
      <c r="G405" s="41">
        <v>27.8</v>
      </c>
      <c r="H405" s="41">
        <v>22.5</v>
      </c>
      <c r="I405" s="41">
        <v>23.4</v>
      </c>
    </row>
    <row r="406" spans="1:9">
      <c r="A406" s="50">
        <v>41612</v>
      </c>
      <c r="C406" s="41">
        <v>0.2</v>
      </c>
      <c r="D406" s="41" t="s">
        <v>14</v>
      </c>
      <c r="F406" s="41">
        <v>27.7</v>
      </c>
      <c r="G406" s="41">
        <v>28</v>
      </c>
      <c r="H406" s="41">
        <v>21.4</v>
      </c>
      <c r="I406" s="41">
        <v>24.6</v>
      </c>
    </row>
    <row r="407" spans="1:9">
      <c r="A407" s="50">
        <v>41613</v>
      </c>
      <c r="C407" s="41">
        <v>0</v>
      </c>
      <c r="D407" s="41">
        <v>0</v>
      </c>
      <c r="F407" s="41">
        <v>28.1</v>
      </c>
      <c r="G407" s="41">
        <v>28</v>
      </c>
      <c r="H407" s="41">
        <v>22.5</v>
      </c>
      <c r="I407" s="41">
        <v>23.6</v>
      </c>
    </row>
    <row r="408" spans="1:9">
      <c r="A408" s="50">
        <v>41614</v>
      </c>
      <c r="C408" s="41">
        <v>0.5</v>
      </c>
      <c r="D408" s="41" t="s">
        <v>14</v>
      </c>
      <c r="F408" s="41">
        <v>27.3</v>
      </c>
      <c r="G408" s="41">
        <v>28.2</v>
      </c>
      <c r="H408" s="41">
        <v>19.8</v>
      </c>
      <c r="I408" s="41">
        <v>24.3</v>
      </c>
    </row>
    <row r="409" spans="1:9">
      <c r="A409" s="50">
        <v>41615</v>
      </c>
      <c r="C409" s="41" t="s">
        <v>14</v>
      </c>
      <c r="D409" s="41" t="s">
        <v>50</v>
      </c>
      <c r="F409" s="41">
        <v>26.6</v>
      </c>
      <c r="G409" s="41">
        <v>26.4</v>
      </c>
      <c r="H409" s="41">
        <v>20.2</v>
      </c>
      <c r="I409" s="41">
        <v>21.1</v>
      </c>
    </row>
    <row r="410" spans="1:9">
      <c r="A410" s="50">
        <v>41616</v>
      </c>
      <c r="C410" s="41">
        <v>36.200000000000003</v>
      </c>
      <c r="D410" s="41">
        <v>30.2</v>
      </c>
      <c r="F410" s="41">
        <v>26.1</v>
      </c>
      <c r="G410" s="41">
        <v>24.8</v>
      </c>
      <c r="H410" s="41">
        <v>18</v>
      </c>
      <c r="I410" s="41">
        <v>19</v>
      </c>
    </row>
    <row r="411" spans="1:9">
      <c r="A411" s="50">
        <v>41617</v>
      </c>
      <c r="C411" s="41">
        <v>8.8000000000000007</v>
      </c>
      <c r="D411" s="41">
        <v>0</v>
      </c>
      <c r="F411" s="41">
        <v>25.5</v>
      </c>
      <c r="G411" s="41">
        <v>27.3</v>
      </c>
      <c r="H411" s="41">
        <v>20.100000000000001</v>
      </c>
      <c r="I411" s="41">
        <v>23.3</v>
      </c>
    </row>
    <row r="412" spans="1:9">
      <c r="A412" s="50">
        <v>41618</v>
      </c>
      <c r="C412" s="41" t="s">
        <v>14</v>
      </c>
      <c r="D412" s="41">
        <v>0</v>
      </c>
      <c r="F412" s="41">
        <v>27.3</v>
      </c>
      <c r="G412" s="41">
        <v>27.7</v>
      </c>
      <c r="H412" s="41">
        <v>22.2</v>
      </c>
      <c r="I412" s="41">
        <v>23.8</v>
      </c>
    </row>
    <row r="413" spans="1:9">
      <c r="A413" s="50">
        <v>41619</v>
      </c>
      <c r="C413" s="41">
        <v>4.2</v>
      </c>
      <c r="D413" s="41" t="s">
        <v>14</v>
      </c>
      <c r="F413" s="41">
        <v>27.1</v>
      </c>
      <c r="G413" s="41">
        <v>27.8</v>
      </c>
      <c r="H413" s="41">
        <v>20.5</v>
      </c>
      <c r="I413" s="41">
        <v>23.2</v>
      </c>
    </row>
    <row r="414" spans="1:9">
      <c r="A414" s="50">
        <v>41620</v>
      </c>
      <c r="C414" s="41">
        <v>0.7</v>
      </c>
      <c r="D414" s="41">
        <v>0</v>
      </c>
      <c r="F414" s="41">
        <v>27.1</v>
      </c>
      <c r="G414" s="41">
        <v>27.8</v>
      </c>
      <c r="H414" s="41">
        <v>20.3</v>
      </c>
      <c r="I414" s="41">
        <v>23.3</v>
      </c>
    </row>
    <row r="415" spans="1:9">
      <c r="A415" s="50">
        <v>41621</v>
      </c>
      <c r="C415" s="41">
        <v>0.8</v>
      </c>
      <c r="D415" s="41" t="s">
        <v>14</v>
      </c>
      <c r="F415" s="41">
        <v>27.4</v>
      </c>
      <c r="G415" s="41">
        <v>27.2</v>
      </c>
      <c r="H415" s="41">
        <v>20.8</v>
      </c>
      <c r="I415" s="41">
        <v>20.399999999999999</v>
      </c>
    </row>
    <row r="416" spans="1:9">
      <c r="A416" s="50">
        <v>41622</v>
      </c>
      <c r="C416" s="41">
        <v>3.7</v>
      </c>
      <c r="D416" s="41">
        <v>0</v>
      </c>
      <c r="F416" s="41">
        <v>27.3</v>
      </c>
      <c r="G416" s="41">
        <v>27.7</v>
      </c>
      <c r="H416" s="41">
        <v>20.100000000000001</v>
      </c>
      <c r="I416" s="41">
        <v>24.2</v>
      </c>
    </row>
    <row r="417" spans="1:9">
      <c r="A417" s="50">
        <v>41623</v>
      </c>
      <c r="C417" s="41">
        <v>1.4</v>
      </c>
      <c r="D417" s="41">
        <v>0.1</v>
      </c>
      <c r="F417" s="41">
        <v>27.3</v>
      </c>
      <c r="G417" s="41">
        <v>27.5</v>
      </c>
      <c r="H417" s="41">
        <v>20.399999999999999</v>
      </c>
      <c r="I417" s="41">
        <v>21.2</v>
      </c>
    </row>
    <row r="418" spans="1:9">
      <c r="A418" s="50">
        <v>41624</v>
      </c>
      <c r="C418" s="41">
        <v>3.4</v>
      </c>
      <c r="D418" s="41">
        <v>2.1</v>
      </c>
      <c r="F418" s="41">
        <v>26.4</v>
      </c>
      <c r="G418" s="41">
        <v>26.8</v>
      </c>
      <c r="H418" s="41">
        <v>20.5</v>
      </c>
      <c r="I418" s="41">
        <v>20</v>
      </c>
    </row>
    <row r="419" spans="1:9">
      <c r="A419" s="50">
        <v>41625</v>
      </c>
      <c r="C419" s="41">
        <v>0.2</v>
      </c>
      <c r="D419" s="41">
        <v>0</v>
      </c>
      <c r="F419" s="41">
        <v>25.8</v>
      </c>
      <c r="G419" s="41">
        <v>27.7</v>
      </c>
      <c r="H419" s="41">
        <v>21.3</v>
      </c>
      <c r="I419" s="41">
        <v>23.7</v>
      </c>
    </row>
    <row r="420" spans="1:9">
      <c r="A420" s="50">
        <v>41626</v>
      </c>
      <c r="C420" s="41">
        <v>0</v>
      </c>
      <c r="D420" s="41">
        <v>0</v>
      </c>
      <c r="F420" s="41">
        <v>27.2</v>
      </c>
      <c r="G420" s="41">
        <v>27.6</v>
      </c>
      <c r="H420" s="41">
        <v>20.399999999999999</v>
      </c>
      <c r="I420" s="41">
        <v>23.6</v>
      </c>
    </row>
    <row r="421" spans="1:9">
      <c r="A421" s="50">
        <v>41627</v>
      </c>
      <c r="C421" s="41">
        <v>1.7</v>
      </c>
      <c r="D421" s="41">
        <v>0</v>
      </c>
      <c r="F421" s="41">
        <v>27.6</v>
      </c>
      <c r="G421" s="41">
        <v>27.3</v>
      </c>
      <c r="H421" s="41">
        <v>21.4</v>
      </c>
      <c r="I421" s="41">
        <v>23.3</v>
      </c>
    </row>
    <row r="422" spans="1:9">
      <c r="A422" s="50">
        <v>41628</v>
      </c>
      <c r="C422" s="41" t="s">
        <v>14</v>
      </c>
      <c r="D422" s="41">
        <v>0</v>
      </c>
      <c r="F422" s="41">
        <v>27</v>
      </c>
      <c r="G422" s="41">
        <v>27.2</v>
      </c>
      <c r="H422" s="41">
        <v>20</v>
      </c>
      <c r="I422" s="41">
        <v>23.2</v>
      </c>
    </row>
    <row r="423" spans="1:9">
      <c r="A423" s="50">
        <v>41629</v>
      </c>
      <c r="C423" s="41">
        <v>2.5</v>
      </c>
      <c r="D423" s="41" t="s">
        <v>14</v>
      </c>
      <c r="F423" s="41">
        <v>26.3</v>
      </c>
      <c r="G423" s="41">
        <v>26.8</v>
      </c>
      <c r="H423" s="41">
        <v>20.100000000000001</v>
      </c>
      <c r="I423" s="41">
        <v>21.4</v>
      </c>
    </row>
    <row r="424" spans="1:9">
      <c r="A424" s="50">
        <v>41630</v>
      </c>
      <c r="C424" s="41">
        <v>1.1000000000000001</v>
      </c>
      <c r="D424" s="41" t="s">
        <v>14</v>
      </c>
      <c r="F424" s="41">
        <v>26.4</v>
      </c>
      <c r="G424" s="41">
        <v>26.4</v>
      </c>
      <c r="H424" s="41">
        <v>20.7</v>
      </c>
      <c r="I424" s="41">
        <v>20.3</v>
      </c>
    </row>
    <row r="425" spans="1:9">
      <c r="A425" s="50">
        <v>41631</v>
      </c>
      <c r="C425" s="41">
        <v>10.5</v>
      </c>
      <c r="D425" s="41">
        <v>0.3</v>
      </c>
      <c r="F425" s="41">
        <v>26.4</v>
      </c>
      <c r="G425" s="41">
        <v>24.8</v>
      </c>
      <c r="H425" s="41">
        <v>19.100000000000001</v>
      </c>
      <c r="I425" s="41">
        <v>21</v>
      </c>
    </row>
    <row r="426" spans="1:9">
      <c r="A426" s="50">
        <v>41632</v>
      </c>
      <c r="C426" s="41">
        <v>22</v>
      </c>
      <c r="D426" s="41" t="s">
        <v>14</v>
      </c>
      <c r="F426" s="41">
        <v>25.4</v>
      </c>
      <c r="G426" s="41">
        <v>26.8</v>
      </c>
      <c r="H426" s="41">
        <v>18.7</v>
      </c>
      <c r="I426" s="41">
        <v>20.9</v>
      </c>
    </row>
    <row r="427" spans="1:9">
      <c r="A427" s="50">
        <v>41633</v>
      </c>
      <c r="C427" s="41">
        <v>0.7</v>
      </c>
      <c r="D427" s="41">
        <v>0</v>
      </c>
      <c r="F427" s="41">
        <v>26.5</v>
      </c>
      <c r="G427" s="41">
        <v>27.7</v>
      </c>
      <c r="H427" s="41">
        <v>20.100000000000001</v>
      </c>
      <c r="I427" s="41">
        <v>23.8</v>
      </c>
    </row>
    <row r="428" spans="1:9">
      <c r="A428" s="50">
        <v>41634</v>
      </c>
      <c r="C428" s="41">
        <v>0</v>
      </c>
      <c r="D428" s="41" t="s">
        <v>14</v>
      </c>
      <c r="F428" s="41">
        <v>27.5</v>
      </c>
      <c r="G428" s="41">
        <v>27.7</v>
      </c>
      <c r="H428" s="41">
        <v>22.3</v>
      </c>
      <c r="I428" s="41">
        <v>23.7</v>
      </c>
    </row>
    <row r="429" spans="1:9">
      <c r="A429" s="50">
        <v>41635</v>
      </c>
      <c r="C429" s="41">
        <v>0</v>
      </c>
      <c r="D429" s="41">
        <v>0</v>
      </c>
      <c r="F429" s="41">
        <v>27.9</v>
      </c>
      <c r="G429" s="41">
        <v>26.7</v>
      </c>
      <c r="H429" s="41">
        <v>21</v>
      </c>
      <c r="I429" s="41">
        <v>23.3</v>
      </c>
    </row>
    <row r="430" spans="1:9">
      <c r="A430" s="50">
        <v>41636</v>
      </c>
      <c r="C430" s="41" t="s">
        <v>14</v>
      </c>
      <c r="D430" s="41">
        <v>0</v>
      </c>
      <c r="F430" s="41">
        <v>27.2</v>
      </c>
      <c r="G430" s="41">
        <v>27</v>
      </c>
      <c r="H430" s="41">
        <v>21</v>
      </c>
      <c r="I430" s="41">
        <v>21.7</v>
      </c>
    </row>
    <row r="431" spans="1:9">
      <c r="A431" s="50">
        <v>41637</v>
      </c>
      <c r="C431" s="41">
        <v>6.9</v>
      </c>
      <c r="D431" s="41">
        <v>1.2</v>
      </c>
      <c r="F431" s="41">
        <v>26.4</v>
      </c>
      <c r="G431" s="41">
        <v>26.6</v>
      </c>
      <c r="H431" s="41">
        <v>19.7</v>
      </c>
      <c r="I431" s="41">
        <v>19.600000000000001</v>
      </c>
    </row>
    <row r="432" spans="1:9">
      <c r="A432" s="50">
        <v>41638</v>
      </c>
      <c r="C432" s="41">
        <v>1.4</v>
      </c>
      <c r="D432" s="41">
        <v>0</v>
      </c>
      <c r="F432" s="41">
        <v>26.2</v>
      </c>
      <c r="G432" s="41">
        <v>26.6</v>
      </c>
      <c r="H432" s="41">
        <v>20.5</v>
      </c>
      <c r="I432" s="41">
        <v>21.7</v>
      </c>
    </row>
    <row r="433" spans="1:9">
      <c r="A433" s="50">
        <v>41639</v>
      </c>
      <c r="C433" s="41">
        <v>0</v>
      </c>
      <c r="D433" s="41">
        <v>0.7</v>
      </c>
      <c r="F433" s="41">
        <v>26</v>
      </c>
      <c r="G433" s="41">
        <v>26.4</v>
      </c>
      <c r="H433" s="41">
        <v>22.2</v>
      </c>
      <c r="I433" s="41">
        <v>21.9</v>
      </c>
    </row>
    <row r="434" spans="1:9">
      <c r="C434" s="41">
        <f>SUM(C404:C433)</f>
        <v>106.90000000000002</v>
      </c>
      <c r="D434" s="41">
        <f>SUM(D403:D433)</f>
        <v>34.6</v>
      </c>
    </row>
    <row r="435" spans="1:9">
      <c r="C435" s="90">
        <f>C434+D434</f>
        <v>141.50000000000003</v>
      </c>
      <c r="D435" s="90"/>
      <c r="E435" s="41" t="s">
        <v>7</v>
      </c>
      <c r="F435" s="41">
        <f>SUM(F403:F433)</f>
        <v>832.3</v>
      </c>
      <c r="G435" s="41">
        <f t="shared" ref="G435:I435" si="6">SUM(G403:G433)</f>
        <v>841.80000000000007</v>
      </c>
      <c r="H435" s="41">
        <f t="shared" si="6"/>
        <v>821.70000000000016</v>
      </c>
      <c r="I435" s="41">
        <f t="shared" si="6"/>
        <v>883.80000000000007</v>
      </c>
    </row>
    <row r="436" spans="1:9">
      <c r="E436" s="41" t="s">
        <v>8</v>
      </c>
      <c r="F436" s="41">
        <f>AVERAGE(F403:F433)</f>
        <v>26.848387096774193</v>
      </c>
      <c r="G436" s="41">
        <f t="shared" ref="G436:I436" si="7">AVERAGE(G403:G433)</f>
        <v>27.154838709677421</v>
      </c>
      <c r="H436" s="41">
        <f t="shared" si="7"/>
        <v>26.506451612903231</v>
      </c>
      <c r="I436" s="41">
        <f t="shared" si="7"/>
        <v>28.509677419354841</v>
      </c>
    </row>
    <row r="437" spans="1:9">
      <c r="A437" s="42" t="s">
        <v>24</v>
      </c>
      <c r="B437" s="42" t="s">
        <v>10</v>
      </c>
      <c r="C437" s="41">
        <f>C435+'RR MAX &amp; MIN 2014'!C3</f>
        <v>147.10000000000002</v>
      </c>
      <c r="D437" s="41" t="s">
        <v>32</v>
      </c>
      <c r="E437" s="41" t="s">
        <v>11</v>
      </c>
      <c r="F437" s="41">
        <f>MAX(F403:F433)</f>
        <v>28.1</v>
      </c>
      <c r="G437" s="41">
        <f t="shared" ref="G437:I437" si="8">MAX(G403:G433)</f>
        <v>28.2</v>
      </c>
      <c r="H437" s="41">
        <f t="shared" si="8"/>
        <v>202</v>
      </c>
      <c r="I437" s="41">
        <f t="shared" si="8"/>
        <v>211</v>
      </c>
    </row>
    <row r="438" spans="1:9">
      <c r="C438" s="41">
        <f>C435/25.4</f>
        <v>5.5708661417322851</v>
      </c>
      <c r="D438" s="41" t="s">
        <v>33</v>
      </c>
      <c r="E438" s="41" t="s">
        <v>12</v>
      </c>
      <c r="F438" s="41">
        <f>MIN(F403:F433)</f>
        <v>25.4</v>
      </c>
      <c r="G438" s="41">
        <f t="shared" ref="G438:I438" si="9">MIN(G403:G433)</f>
        <v>24.8</v>
      </c>
      <c r="H438" s="41">
        <f t="shared" si="9"/>
        <v>18</v>
      </c>
      <c r="I438" s="41">
        <f t="shared" si="9"/>
        <v>19</v>
      </c>
    </row>
  </sheetData>
  <mergeCells count="16">
    <mergeCell ref="K127:N127"/>
    <mergeCell ref="F1:G1"/>
    <mergeCell ref="H1:I1"/>
    <mergeCell ref="C1:D1"/>
    <mergeCell ref="C35:D35"/>
    <mergeCell ref="C69:D69"/>
    <mergeCell ref="C106:D106"/>
    <mergeCell ref="C325:D325"/>
    <mergeCell ref="C362:D362"/>
    <mergeCell ref="C398:D398"/>
    <mergeCell ref="C435:D435"/>
    <mergeCell ref="C142:D142"/>
    <mergeCell ref="C179:D179"/>
    <mergeCell ref="C215:D215"/>
    <mergeCell ref="C252:D252"/>
    <mergeCell ref="C289:D289"/>
  </mergeCells>
  <pageMargins left="0.75" right="0.75" top="1" bottom="1" header="0.5" footer="0.5"/>
  <pageSetup orientation="portrait" r:id="rId1"/>
  <headerFooter>
    <oddFooter>&amp;CJohn A Osborne Airport Meteorological Service. Tel: (664)491 4229 Fax (664) 491 7688 Email airport@gov.ms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9"/>
  <sheetViews>
    <sheetView workbookViewId="0">
      <selection activeCell="F17" sqref="F17"/>
    </sheetView>
  </sheetViews>
  <sheetFormatPr defaultRowHeight="15"/>
  <cols>
    <col min="1" max="1" width="9.140625" style="45"/>
    <col min="2" max="16384" width="9.140625" style="42"/>
  </cols>
  <sheetData>
    <row r="1" spans="1:9">
      <c r="A1" s="42">
        <v>1996</v>
      </c>
      <c r="C1" s="42" t="s">
        <v>2</v>
      </c>
      <c r="F1" s="42" t="s">
        <v>3</v>
      </c>
      <c r="H1" s="42" t="s">
        <v>4</v>
      </c>
    </row>
    <row r="3" spans="1:9">
      <c r="C3" s="42" t="s">
        <v>5</v>
      </c>
      <c r="D3" s="42" t="s">
        <v>6</v>
      </c>
      <c r="F3" s="42" t="s">
        <v>5</v>
      </c>
      <c r="G3" s="42" t="s">
        <v>6</v>
      </c>
      <c r="H3" s="42" t="s">
        <v>5</v>
      </c>
      <c r="I3" s="42" t="s">
        <v>6</v>
      </c>
    </row>
    <row r="4" spans="1:9">
      <c r="A4" s="45">
        <v>36161</v>
      </c>
    </row>
    <row r="5" spans="1:9">
      <c r="A5" s="45">
        <v>36162</v>
      </c>
    </row>
    <row r="6" spans="1:9">
      <c r="A6" s="45">
        <v>36163</v>
      </c>
    </row>
    <row r="7" spans="1:9">
      <c r="A7" s="45">
        <v>36164</v>
      </c>
    </row>
    <row r="8" spans="1:9">
      <c r="A8" s="45">
        <v>36165</v>
      </c>
    </row>
    <row r="9" spans="1:9">
      <c r="A9" s="45">
        <v>36166</v>
      </c>
    </row>
    <row r="10" spans="1:9">
      <c r="A10" s="45">
        <v>36167</v>
      </c>
    </row>
    <row r="11" spans="1:9">
      <c r="A11" s="45">
        <v>36168</v>
      </c>
    </row>
    <row r="12" spans="1:9">
      <c r="A12" s="45">
        <v>36169</v>
      </c>
    </row>
    <row r="13" spans="1:9">
      <c r="A13" s="45">
        <v>36170</v>
      </c>
    </row>
    <row r="14" spans="1:9">
      <c r="A14" s="45">
        <v>36171</v>
      </c>
    </row>
    <row r="15" spans="1:9">
      <c r="A15" s="45">
        <v>36172</v>
      </c>
    </row>
    <row r="16" spans="1:9">
      <c r="A16" s="45">
        <v>36173</v>
      </c>
    </row>
    <row r="17" spans="1:1">
      <c r="A17" s="45">
        <v>36174</v>
      </c>
    </row>
    <row r="18" spans="1:1">
      <c r="A18" s="45">
        <v>36175</v>
      </c>
    </row>
    <row r="19" spans="1:1">
      <c r="A19" s="45">
        <v>36176</v>
      </c>
    </row>
    <row r="20" spans="1:1">
      <c r="A20" s="45">
        <v>36177</v>
      </c>
    </row>
    <row r="21" spans="1:1">
      <c r="A21" s="45">
        <v>36178</v>
      </c>
    </row>
    <row r="22" spans="1:1">
      <c r="A22" s="45">
        <v>36179</v>
      </c>
    </row>
    <row r="23" spans="1:1">
      <c r="A23" s="45">
        <v>36180</v>
      </c>
    </row>
    <row r="24" spans="1:1">
      <c r="A24" s="45">
        <v>36181</v>
      </c>
    </row>
    <row r="25" spans="1:1">
      <c r="A25" s="45">
        <v>36182</v>
      </c>
    </row>
    <row r="26" spans="1:1">
      <c r="A26" s="45">
        <v>36183</v>
      </c>
    </row>
    <row r="27" spans="1:1">
      <c r="A27" s="45">
        <v>36184</v>
      </c>
    </row>
    <row r="28" spans="1:1">
      <c r="A28" s="45">
        <v>36185</v>
      </c>
    </row>
    <row r="29" spans="1:1">
      <c r="A29" s="45">
        <v>36186</v>
      </c>
    </row>
    <row r="30" spans="1:1">
      <c r="A30" s="45">
        <v>36187</v>
      </c>
    </row>
    <row r="31" spans="1:1">
      <c r="A31" s="45">
        <v>36188</v>
      </c>
    </row>
    <row r="32" spans="1:1">
      <c r="A32" s="45">
        <v>36189</v>
      </c>
    </row>
    <row r="33" spans="1:9">
      <c r="A33" s="45">
        <v>36190</v>
      </c>
    </row>
    <row r="34" spans="1:9">
      <c r="A34" s="45">
        <v>36191</v>
      </c>
    </row>
    <row r="35" spans="1:9">
      <c r="C35" s="42">
        <f>SUM(C5:C34)</f>
        <v>0</v>
      </c>
      <c r="D35" s="42">
        <f>SUM(D4:D34)</f>
        <v>0</v>
      </c>
    </row>
    <row r="36" spans="1:9">
      <c r="C36" s="42">
        <f>SUM(C35:D35)</f>
        <v>0</v>
      </c>
      <c r="E36" s="42" t="s">
        <v>7</v>
      </c>
      <c r="F36" s="42">
        <f>SUM(F4:F35)</f>
        <v>0</v>
      </c>
      <c r="G36" s="42">
        <f>SUM(G4:G35)</f>
        <v>0</v>
      </c>
      <c r="H36" s="42">
        <f>SUM(H4:H35)</f>
        <v>0</v>
      </c>
      <c r="I36" s="42">
        <f>SUM(I4:I35)</f>
        <v>0</v>
      </c>
    </row>
    <row r="37" spans="1:9">
      <c r="E37" s="42" t="s">
        <v>8</v>
      </c>
      <c r="F37" s="42" t="e">
        <f>AVERAGE(F4:F34)</f>
        <v>#DIV/0!</v>
      </c>
      <c r="G37" s="42" t="e">
        <f>AVERAGE(G4:G34)</f>
        <v>#DIV/0!</v>
      </c>
      <c r="H37" s="42" t="e">
        <f>AVERAGE(H4:H34)</f>
        <v>#DIV/0!</v>
      </c>
      <c r="I37" s="42" t="e">
        <f>AVERAGE(I4:I34)</f>
        <v>#DIV/0!</v>
      </c>
    </row>
    <row r="38" spans="1:9">
      <c r="A38" s="45" t="s">
        <v>9</v>
      </c>
      <c r="B38" s="42" t="s">
        <v>10</v>
      </c>
      <c r="C38" s="42">
        <f>C36+C41</f>
        <v>0</v>
      </c>
      <c r="E38" s="42" t="s">
        <v>11</v>
      </c>
      <c r="F38" s="42">
        <f>MAX(F4:F34)</f>
        <v>0</v>
      </c>
      <c r="G38" s="42">
        <f>MAX(G4:G34)</f>
        <v>0</v>
      </c>
      <c r="H38" s="42">
        <f>MAX(H4:H34)</f>
        <v>0</v>
      </c>
      <c r="I38" s="42">
        <f>MAX(I4:I34)</f>
        <v>0</v>
      </c>
    </row>
    <row r="39" spans="1:9">
      <c r="E39" s="42" t="s">
        <v>12</v>
      </c>
      <c r="F39" s="42">
        <f>MIN(F4:F34)</f>
        <v>0</v>
      </c>
      <c r="G39" s="42">
        <f>MIN(G4:G34)</f>
        <v>0</v>
      </c>
      <c r="H39" s="42">
        <f>MIN(H4:H34)</f>
        <v>0</v>
      </c>
      <c r="I39" s="42">
        <f>MIN(I4:I34)</f>
        <v>0</v>
      </c>
    </row>
    <row r="41" spans="1:9">
      <c r="A41" s="45">
        <v>36192</v>
      </c>
    </row>
    <row r="42" spans="1:9">
      <c r="A42" s="45">
        <v>36193</v>
      </c>
    </row>
    <row r="43" spans="1:9">
      <c r="A43" s="45">
        <v>36194</v>
      </c>
    </row>
    <row r="44" spans="1:9">
      <c r="A44" s="45">
        <v>36195</v>
      </c>
    </row>
    <row r="45" spans="1:9">
      <c r="A45" s="45">
        <v>36196</v>
      </c>
    </row>
    <row r="46" spans="1:9">
      <c r="A46" s="45">
        <v>36197</v>
      </c>
    </row>
    <row r="47" spans="1:9">
      <c r="A47" s="45">
        <v>36198</v>
      </c>
    </row>
    <row r="48" spans="1:9">
      <c r="A48" s="45">
        <v>36199</v>
      </c>
    </row>
    <row r="49" spans="1:1">
      <c r="A49" s="45">
        <v>36200</v>
      </c>
    </row>
    <row r="50" spans="1:1">
      <c r="A50" s="45">
        <v>36201</v>
      </c>
    </row>
    <row r="51" spans="1:1">
      <c r="A51" s="45">
        <v>36202</v>
      </c>
    </row>
    <row r="52" spans="1:1">
      <c r="A52" s="45">
        <v>36203</v>
      </c>
    </row>
    <row r="53" spans="1:1">
      <c r="A53" s="45">
        <v>36204</v>
      </c>
    </row>
    <row r="54" spans="1:1">
      <c r="A54" s="45">
        <v>36205</v>
      </c>
    </row>
    <row r="55" spans="1:1">
      <c r="A55" s="45">
        <v>36206</v>
      </c>
    </row>
    <row r="56" spans="1:1">
      <c r="A56" s="45">
        <v>36207</v>
      </c>
    </row>
    <row r="57" spans="1:1">
      <c r="A57" s="45">
        <v>36208</v>
      </c>
    </row>
    <row r="58" spans="1:1">
      <c r="A58" s="45">
        <v>36209</v>
      </c>
    </row>
    <row r="59" spans="1:1">
      <c r="A59" s="45">
        <v>36210</v>
      </c>
    </row>
    <row r="60" spans="1:1">
      <c r="A60" s="45">
        <v>36211</v>
      </c>
    </row>
    <row r="61" spans="1:1">
      <c r="A61" s="45">
        <v>36212</v>
      </c>
    </row>
    <row r="62" spans="1:1">
      <c r="A62" s="45">
        <v>36213</v>
      </c>
    </row>
    <row r="63" spans="1:1">
      <c r="A63" s="45">
        <v>36214</v>
      </c>
    </row>
    <row r="64" spans="1:1">
      <c r="A64" s="45">
        <v>36215</v>
      </c>
    </row>
    <row r="65" spans="1:9">
      <c r="A65" s="45">
        <v>36216</v>
      </c>
    </row>
    <row r="66" spans="1:9">
      <c r="A66" s="45">
        <v>36217</v>
      </c>
    </row>
    <row r="67" spans="1:9">
      <c r="A67" s="45">
        <v>36218</v>
      </c>
    </row>
    <row r="68" spans="1:9">
      <c r="A68" s="45">
        <v>36219</v>
      </c>
    </row>
    <row r="69" spans="1:9">
      <c r="C69" s="42">
        <f>SUM(C42:C68)</f>
        <v>0</v>
      </c>
      <c r="D69" s="42">
        <f>SUM(D41:D68)</f>
        <v>0</v>
      </c>
    </row>
    <row r="70" spans="1:9">
      <c r="C70" s="42">
        <f>SUM(C69:D69)</f>
        <v>0</v>
      </c>
      <c r="E70" s="42" t="s">
        <v>7</v>
      </c>
      <c r="F70" s="42">
        <f>SUM(F41:F69)</f>
        <v>0</v>
      </c>
      <c r="G70" s="42">
        <f>SUM(G41:G69)</f>
        <v>0</v>
      </c>
      <c r="H70" s="42">
        <f>SUM(H41:H69)</f>
        <v>0</v>
      </c>
      <c r="I70" s="42">
        <f>SUM(I41:I69)</f>
        <v>0</v>
      </c>
    </row>
    <row r="71" spans="1:9">
      <c r="E71" s="42" t="s">
        <v>8</v>
      </c>
      <c r="F71" s="42" t="e">
        <f>AVERAGE(F41:F68)</f>
        <v>#DIV/0!</v>
      </c>
      <c r="G71" s="42" t="e">
        <f>AVERAGE(G41:G68)</f>
        <v>#DIV/0!</v>
      </c>
      <c r="H71" s="42" t="e">
        <f>AVERAGE(H41:H68)</f>
        <v>#DIV/0!</v>
      </c>
      <c r="I71" s="42" t="e">
        <f>AVERAGE(I41:I68)</f>
        <v>#DIV/0!</v>
      </c>
    </row>
    <row r="72" spans="1:9">
      <c r="A72" s="45" t="s">
        <v>13</v>
      </c>
      <c r="B72" s="42" t="s">
        <v>10</v>
      </c>
      <c r="C72" s="42">
        <f>C70+C75</f>
        <v>0</v>
      </c>
      <c r="E72" s="42" t="s">
        <v>11</v>
      </c>
      <c r="F72" s="42">
        <f>MAX(F41:F68)</f>
        <v>0</v>
      </c>
      <c r="G72" s="42">
        <f>MAX(G41:G68)</f>
        <v>0</v>
      </c>
      <c r="H72" s="42">
        <f>MAX(H41:H68)</f>
        <v>0</v>
      </c>
      <c r="I72" s="42">
        <f>MAX(I41:I68)</f>
        <v>0</v>
      </c>
    </row>
    <row r="73" spans="1:9">
      <c r="E73" s="42" t="s">
        <v>12</v>
      </c>
      <c r="F73" s="42">
        <f>MIN(F41:F68)</f>
        <v>0</v>
      </c>
      <c r="G73" s="42">
        <f>MIN(G41:G68)</f>
        <v>0</v>
      </c>
      <c r="H73" s="42">
        <f>MIN(H41:H68)</f>
        <v>0</v>
      </c>
      <c r="I73" s="42">
        <f>MIN(I41:I68)</f>
        <v>0</v>
      </c>
    </row>
    <row r="75" spans="1:9">
      <c r="A75" s="45">
        <v>36220</v>
      </c>
    </row>
    <row r="76" spans="1:9">
      <c r="A76" s="45">
        <v>36221</v>
      </c>
    </row>
    <row r="77" spans="1:9">
      <c r="A77" s="45">
        <v>36222</v>
      </c>
    </row>
    <row r="78" spans="1:9">
      <c r="A78" s="45">
        <v>36223</v>
      </c>
    </row>
    <row r="79" spans="1:9">
      <c r="A79" s="45">
        <v>36224</v>
      </c>
    </row>
    <row r="80" spans="1:9">
      <c r="A80" s="45">
        <v>36225</v>
      </c>
    </row>
    <row r="81" spans="1:9">
      <c r="A81" s="45">
        <v>36226</v>
      </c>
    </row>
    <row r="82" spans="1:9">
      <c r="A82" s="45">
        <v>36227</v>
      </c>
    </row>
    <row r="83" spans="1:9">
      <c r="A83" s="45">
        <v>36228</v>
      </c>
    </row>
    <row r="84" spans="1:9">
      <c r="A84" s="45">
        <v>36229</v>
      </c>
    </row>
    <row r="85" spans="1:9">
      <c r="A85" s="45">
        <v>36230</v>
      </c>
    </row>
    <row r="86" spans="1:9">
      <c r="A86" s="45">
        <v>36231</v>
      </c>
    </row>
    <row r="87" spans="1:9">
      <c r="A87" s="45">
        <v>36232</v>
      </c>
    </row>
    <row r="88" spans="1:9">
      <c r="A88" s="45">
        <v>36233</v>
      </c>
    </row>
    <row r="89" spans="1:9">
      <c r="A89" s="45">
        <v>36234</v>
      </c>
    </row>
    <row r="90" spans="1:9">
      <c r="A90" s="45">
        <v>36235</v>
      </c>
    </row>
    <row r="91" spans="1:9">
      <c r="A91" s="45">
        <v>36236</v>
      </c>
    </row>
    <row r="92" spans="1:9">
      <c r="A92" s="45">
        <v>36237</v>
      </c>
    </row>
    <row r="93" spans="1:9">
      <c r="A93" s="45">
        <v>36238</v>
      </c>
    </row>
    <row r="94" spans="1:9">
      <c r="A94" s="45">
        <v>36239</v>
      </c>
      <c r="F94" s="42">
        <v>28.6</v>
      </c>
      <c r="G94" s="42">
        <v>28.8</v>
      </c>
      <c r="H94" s="42">
        <v>24.5</v>
      </c>
      <c r="I94" s="42">
        <v>26.2</v>
      </c>
    </row>
    <row r="95" spans="1:9">
      <c r="A95" s="45">
        <v>36240</v>
      </c>
      <c r="F95" s="42">
        <v>28.6</v>
      </c>
      <c r="G95" s="42">
        <v>28.7</v>
      </c>
      <c r="H95" s="42">
        <v>24.6</v>
      </c>
      <c r="I95" s="42">
        <v>25.3</v>
      </c>
    </row>
    <row r="96" spans="1:9">
      <c r="A96" s="45">
        <v>36241</v>
      </c>
      <c r="F96" s="42">
        <v>28.6</v>
      </c>
      <c r="G96" s="42">
        <v>29.3</v>
      </c>
      <c r="H96" s="42">
        <v>24.2</v>
      </c>
      <c r="I96" s="42">
        <v>26.4</v>
      </c>
    </row>
    <row r="97" spans="1:9">
      <c r="A97" s="45">
        <v>36242</v>
      </c>
      <c r="F97" s="42">
        <v>29</v>
      </c>
      <c r="G97" s="42">
        <v>29.2</v>
      </c>
      <c r="H97" s="42">
        <v>25.2</v>
      </c>
      <c r="I97" s="42">
        <v>26.3</v>
      </c>
    </row>
    <row r="98" spans="1:9">
      <c r="A98" s="45">
        <v>36243</v>
      </c>
      <c r="C98" s="42">
        <v>0.2</v>
      </c>
      <c r="D98" s="42" t="s">
        <v>14</v>
      </c>
      <c r="F98" s="42">
        <v>28.8</v>
      </c>
      <c r="G98" s="42">
        <v>29.1</v>
      </c>
      <c r="H98" s="42">
        <v>23.8</v>
      </c>
      <c r="I98" s="42">
        <v>24.9</v>
      </c>
    </row>
    <row r="99" spans="1:9">
      <c r="A99" s="45">
        <v>36244</v>
      </c>
      <c r="F99" s="42">
        <v>28.9</v>
      </c>
      <c r="G99" s="42">
        <v>29.2</v>
      </c>
      <c r="H99" s="42">
        <v>25.2</v>
      </c>
    </row>
    <row r="100" spans="1:9">
      <c r="A100" s="45">
        <v>36245</v>
      </c>
      <c r="F100" s="42">
        <v>28.6</v>
      </c>
      <c r="G100" s="42">
        <v>28.8</v>
      </c>
      <c r="H100" s="42">
        <v>24.8</v>
      </c>
      <c r="I100" s="42">
        <v>26.7</v>
      </c>
    </row>
    <row r="101" spans="1:9">
      <c r="A101" s="45">
        <v>36246</v>
      </c>
      <c r="C101" s="42">
        <v>4.3</v>
      </c>
      <c r="D101" s="42">
        <v>0.8</v>
      </c>
      <c r="F101" s="42">
        <v>28.3</v>
      </c>
      <c r="G101" s="42">
        <v>27.4</v>
      </c>
      <c r="H101" s="42">
        <v>22.6</v>
      </c>
      <c r="I101" s="42">
        <v>23.5</v>
      </c>
    </row>
    <row r="102" spans="1:9">
      <c r="A102" s="45">
        <v>36247</v>
      </c>
      <c r="C102" s="42">
        <v>7.2</v>
      </c>
      <c r="D102" s="42" t="s">
        <v>14</v>
      </c>
      <c r="F102" s="42">
        <v>27.6</v>
      </c>
      <c r="G102" s="42">
        <v>27.3</v>
      </c>
      <c r="H102" s="42">
        <v>22.5</v>
      </c>
      <c r="I102" s="42">
        <v>23.5</v>
      </c>
    </row>
    <row r="103" spans="1:9">
      <c r="A103" s="45">
        <v>36248</v>
      </c>
      <c r="F103" s="42">
        <v>26.5</v>
      </c>
      <c r="G103" s="42">
        <v>28.5</v>
      </c>
      <c r="H103" s="42">
        <v>23.5</v>
      </c>
      <c r="I103" s="42">
        <v>25.5</v>
      </c>
    </row>
    <row r="104" spans="1:9">
      <c r="A104" s="45">
        <v>36249</v>
      </c>
      <c r="F104" s="42">
        <v>27.7</v>
      </c>
      <c r="G104" s="42">
        <v>28.7</v>
      </c>
      <c r="H104" s="42">
        <v>24.9</v>
      </c>
      <c r="I104" s="42">
        <v>26.3</v>
      </c>
    </row>
    <row r="105" spans="1:9">
      <c r="A105" s="45">
        <v>36250</v>
      </c>
      <c r="F105" s="42">
        <v>28.3</v>
      </c>
      <c r="G105" s="42">
        <v>28.6</v>
      </c>
      <c r="H105" s="42">
        <v>24.4</v>
      </c>
      <c r="I105" s="42">
        <v>26.8</v>
      </c>
    </row>
    <row r="106" spans="1:9">
      <c r="C106" s="42">
        <f>SUM(C76:C105)</f>
        <v>11.7</v>
      </c>
      <c r="D106" s="42">
        <f>SUM(D75:D105)</f>
        <v>0.8</v>
      </c>
    </row>
    <row r="107" spans="1:9">
      <c r="C107" s="42">
        <f>SUM(C106:D106)</f>
        <v>12.5</v>
      </c>
      <c r="E107" s="42" t="s">
        <v>7</v>
      </c>
      <c r="F107" s="42">
        <f>SUM(F75:F106)</f>
        <v>339.50000000000006</v>
      </c>
      <c r="G107" s="42">
        <f>SUM(G75:G106)</f>
        <v>343.6</v>
      </c>
      <c r="H107" s="42">
        <f>SUM(H75:H106)</f>
        <v>290.2</v>
      </c>
      <c r="I107" s="42">
        <f>SUM(I75:I106)</f>
        <v>281.39999999999998</v>
      </c>
    </row>
    <row r="108" spans="1:9">
      <c r="E108" s="42" t="s">
        <v>8</v>
      </c>
      <c r="F108" s="42">
        <f>AVERAGE(F75:F105)</f>
        <v>28.291666666666671</v>
      </c>
      <c r="G108" s="42">
        <f>AVERAGE(G75:G105)</f>
        <v>28.633333333333336</v>
      </c>
      <c r="H108" s="42">
        <f>AVERAGE(H75:H105)</f>
        <v>24.183333333333334</v>
      </c>
      <c r="I108" s="42">
        <f>AVERAGE(I75:I105)</f>
        <v>25.581818181818178</v>
      </c>
    </row>
    <row r="109" spans="1:9">
      <c r="A109" s="45" t="s">
        <v>15</v>
      </c>
      <c r="C109" s="42">
        <f>C107+C112</f>
        <v>12.5</v>
      </c>
      <c r="E109" s="42" t="s">
        <v>11</v>
      </c>
      <c r="F109" s="42">
        <f>MAX(F75:F105)</f>
        <v>29</v>
      </c>
      <c r="G109" s="42">
        <f>MAX(G75:G105)</f>
        <v>29.3</v>
      </c>
      <c r="H109" s="42">
        <f>MAX(H75:H105)</f>
        <v>25.2</v>
      </c>
      <c r="I109" s="42">
        <f>MAX(I75:I105)</f>
        <v>26.8</v>
      </c>
    </row>
    <row r="110" spans="1:9">
      <c r="E110" s="42" t="s">
        <v>12</v>
      </c>
      <c r="F110" s="42">
        <f>MIN(F75:F105)</f>
        <v>26.5</v>
      </c>
      <c r="G110" s="42">
        <f>MIN(G75:G105)</f>
        <v>27.3</v>
      </c>
      <c r="H110" s="42">
        <f>MIN(H75:H105)</f>
        <v>22.5</v>
      </c>
      <c r="I110" s="42">
        <f>MIN(I75:I105)</f>
        <v>23.5</v>
      </c>
    </row>
    <row r="112" spans="1:9">
      <c r="A112" s="45">
        <v>36251</v>
      </c>
      <c r="F112" s="42">
        <v>28.3</v>
      </c>
      <c r="G112" s="42">
        <v>29</v>
      </c>
      <c r="H112" s="42">
        <v>24.9</v>
      </c>
      <c r="I112" s="42">
        <v>26</v>
      </c>
    </row>
    <row r="113" spans="1:9">
      <c r="A113" s="45">
        <v>36252</v>
      </c>
      <c r="G113" s="42">
        <v>29.7</v>
      </c>
      <c r="I113" s="42">
        <v>26.8</v>
      </c>
    </row>
    <row r="114" spans="1:9">
      <c r="A114" s="45">
        <v>36253</v>
      </c>
      <c r="F114" s="42">
        <v>29.5</v>
      </c>
      <c r="G114" s="42">
        <v>30.2</v>
      </c>
      <c r="H114" s="42">
        <v>25.6</v>
      </c>
      <c r="I114" s="42">
        <v>27.3</v>
      </c>
    </row>
    <row r="115" spans="1:9">
      <c r="A115" s="45">
        <v>36254</v>
      </c>
      <c r="F115" s="42">
        <v>30.2</v>
      </c>
      <c r="G115" s="42">
        <v>29.5</v>
      </c>
      <c r="H115" s="42">
        <v>25.3</v>
      </c>
      <c r="I115" s="42">
        <v>27</v>
      </c>
    </row>
    <row r="116" spans="1:9">
      <c r="A116" s="45">
        <v>36255</v>
      </c>
      <c r="F116" s="42">
        <v>29</v>
      </c>
      <c r="G116" s="42">
        <v>29.7</v>
      </c>
      <c r="H116" s="42">
        <v>25.4</v>
      </c>
      <c r="I116" s="42">
        <v>26.9</v>
      </c>
    </row>
    <row r="117" spans="1:9">
      <c r="A117" s="45">
        <v>36256</v>
      </c>
      <c r="D117" s="42">
        <v>0.7</v>
      </c>
      <c r="F117" s="42">
        <v>28.1</v>
      </c>
      <c r="G117" s="42">
        <v>28.6</v>
      </c>
      <c r="H117" s="42">
        <v>23.1</v>
      </c>
      <c r="I117" s="42">
        <v>25.8</v>
      </c>
    </row>
    <row r="118" spans="1:9">
      <c r="A118" s="45">
        <v>36257</v>
      </c>
      <c r="C118" s="42">
        <v>2.1</v>
      </c>
      <c r="F118" s="42">
        <v>27.8</v>
      </c>
      <c r="G118" s="42">
        <v>29.5</v>
      </c>
      <c r="H118" s="42">
        <v>23.2</v>
      </c>
      <c r="I118" s="42">
        <v>25.2</v>
      </c>
    </row>
    <row r="119" spans="1:9">
      <c r="A119" s="45">
        <v>36258</v>
      </c>
      <c r="C119" s="42">
        <v>0.2</v>
      </c>
      <c r="F119" s="42">
        <v>29.3</v>
      </c>
      <c r="G119" s="42">
        <v>30</v>
      </c>
      <c r="H119" s="42">
        <v>24.2</v>
      </c>
      <c r="I119" s="42">
        <v>25</v>
      </c>
    </row>
    <row r="120" spans="1:9">
      <c r="A120" s="45">
        <v>36259</v>
      </c>
      <c r="F120" s="42">
        <v>29.3</v>
      </c>
      <c r="G120" s="42">
        <v>29.7</v>
      </c>
      <c r="H120" s="42">
        <v>25.7</v>
      </c>
      <c r="I120" s="42">
        <v>25.2</v>
      </c>
    </row>
    <row r="121" spans="1:9">
      <c r="A121" s="45">
        <v>36260</v>
      </c>
      <c r="F121" s="42">
        <v>29.7</v>
      </c>
      <c r="G121" s="42">
        <v>30.1</v>
      </c>
      <c r="H121" s="42">
        <v>25.5</v>
      </c>
      <c r="I121" s="42">
        <v>27.4</v>
      </c>
    </row>
    <row r="122" spans="1:9">
      <c r="A122" s="45">
        <v>36261</v>
      </c>
      <c r="F122" s="42">
        <v>30</v>
      </c>
      <c r="G122" s="42">
        <v>29.7</v>
      </c>
      <c r="H122" s="42">
        <v>25.5</v>
      </c>
      <c r="I122" s="42">
        <v>26.9</v>
      </c>
    </row>
    <row r="123" spans="1:9">
      <c r="A123" s="45">
        <v>36262</v>
      </c>
      <c r="F123" s="42">
        <v>29.2</v>
      </c>
      <c r="G123" s="42">
        <v>28.7</v>
      </c>
      <c r="H123" s="42">
        <v>24</v>
      </c>
      <c r="I123" s="42">
        <v>26.5</v>
      </c>
    </row>
    <row r="124" spans="1:9">
      <c r="A124" s="45">
        <v>36263</v>
      </c>
      <c r="C124" s="42">
        <v>1.6</v>
      </c>
      <c r="D124" s="42">
        <v>4.4000000000000004</v>
      </c>
      <c r="F124" s="42">
        <v>25.5</v>
      </c>
      <c r="G124" s="42">
        <v>27.6</v>
      </c>
      <c r="H124" s="42">
        <v>21.3</v>
      </c>
      <c r="I124" s="42">
        <v>23</v>
      </c>
    </row>
    <row r="125" spans="1:9">
      <c r="A125" s="45">
        <v>36264</v>
      </c>
      <c r="C125" s="42">
        <v>2.9</v>
      </c>
      <c r="F125" s="42">
        <v>26.3</v>
      </c>
      <c r="G125" s="42">
        <v>29</v>
      </c>
      <c r="H125" s="42">
        <v>22.8</v>
      </c>
      <c r="I125" s="42">
        <v>25.8</v>
      </c>
    </row>
    <row r="126" spans="1:9">
      <c r="A126" s="45">
        <v>36265</v>
      </c>
      <c r="F126" s="42">
        <v>28.7</v>
      </c>
      <c r="G126" s="42">
        <v>29.3</v>
      </c>
      <c r="H126" s="42">
        <v>25.3</v>
      </c>
      <c r="I126" s="42">
        <v>26.3</v>
      </c>
    </row>
    <row r="127" spans="1:9">
      <c r="A127" s="45">
        <v>36266</v>
      </c>
      <c r="C127" s="42">
        <v>4</v>
      </c>
      <c r="F127" s="42">
        <v>28.7</v>
      </c>
      <c r="G127" s="42">
        <v>29.1</v>
      </c>
      <c r="H127" s="42">
        <v>23.4</v>
      </c>
      <c r="I127" s="42">
        <v>26.2</v>
      </c>
    </row>
    <row r="128" spans="1:9">
      <c r="A128" s="45">
        <v>36267</v>
      </c>
      <c r="F128" s="42">
        <v>28.8</v>
      </c>
      <c r="G128" s="42">
        <v>29.6</v>
      </c>
      <c r="H128" s="42">
        <v>25</v>
      </c>
    </row>
    <row r="129" spans="1:9">
      <c r="A129" s="45">
        <v>36268</v>
      </c>
      <c r="F129" s="42">
        <v>29.1</v>
      </c>
      <c r="G129" s="42">
        <v>29.5</v>
      </c>
      <c r="H129" s="42">
        <v>25.3</v>
      </c>
      <c r="I129" s="42">
        <v>27.2</v>
      </c>
    </row>
    <row r="130" spans="1:9">
      <c r="A130" s="45">
        <v>36269</v>
      </c>
      <c r="C130" s="42" t="s">
        <v>14</v>
      </c>
      <c r="F130" s="42">
        <v>28.9</v>
      </c>
      <c r="G130" s="42">
        <v>29.2</v>
      </c>
      <c r="H130" s="42">
        <v>24.5</v>
      </c>
      <c r="I130" s="42">
        <v>26.9</v>
      </c>
    </row>
    <row r="131" spans="1:9">
      <c r="A131" s="45">
        <v>36270</v>
      </c>
      <c r="C131" s="42">
        <v>3.8</v>
      </c>
      <c r="F131" s="42">
        <v>28.4</v>
      </c>
      <c r="G131" s="42">
        <v>28.6</v>
      </c>
      <c r="H131" s="42">
        <v>23</v>
      </c>
      <c r="I131" s="42">
        <v>24.8</v>
      </c>
    </row>
    <row r="132" spans="1:9">
      <c r="A132" s="45">
        <v>36271</v>
      </c>
      <c r="C132" s="42">
        <v>5.7</v>
      </c>
      <c r="D132" s="42" t="s">
        <v>14</v>
      </c>
      <c r="F132" s="42">
        <v>28.3</v>
      </c>
      <c r="G132" s="42">
        <v>28.6</v>
      </c>
      <c r="H132" s="42">
        <v>22.3</v>
      </c>
      <c r="I132" s="42">
        <v>26.8</v>
      </c>
    </row>
    <row r="133" spans="1:9">
      <c r="A133" s="45">
        <v>36272</v>
      </c>
      <c r="C133" s="42">
        <v>5.3</v>
      </c>
      <c r="F133" s="42">
        <v>28.2</v>
      </c>
      <c r="G133" s="42">
        <v>28.8</v>
      </c>
      <c r="H133" s="42">
        <v>24.1</v>
      </c>
      <c r="I133" s="42">
        <v>25.8</v>
      </c>
    </row>
    <row r="134" spans="1:9">
      <c r="A134" s="45">
        <v>36273</v>
      </c>
      <c r="C134" s="42" t="s">
        <v>14</v>
      </c>
      <c r="D134" s="42">
        <v>1</v>
      </c>
      <c r="F134" s="42">
        <v>28.5</v>
      </c>
      <c r="G134" s="42">
        <v>28.9</v>
      </c>
      <c r="H134" s="42">
        <v>24.3</v>
      </c>
      <c r="I134" s="42">
        <v>25.1</v>
      </c>
    </row>
    <row r="135" spans="1:9">
      <c r="A135" s="45">
        <v>36274</v>
      </c>
      <c r="F135" s="42">
        <v>28.1</v>
      </c>
      <c r="G135" s="42">
        <v>29.2</v>
      </c>
      <c r="H135" s="42">
        <v>25.5</v>
      </c>
      <c r="I135" s="42">
        <v>27</v>
      </c>
    </row>
    <row r="136" spans="1:9">
      <c r="A136" s="45">
        <v>36275</v>
      </c>
      <c r="F136" s="42">
        <v>29</v>
      </c>
      <c r="G136" s="42">
        <v>29.6</v>
      </c>
      <c r="H136" s="42">
        <v>25.5</v>
      </c>
      <c r="I136" s="42">
        <v>27.2</v>
      </c>
    </row>
    <row r="137" spans="1:9">
      <c r="A137" s="45">
        <v>36276</v>
      </c>
      <c r="C137" s="42">
        <v>0.2</v>
      </c>
      <c r="D137" s="42">
        <v>5.7</v>
      </c>
      <c r="F137" s="42">
        <v>29.3</v>
      </c>
      <c r="G137" s="42">
        <v>27.7</v>
      </c>
      <c r="H137" s="42">
        <v>24.4</v>
      </c>
      <c r="I137" s="42">
        <v>22.3</v>
      </c>
    </row>
    <row r="138" spans="1:9">
      <c r="A138" s="45">
        <v>36277</v>
      </c>
      <c r="C138" s="42" t="s">
        <v>14</v>
      </c>
      <c r="F138" s="42">
        <v>27.9</v>
      </c>
      <c r="G138" s="42">
        <v>29.2</v>
      </c>
      <c r="H138" s="42">
        <v>24.7</v>
      </c>
      <c r="I138" s="42">
        <v>27</v>
      </c>
    </row>
    <row r="139" spans="1:9">
      <c r="A139" s="45">
        <v>36278</v>
      </c>
      <c r="F139" s="42">
        <v>29.1</v>
      </c>
      <c r="G139" s="42">
        <v>30</v>
      </c>
      <c r="H139" s="42">
        <v>25.5</v>
      </c>
      <c r="I139" s="42">
        <v>26.7</v>
      </c>
    </row>
    <row r="140" spans="1:9">
      <c r="A140" s="45">
        <v>36279</v>
      </c>
      <c r="C140" s="42" t="s">
        <v>14</v>
      </c>
      <c r="F140" s="42">
        <v>28.8</v>
      </c>
      <c r="G140" s="42">
        <v>28.9</v>
      </c>
      <c r="H140" s="42">
        <v>25.2</v>
      </c>
      <c r="I140" s="42">
        <v>25.2</v>
      </c>
    </row>
    <row r="141" spans="1:9">
      <c r="A141" s="45">
        <v>36280</v>
      </c>
      <c r="C141" s="42">
        <v>0.3</v>
      </c>
      <c r="F141" s="42">
        <v>28.3</v>
      </c>
      <c r="G141" s="42">
        <v>29</v>
      </c>
      <c r="H141" s="42">
        <v>24.6</v>
      </c>
      <c r="I141" s="42">
        <v>24.8</v>
      </c>
    </row>
    <row r="142" spans="1:9">
      <c r="C142" s="42">
        <f>SUM(C113:C141)</f>
        <v>26.1</v>
      </c>
      <c r="D142" s="42">
        <f>SUM(D112:D141)</f>
        <v>11.8</v>
      </c>
    </row>
    <row r="143" spans="1:9">
      <c r="C143" s="42">
        <f>SUM(C142:D142)</f>
        <v>37.900000000000006</v>
      </c>
      <c r="E143" s="42" t="s">
        <v>7</v>
      </c>
      <c r="F143" s="42">
        <f>SUM(F112:F142)</f>
        <v>830.3</v>
      </c>
      <c r="G143" s="42">
        <f>SUM(G112:G142)</f>
        <v>876.20000000000016</v>
      </c>
      <c r="H143" s="42">
        <f>SUM(H112:H142)</f>
        <v>709.10000000000014</v>
      </c>
      <c r="I143" s="42">
        <f>SUM(I112:I142)</f>
        <v>754.09999999999991</v>
      </c>
    </row>
    <row r="144" spans="1:9">
      <c r="E144" s="42" t="s">
        <v>8</v>
      </c>
      <c r="F144" s="42">
        <f>AVERAGE(F112:F141)</f>
        <v>28.631034482758619</v>
      </c>
      <c r="G144" s="42">
        <f>AVERAGE(G112:G141)</f>
        <v>29.206666666666671</v>
      </c>
      <c r="H144" s="42">
        <f>AVERAGE(H112:H141)</f>
        <v>24.451724137931038</v>
      </c>
      <c r="I144" s="42">
        <f>AVERAGE(I112:I141)</f>
        <v>26.003448275862066</v>
      </c>
    </row>
    <row r="145" spans="1:9">
      <c r="A145" s="45" t="s">
        <v>16</v>
      </c>
      <c r="B145" s="42" t="s">
        <v>10</v>
      </c>
      <c r="C145" s="42">
        <f>C143+C148</f>
        <v>37.900000000000006</v>
      </c>
      <c r="E145" s="42" t="s">
        <v>11</v>
      </c>
      <c r="F145" s="42">
        <f>MAX(F112:F141)</f>
        <v>30.2</v>
      </c>
      <c r="G145" s="42">
        <f>MAX(G112:G141)</f>
        <v>30.2</v>
      </c>
      <c r="H145" s="42">
        <f>MAX(H112:H141)</f>
        <v>25.7</v>
      </c>
      <c r="I145" s="42">
        <f>MAX(I112:I141)</f>
        <v>27.4</v>
      </c>
    </row>
    <row r="146" spans="1:9">
      <c r="E146" s="42" t="s">
        <v>12</v>
      </c>
      <c r="F146" s="42">
        <f>MIN(F112:F141)</f>
        <v>25.5</v>
      </c>
      <c r="G146" s="42">
        <f>MIN(G112:G141)</f>
        <v>27.6</v>
      </c>
      <c r="H146" s="42">
        <f>MIN(H112:H141)</f>
        <v>21.3</v>
      </c>
      <c r="I146" s="42">
        <f>MIN(I112:I141)</f>
        <v>22.3</v>
      </c>
    </row>
    <row r="148" spans="1:9">
      <c r="A148" s="45">
        <v>36281</v>
      </c>
      <c r="F148" s="42">
        <v>28.7</v>
      </c>
      <c r="G148" s="42">
        <v>28.9</v>
      </c>
      <c r="H148" s="42">
        <v>25.3</v>
      </c>
      <c r="I148" s="42">
        <v>26.5</v>
      </c>
    </row>
    <row r="149" spans="1:9">
      <c r="A149" s="45">
        <v>36282</v>
      </c>
      <c r="F149" s="42">
        <v>28.7</v>
      </c>
      <c r="G149" s="42">
        <v>28.8</v>
      </c>
      <c r="H149" s="42">
        <v>25.2</v>
      </c>
      <c r="I149" s="42">
        <v>26.1</v>
      </c>
    </row>
    <row r="150" spans="1:9">
      <c r="A150" s="45">
        <v>36283</v>
      </c>
      <c r="F150" s="42">
        <v>28.8</v>
      </c>
      <c r="G150" s="42">
        <v>28.9</v>
      </c>
      <c r="H150" s="42">
        <v>25</v>
      </c>
      <c r="I150" s="42">
        <v>26.7</v>
      </c>
    </row>
    <row r="151" spans="1:9">
      <c r="A151" s="45">
        <v>36284</v>
      </c>
      <c r="F151" s="42">
        <v>28.1</v>
      </c>
      <c r="G151" s="42">
        <v>29</v>
      </c>
      <c r="H151" s="42">
        <v>25.1</v>
      </c>
      <c r="I151" s="42">
        <v>26.7</v>
      </c>
    </row>
    <row r="152" spans="1:9">
      <c r="A152" s="45">
        <v>36285</v>
      </c>
      <c r="C152" s="42" t="s">
        <v>14</v>
      </c>
      <c r="D152" s="42" t="s">
        <v>14</v>
      </c>
      <c r="F152" s="42">
        <v>28.7</v>
      </c>
      <c r="G152" s="42">
        <v>27.5</v>
      </c>
      <c r="H152" s="42">
        <v>24.8</v>
      </c>
      <c r="I152" s="42">
        <v>24.8</v>
      </c>
    </row>
    <row r="153" spans="1:9">
      <c r="A153" s="45">
        <v>36286</v>
      </c>
      <c r="C153" s="42" t="s">
        <v>14</v>
      </c>
      <c r="D153" s="42" t="s">
        <v>14</v>
      </c>
      <c r="F153" s="42">
        <v>27.5</v>
      </c>
      <c r="G153" s="42">
        <v>29.2</v>
      </c>
      <c r="H153" s="42">
        <v>25.5</v>
      </c>
      <c r="I153" s="42">
        <v>25.5</v>
      </c>
    </row>
    <row r="154" spans="1:9">
      <c r="A154" s="45">
        <v>36287</v>
      </c>
      <c r="C154" s="42">
        <v>1.7</v>
      </c>
      <c r="D154" s="42">
        <v>0.2</v>
      </c>
      <c r="F154" s="42">
        <v>28.1</v>
      </c>
      <c r="G154" s="42">
        <v>27.4</v>
      </c>
      <c r="H154" s="42">
        <v>24.1</v>
      </c>
      <c r="I154" s="42">
        <v>24.8</v>
      </c>
    </row>
    <row r="155" spans="1:9">
      <c r="A155" s="45">
        <v>36288</v>
      </c>
      <c r="C155" s="42" t="s">
        <v>14</v>
      </c>
      <c r="F155" s="42">
        <v>26.7</v>
      </c>
      <c r="G155" s="42">
        <v>29.7</v>
      </c>
      <c r="H155" s="42">
        <v>25.9</v>
      </c>
      <c r="I155" s="42">
        <v>26.3</v>
      </c>
    </row>
    <row r="156" spans="1:9">
      <c r="A156" s="45">
        <v>36289</v>
      </c>
      <c r="C156" s="42">
        <v>0.8</v>
      </c>
      <c r="F156" s="42">
        <v>29.7</v>
      </c>
      <c r="G156" s="42">
        <v>29.6</v>
      </c>
      <c r="H156" s="42">
        <v>25</v>
      </c>
      <c r="I156" s="42">
        <v>27</v>
      </c>
    </row>
    <row r="157" spans="1:9">
      <c r="A157" s="45">
        <v>36290</v>
      </c>
      <c r="F157" s="42">
        <v>29</v>
      </c>
      <c r="G157" s="42">
        <v>29.1</v>
      </c>
      <c r="H157" s="42">
        <v>25.5</v>
      </c>
      <c r="I157" s="42">
        <v>26.8</v>
      </c>
    </row>
    <row r="158" spans="1:9">
      <c r="A158" s="45">
        <v>36291</v>
      </c>
      <c r="F158" s="42">
        <v>28.8</v>
      </c>
      <c r="G158" s="42">
        <v>29.5</v>
      </c>
      <c r="H158" s="42">
        <v>25.3</v>
      </c>
      <c r="I158" s="42">
        <v>27</v>
      </c>
    </row>
    <row r="159" spans="1:9">
      <c r="A159" s="45">
        <v>36292</v>
      </c>
      <c r="C159" s="42">
        <v>0.2</v>
      </c>
      <c r="D159" s="42">
        <v>0.4</v>
      </c>
      <c r="F159" s="42">
        <v>28.8</v>
      </c>
      <c r="G159" s="42">
        <v>28.3</v>
      </c>
      <c r="H159" s="42">
        <v>23.6</v>
      </c>
      <c r="I159" s="42">
        <v>25.1</v>
      </c>
    </row>
    <row r="160" spans="1:9">
      <c r="A160" s="45">
        <v>36293</v>
      </c>
      <c r="C160" s="42" t="s">
        <v>14</v>
      </c>
      <c r="F160" s="42">
        <v>28.1</v>
      </c>
      <c r="G160" s="42">
        <v>29.9</v>
      </c>
      <c r="H160" s="42">
        <v>24.2</v>
      </c>
      <c r="I160" s="42">
        <v>27.2</v>
      </c>
    </row>
    <row r="161" spans="1:9">
      <c r="A161" s="45">
        <v>36294</v>
      </c>
      <c r="F161" s="42">
        <v>29.3</v>
      </c>
      <c r="G161" s="42">
        <v>29.6</v>
      </c>
      <c r="H161" s="42">
        <v>25.2</v>
      </c>
      <c r="I161" s="42">
        <v>26.8</v>
      </c>
    </row>
    <row r="162" spans="1:9">
      <c r="A162" s="45">
        <v>36295</v>
      </c>
      <c r="C162" s="42">
        <v>0.6</v>
      </c>
      <c r="F162" s="42">
        <v>29.4</v>
      </c>
      <c r="G162" s="42">
        <v>29.8</v>
      </c>
      <c r="H162" s="42">
        <v>25.5</v>
      </c>
      <c r="I162" s="42">
        <v>26.8</v>
      </c>
    </row>
    <row r="163" spans="1:9">
      <c r="A163" s="45">
        <v>36296</v>
      </c>
      <c r="F163" s="42">
        <v>29.5</v>
      </c>
      <c r="G163" s="42">
        <v>29.8</v>
      </c>
      <c r="H163" s="42">
        <v>25.6</v>
      </c>
      <c r="I163" s="42">
        <v>27.5</v>
      </c>
    </row>
    <row r="164" spans="1:9">
      <c r="A164" s="45">
        <v>36297</v>
      </c>
      <c r="C164" s="42">
        <v>0.5</v>
      </c>
      <c r="F164" s="42">
        <v>29.7</v>
      </c>
      <c r="G164" s="42">
        <v>30</v>
      </c>
      <c r="H164" s="42">
        <v>25.9</v>
      </c>
      <c r="I164" s="42">
        <v>27</v>
      </c>
    </row>
    <row r="165" spans="1:9">
      <c r="A165" s="45">
        <v>36298</v>
      </c>
      <c r="F165" s="42">
        <v>29.4</v>
      </c>
      <c r="G165" s="42">
        <v>29.8</v>
      </c>
      <c r="H165" s="42">
        <v>25.7</v>
      </c>
      <c r="I165" s="42">
        <v>26.8</v>
      </c>
    </row>
    <row r="166" spans="1:9">
      <c r="A166" s="45">
        <v>36299</v>
      </c>
      <c r="F166" s="42">
        <v>28.7</v>
      </c>
      <c r="G166" s="42">
        <v>29.8</v>
      </c>
      <c r="H166" s="42">
        <v>24.8</v>
      </c>
      <c r="I166" s="42">
        <v>25.6</v>
      </c>
    </row>
    <row r="167" spans="1:9">
      <c r="A167" s="45">
        <v>36300</v>
      </c>
      <c r="C167" s="42">
        <v>2</v>
      </c>
      <c r="F167" s="42">
        <v>28.6</v>
      </c>
      <c r="G167" s="42">
        <v>30</v>
      </c>
      <c r="H167" s="42">
        <v>24</v>
      </c>
      <c r="I167" s="42">
        <v>27.3</v>
      </c>
    </row>
    <row r="168" spans="1:9">
      <c r="A168" s="45">
        <v>36301</v>
      </c>
      <c r="F168" s="42">
        <v>29.7</v>
      </c>
      <c r="G168" s="42">
        <v>30</v>
      </c>
      <c r="H168" s="42">
        <v>25.9</v>
      </c>
      <c r="I168" s="42">
        <v>27.9</v>
      </c>
    </row>
    <row r="169" spans="1:9">
      <c r="A169" s="45">
        <v>36302</v>
      </c>
      <c r="C169" s="42">
        <v>0.8</v>
      </c>
      <c r="D169" s="42">
        <v>2.2000000000000002</v>
      </c>
      <c r="F169" s="42">
        <v>29.5</v>
      </c>
      <c r="G169" s="42">
        <v>30.2</v>
      </c>
      <c r="H169" s="42">
        <v>25.9</v>
      </c>
      <c r="I169" s="42">
        <v>25.3</v>
      </c>
    </row>
    <row r="170" spans="1:9">
      <c r="A170" s="45">
        <v>36303</v>
      </c>
      <c r="C170" s="42">
        <v>0.9</v>
      </c>
      <c r="F170" s="42">
        <v>29.3</v>
      </c>
      <c r="G170" s="42">
        <v>30.9</v>
      </c>
      <c r="H170" s="42">
        <v>26</v>
      </c>
      <c r="I170" s="42">
        <v>27.8</v>
      </c>
    </row>
    <row r="171" spans="1:9">
      <c r="A171" s="45">
        <v>36304</v>
      </c>
      <c r="F171" s="42">
        <v>30.6</v>
      </c>
      <c r="G171" s="42">
        <v>30.6</v>
      </c>
      <c r="H171" s="42">
        <v>26.7</v>
      </c>
      <c r="I171" s="42">
        <v>28</v>
      </c>
    </row>
    <row r="172" spans="1:9">
      <c r="A172" s="45">
        <v>36305</v>
      </c>
      <c r="C172" s="42">
        <v>0.4</v>
      </c>
      <c r="F172" s="42">
        <v>30</v>
      </c>
      <c r="G172" s="42">
        <v>30.1</v>
      </c>
      <c r="H172" s="42">
        <v>24.5</v>
      </c>
      <c r="I172" s="42">
        <v>27.8</v>
      </c>
    </row>
    <row r="173" spans="1:9">
      <c r="A173" s="45">
        <v>36306</v>
      </c>
      <c r="F173" s="42">
        <v>29.8</v>
      </c>
      <c r="G173" s="42">
        <v>30.2</v>
      </c>
      <c r="H173" s="42">
        <v>25.8</v>
      </c>
      <c r="I173" s="42">
        <v>28.2</v>
      </c>
    </row>
    <row r="174" spans="1:9">
      <c r="A174" s="45">
        <v>36307</v>
      </c>
      <c r="C174" s="42">
        <v>3</v>
      </c>
      <c r="F174" s="42">
        <v>30.1</v>
      </c>
      <c r="G174" s="42">
        <v>30.2</v>
      </c>
      <c r="H174" s="42">
        <v>24.7</v>
      </c>
      <c r="I174" s="42">
        <v>27.7</v>
      </c>
    </row>
    <row r="175" spans="1:9">
      <c r="A175" s="45">
        <v>36308</v>
      </c>
      <c r="F175" s="42">
        <v>30.1</v>
      </c>
      <c r="G175" s="42">
        <v>30.5</v>
      </c>
      <c r="H175" s="42">
        <v>30.5</v>
      </c>
      <c r="I175" s="42">
        <v>28.2</v>
      </c>
    </row>
    <row r="176" spans="1:9">
      <c r="A176" s="45">
        <v>36309</v>
      </c>
      <c r="D176" s="42">
        <v>0.4</v>
      </c>
      <c r="F176" s="42">
        <v>30.2</v>
      </c>
      <c r="G176" s="42">
        <v>29.3</v>
      </c>
      <c r="H176" s="42">
        <v>25</v>
      </c>
      <c r="I176" s="42">
        <v>25.4</v>
      </c>
    </row>
    <row r="177" spans="1:9">
      <c r="A177" s="45">
        <v>36310</v>
      </c>
      <c r="C177" s="42">
        <v>0.6</v>
      </c>
      <c r="D177" s="42">
        <v>0.1</v>
      </c>
      <c r="F177" s="42">
        <v>27.8</v>
      </c>
      <c r="G177" s="42">
        <v>30.3</v>
      </c>
      <c r="H177" s="42">
        <v>23.8</v>
      </c>
      <c r="I177" s="42">
        <v>27.2</v>
      </c>
    </row>
    <row r="178" spans="1:9">
      <c r="A178" s="45">
        <v>36311</v>
      </c>
      <c r="C178" s="42">
        <v>2.5</v>
      </c>
      <c r="F178" s="42">
        <v>29.9</v>
      </c>
      <c r="G178" s="42">
        <v>30.1</v>
      </c>
      <c r="H178" s="42">
        <v>24</v>
      </c>
      <c r="I178" s="42">
        <v>27.7</v>
      </c>
    </row>
    <row r="179" spans="1:9">
      <c r="C179" s="42">
        <f>SUM(C149:C178)</f>
        <v>14.000000000000002</v>
      </c>
      <c r="D179" s="42">
        <f>SUM(D148:D178)</f>
        <v>3.3000000000000003</v>
      </c>
    </row>
    <row r="180" spans="1:9">
      <c r="C180" s="42">
        <f>SUM(C179:D179)</f>
        <v>17.3</v>
      </c>
      <c r="E180" s="42" t="s">
        <v>7</v>
      </c>
      <c r="F180" s="42">
        <f>SUM(F148:F179)</f>
        <v>901.30000000000007</v>
      </c>
      <c r="G180" s="42">
        <f>SUM(G148:G179)</f>
        <v>917.00000000000011</v>
      </c>
      <c r="H180" s="42">
        <f>SUM(H148:H179)</f>
        <v>784</v>
      </c>
      <c r="I180" s="42">
        <f>SUM(I148:I179)</f>
        <v>829.50000000000011</v>
      </c>
    </row>
    <row r="181" spans="1:9">
      <c r="E181" s="42" t="s">
        <v>8</v>
      </c>
      <c r="F181" s="42">
        <f>AVERAGE(F148:F178)</f>
        <v>29.0741935483871</v>
      </c>
      <c r="G181" s="42">
        <f>AVERAGE(G148:G178)</f>
        <v>29.580645161290327</v>
      </c>
      <c r="H181" s="42">
        <f>AVERAGE(H148:H178)</f>
        <v>25.29032258064516</v>
      </c>
      <c r="I181" s="42">
        <f>AVERAGE(I148:I178)</f>
        <v>26.758064516129036</v>
      </c>
    </row>
    <row r="182" spans="1:9">
      <c r="A182" s="45" t="s">
        <v>17</v>
      </c>
      <c r="C182" s="42">
        <f>C180+C185</f>
        <v>17.3</v>
      </c>
      <c r="E182" s="42" t="s">
        <v>11</v>
      </c>
      <c r="F182" s="42">
        <f>MAX(F148:F178)</f>
        <v>30.6</v>
      </c>
      <c r="G182" s="42">
        <f>MAX(G148:G178)</f>
        <v>30.9</v>
      </c>
      <c r="H182" s="42">
        <f>MAX(H148:H178)</f>
        <v>30.5</v>
      </c>
      <c r="I182" s="42">
        <f>MAX(I148:I178)</f>
        <v>28.2</v>
      </c>
    </row>
    <row r="183" spans="1:9">
      <c r="E183" s="42" t="s">
        <v>12</v>
      </c>
      <c r="F183" s="42">
        <f>MIN(F148:F178)</f>
        <v>26.7</v>
      </c>
      <c r="G183" s="42">
        <f>MIN(G148:G178)</f>
        <v>27.4</v>
      </c>
      <c r="H183" s="42">
        <f>MIN(H148:H178)</f>
        <v>23.6</v>
      </c>
      <c r="I183" s="42">
        <f>MIN(I148:I178)</f>
        <v>24.8</v>
      </c>
    </row>
    <row r="185" spans="1:9">
      <c r="A185" s="45">
        <v>36312</v>
      </c>
      <c r="F185" s="42">
        <v>29.5</v>
      </c>
      <c r="G185" s="42">
        <v>30.4</v>
      </c>
      <c r="H185" s="42">
        <v>26.5</v>
      </c>
      <c r="I185" s="42">
        <v>28.3</v>
      </c>
    </row>
    <row r="186" spans="1:9">
      <c r="A186" s="45">
        <v>36313</v>
      </c>
      <c r="F186" s="42">
        <v>28.2</v>
      </c>
      <c r="G186" s="42">
        <v>31.1</v>
      </c>
      <c r="H186" s="42">
        <v>26.9</v>
      </c>
      <c r="I186" s="42">
        <v>28.2</v>
      </c>
    </row>
    <row r="187" spans="1:9">
      <c r="A187" s="45">
        <v>36314</v>
      </c>
      <c r="D187" s="42">
        <v>0.2</v>
      </c>
      <c r="F187" s="42">
        <v>30.7</v>
      </c>
      <c r="G187" s="42">
        <v>30.6</v>
      </c>
      <c r="H187" s="42">
        <v>26.8</v>
      </c>
      <c r="I187" s="42">
        <v>27</v>
      </c>
    </row>
    <row r="188" spans="1:9">
      <c r="A188" s="45">
        <v>36315</v>
      </c>
      <c r="C188" s="42">
        <v>0.6</v>
      </c>
      <c r="D188" s="42">
        <v>0.2</v>
      </c>
      <c r="F188" s="42">
        <v>30.3</v>
      </c>
      <c r="G188" s="42">
        <v>29.5</v>
      </c>
      <c r="H188" s="42">
        <v>25</v>
      </c>
      <c r="I188" s="42">
        <v>24.7</v>
      </c>
    </row>
    <row r="189" spans="1:9">
      <c r="A189" s="45">
        <v>36316</v>
      </c>
      <c r="C189" s="42">
        <v>0.2</v>
      </c>
      <c r="D189" s="42" t="s">
        <v>14</v>
      </c>
      <c r="F189" s="42">
        <v>29.5</v>
      </c>
      <c r="G189" s="42">
        <v>29.8</v>
      </c>
      <c r="H189" s="42">
        <v>24.7</v>
      </c>
      <c r="I189" s="42">
        <v>25.5</v>
      </c>
    </row>
    <row r="190" spans="1:9">
      <c r="A190" s="45">
        <v>36317</v>
      </c>
      <c r="C190" s="42">
        <v>23.7</v>
      </c>
      <c r="D190" s="42">
        <v>8.8000000000000007</v>
      </c>
      <c r="F190" s="42">
        <v>29.5</v>
      </c>
      <c r="G190" s="42">
        <v>29.7</v>
      </c>
      <c r="H190" s="42">
        <v>23.9</v>
      </c>
      <c r="I190" s="42">
        <v>24.8</v>
      </c>
    </row>
    <row r="191" spans="1:9">
      <c r="A191" s="45">
        <v>36318</v>
      </c>
      <c r="C191" s="42">
        <v>3.7</v>
      </c>
      <c r="D191" s="42" t="s">
        <v>14</v>
      </c>
      <c r="F191" s="42">
        <v>29</v>
      </c>
      <c r="G191" s="42">
        <v>30</v>
      </c>
      <c r="H191" s="42">
        <v>25.7</v>
      </c>
      <c r="I191" s="42">
        <v>27.6</v>
      </c>
    </row>
    <row r="192" spans="1:9">
      <c r="A192" s="45">
        <v>36319</v>
      </c>
      <c r="F192" s="42">
        <v>30.2</v>
      </c>
      <c r="G192" s="42">
        <v>29.9</v>
      </c>
      <c r="H192" s="42">
        <v>26.5</v>
      </c>
      <c r="I192" s="42">
        <v>27.2</v>
      </c>
    </row>
    <row r="193" spans="1:9">
      <c r="A193" s="45">
        <v>36320</v>
      </c>
      <c r="C193" s="42">
        <v>0.1</v>
      </c>
      <c r="F193" s="42">
        <v>29.6</v>
      </c>
      <c r="G193" s="42">
        <v>30.2</v>
      </c>
      <c r="H193" s="42">
        <v>24.5</v>
      </c>
      <c r="I193" s="42">
        <v>27.5</v>
      </c>
    </row>
    <row r="194" spans="1:9">
      <c r="A194" s="45">
        <v>36321</v>
      </c>
      <c r="C194" s="42" t="s">
        <v>14</v>
      </c>
      <c r="F194" s="42">
        <v>29.2</v>
      </c>
      <c r="G194" s="42">
        <v>29.8</v>
      </c>
      <c r="H194" s="42">
        <v>26.2</v>
      </c>
      <c r="I194" s="42">
        <v>27.1</v>
      </c>
    </row>
    <row r="195" spans="1:9">
      <c r="A195" s="45">
        <v>36322</v>
      </c>
      <c r="D195" s="42">
        <v>1.3</v>
      </c>
      <c r="F195" s="42">
        <v>29.6</v>
      </c>
      <c r="G195" s="42">
        <v>29.6</v>
      </c>
      <c r="H195" s="42">
        <v>24.5</v>
      </c>
      <c r="I195" s="42">
        <v>25.2</v>
      </c>
    </row>
    <row r="196" spans="1:9">
      <c r="A196" s="45">
        <v>36323</v>
      </c>
      <c r="C196" s="42">
        <v>4.2</v>
      </c>
      <c r="D196" s="42">
        <v>0.4</v>
      </c>
      <c r="F196" s="42">
        <v>28.2</v>
      </c>
      <c r="G196" s="42">
        <v>29.8</v>
      </c>
      <c r="H196" s="42">
        <v>24</v>
      </c>
      <c r="I196" s="42">
        <v>26.7</v>
      </c>
    </row>
    <row r="197" spans="1:9">
      <c r="A197" s="45">
        <v>36324</v>
      </c>
      <c r="C197" s="42">
        <v>1.7</v>
      </c>
      <c r="F197" s="42">
        <v>29.6</v>
      </c>
      <c r="G197" s="42">
        <v>29.2</v>
      </c>
      <c r="H197" s="42">
        <v>25.2</v>
      </c>
      <c r="I197" s="42">
        <v>27</v>
      </c>
    </row>
    <row r="198" spans="1:9">
      <c r="A198" s="45">
        <v>36325</v>
      </c>
      <c r="C198" s="42">
        <v>2.1</v>
      </c>
      <c r="D198" s="42">
        <v>4.7</v>
      </c>
      <c r="F198" s="42">
        <v>29.1</v>
      </c>
      <c r="G198" s="42">
        <v>27</v>
      </c>
      <c r="H198" s="42">
        <v>23.7</v>
      </c>
      <c r="I198" s="42">
        <v>24.5</v>
      </c>
    </row>
    <row r="199" spans="1:9">
      <c r="A199" s="45">
        <v>36326</v>
      </c>
      <c r="C199" s="42">
        <v>118.1</v>
      </c>
      <c r="F199" s="42">
        <v>27.8</v>
      </c>
      <c r="G199" s="42">
        <v>29.9</v>
      </c>
      <c r="H199" s="42">
        <v>23.1</v>
      </c>
      <c r="I199" s="42">
        <v>27.4</v>
      </c>
    </row>
    <row r="200" spans="1:9">
      <c r="A200" s="45">
        <v>36327</v>
      </c>
      <c r="C200" s="42">
        <v>22</v>
      </c>
      <c r="F200" s="42">
        <v>29.8</v>
      </c>
      <c r="G200" s="42">
        <v>29.5</v>
      </c>
      <c r="H200" s="42">
        <v>24.1</v>
      </c>
      <c r="I200" s="42">
        <v>27.6</v>
      </c>
    </row>
    <row r="201" spans="1:9">
      <c r="A201" s="45">
        <v>36328</v>
      </c>
      <c r="D201" s="42">
        <v>0.1</v>
      </c>
      <c r="F201" s="42">
        <v>28.9</v>
      </c>
      <c r="G201" s="42">
        <v>29.2</v>
      </c>
      <c r="H201" s="42">
        <v>26.2</v>
      </c>
      <c r="I201" s="42">
        <v>26.5</v>
      </c>
    </row>
    <row r="202" spans="1:9">
      <c r="A202" s="45">
        <v>36329</v>
      </c>
      <c r="F202" s="42">
        <v>29.3</v>
      </c>
      <c r="G202" s="42">
        <v>29.1</v>
      </c>
      <c r="H202" s="42">
        <v>26.5</v>
      </c>
      <c r="I202" s="42">
        <v>26.5</v>
      </c>
    </row>
    <row r="203" spans="1:9">
      <c r="A203" s="45">
        <v>36330</v>
      </c>
      <c r="F203" s="42">
        <v>28.8</v>
      </c>
      <c r="G203" s="42">
        <v>29.1</v>
      </c>
      <c r="H203" s="42">
        <v>26.2</v>
      </c>
      <c r="I203" s="42">
        <v>27.6</v>
      </c>
    </row>
    <row r="204" spans="1:9">
      <c r="A204" s="45">
        <v>36331</v>
      </c>
      <c r="F204" s="42">
        <v>28.9</v>
      </c>
      <c r="G204" s="42">
        <v>29.4</v>
      </c>
      <c r="H204" s="42">
        <v>26.2</v>
      </c>
      <c r="I204" s="42">
        <v>28</v>
      </c>
    </row>
    <row r="205" spans="1:9">
      <c r="A205" s="45">
        <v>36332</v>
      </c>
      <c r="F205" s="42">
        <v>29</v>
      </c>
      <c r="G205" s="42">
        <v>30.7</v>
      </c>
      <c r="H205" s="42">
        <v>26.9</v>
      </c>
      <c r="I205" s="42">
        <v>28.4</v>
      </c>
    </row>
    <row r="206" spans="1:9">
      <c r="A206" s="45">
        <v>36333</v>
      </c>
      <c r="F206" s="42">
        <v>29.3</v>
      </c>
      <c r="G206" s="42">
        <v>31.3</v>
      </c>
      <c r="H206" s="42">
        <v>26.9</v>
      </c>
      <c r="I206" s="42">
        <v>28.5</v>
      </c>
    </row>
    <row r="207" spans="1:9">
      <c r="A207" s="45">
        <v>36334</v>
      </c>
      <c r="C207" s="42">
        <v>0.6</v>
      </c>
      <c r="F207" s="42">
        <v>29.3</v>
      </c>
      <c r="G207" s="42">
        <v>30.4</v>
      </c>
      <c r="H207" s="42">
        <v>26.7</v>
      </c>
      <c r="I207" s="42">
        <v>27.5</v>
      </c>
    </row>
    <row r="208" spans="1:9">
      <c r="A208" s="45">
        <v>36335</v>
      </c>
      <c r="F208" s="42">
        <v>30</v>
      </c>
      <c r="G208" s="42">
        <v>30.2</v>
      </c>
      <c r="H208" s="42">
        <v>26.9</v>
      </c>
      <c r="I208" s="42">
        <v>28.5</v>
      </c>
    </row>
    <row r="209" spans="1:9">
      <c r="A209" s="45">
        <v>36336</v>
      </c>
      <c r="F209" s="42">
        <v>29.9</v>
      </c>
      <c r="G209" s="42">
        <v>29.9</v>
      </c>
      <c r="H209" s="42">
        <v>26.7</v>
      </c>
      <c r="I209" s="42">
        <v>28.1</v>
      </c>
    </row>
    <row r="210" spans="1:9">
      <c r="A210" s="45">
        <v>36337</v>
      </c>
      <c r="C210" s="42" t="s">
        <v>14</v>
      </c>
      <c r="D210" s="42">
        <v>1.2</v>
      </c>
      <c r="F210" s="42">
        <v>29.1</v>
      </c>
      <c r="G210" s="42">
        <v>29.7</v>
      </c>
      <c r="H210" s="42">
        <v>25.7</v>
      </c>
      <c r="I210" s="42">
        <v>26.2</v>
      </c>
    </row>
    <row r="211" spans="1:9">
      <c r="A211" s="45">
        <v>36338</v>
      </c>
      <c r="D211" s="42">
        <v>1.7</v>
      </c>
      <c r="F211" s="42">
        <v>29</v>
      </c>
      <c r="G211" s="42">
        <v>29.4</v>
      </c>
      <c r="H211" s="42">
        <v>26.2</v>
      </c>
      <c r="I211" s="42">
        <v>24.7</v>
      </c>
    </row>
    <row r="212" spans="1:9">
      <c r="A212" s="45">
        <v>36339</v>
      </c>
      <c r="F212" s="42">
        <v>29.3</v>
      </c>
      <c r="G212" s="42">
        <v>30.7</v>
      </c>
      <c r="H212" s="42">
        <v>27.2</v>
      </c>
      <c r="I212" s="42">
        <v>28.2</v>
      </c>
    </row>
    <row r="213" spans="1:9">
      <c r="A213" s="45">
        <v>36340</v>
      </c>
      <c r="D213" s="42" t="s">
        <v>14</v>
      </c>
      <c r="F213" s="42">
        <v>30.6</v>
      </c>
      <c r="G213" s="42">
        <v>30.6</v>
      </c>
      <c r="H213" s="42">
        <v>26.9</v>
      </c>
      <c r="I213" s="42">
        <v>28</v>
      </c>
    </row>
    <row r="214" spans="1:9">
      <c r="A214" s="45">
        <v>36341</v>
      </c>
      <c r="F214" s="42">
        <v>30</v>
      </c>
      <c r="G214" s="42">
        <v>30.3</v>
      </c>
      <c r="H214" s="42">
        <v>26.7</v>
      </c>
      <c r="I214" s="42">
        <v>28.4</v>
      </c>
    </row>
    <row r="215" spans="1:9">
      <c r="C215" s="42">
        <f>SUM(C186:C214)</f>
        <v>177</v>
      </c>
      <c r="D215" s="42">
        <f>SUM(D185:D214)</f>
        <v>18.600000000000001</v>
      </c>
    </row>
    <row r="216" spans="1:9">
      <c r="C216" s="42">
        <f>SUM(C215:D215)</f>
        <v>195.6</v>
      </c>
      <c r="E216" s="42" t="s">
        <v>7</v>
      </c>
      <c r="F216" s="42">
        <f>SUM(F185:F215)</f>
        <v>881.19999999999982</v>
      </c>
      <c r="G216" s="42">
        <f>SUM(G185:G215)</f>
        <v>896</v>
      </c>
      <c r="H216" s="42">
        <f>SUM(H185:H215)</f>
        <v>773.20000000000016</v>
      </c>
      <c r="I216" s="42">
        <f>SUM(I185:I215)</f>
        <v>811.40000000000009</v>
      </c>
    </row>
    <row r="217" spans="1:9">
      <c r="E217" s="42" t="s">
        <v>8</v>
      </c>
      <c r="F217" s="42">
        <f>AVERAGE(F185:F214)</f>
        <v>29.373333333333328</v>
      </c>
      <c r="G217" s="42">
        <f>AVERAGE(G185:G214)</f>
        <v>29.866666666666667</v>
      </c>
      <c r="H217" s="42">
        <f>AVERAGE(H185:H214)</f>
        <v>25.773333333333337</v>
      </c>
      <c r="I217" s="42">
        <f>AVERAGE(I185:I214)</f>
        <v>27.04666666666667</v>
      </c>
    </row>
    <row r="218" spans="1:9">
      <c r="A218" s="45" t="s">
        <v>18</v>
      </c>
      <c r="B218" s="42" t="s">
        <v>10</v>
      </c>
      <c r="C218" s="42">
        <f>C216+C221</f>
        <v>195.6</v>
      </c>
      <c r="E218" s="42" t="s">
        <v>11</v>
      </c>
      <c r="F218" s="42">
        <f>MAX(F185:F214)</f>
        <v>30.7</v>
      </c>
      <c r="G218" s="42">
        <f>MAX(G185:G214)</f>
        <v>31.3</v>
      </c>
      <c r="H218" s="42">
        <f>MAX(H185:H214)</f>
        <v>27.2</v>
      </c>
      <c r="I218" s="42">
        <f>MAX(I185:I214)</f>
        <v>28.5</v>
      </c>
    </row>
    <row r="219" spans="1:9">
      <c r="A219" s="45" t="s">
        <v>8</v>
      </c>
      <c r="E219" s="42" t="s">
        <v>12</v>
      </c>
      <c r="F219" s="42">
        <f>MIN(F185:F214)</f>
        <v>27.8</v>
      </c>
      <c r="G219" s="42">
        <f>MIN(G185:G214)</f>
        <v>27</v>
      </c>
      <c r="H219" s="42">
        <f>MIN(H185:H214)</f>
        <v>23.1</v>
      </c>
      <c r="I219" s="42">
        <f>MIN(I185:I214)</f>
        <v>24.5</v>
      </c>
    </row>
    <row r="221" spans="1:9">
      <c r="A221" s="45">
        <v>36342</v>
      </c>
      <c r="F221" s="42">
        <v>30.2</v>
      </c>
      <c r="G221" s="42">
        <v>30</v>
      </c>
      <c r="H221" s="42">
        <v>26.5</v>
      </c>
      <c r="I221" s="42">
        <v>28</v>
      </c>
    </row>
    <row r="222" spans="1:9">
      <c r="A222" s="45">
        <v>36343</v>
      </c>
      <c r="C222" s="42">
        <v>1.9</v>
      </c>
      <c r="F222" s="42">
        <v>30</v>
      </c>
      <c r="G222" s="42">
        <v>30.4</v>
      </c>
      <c r="H222" s="42">
        <v>26.2</v>
      </c>
      <c r="I222" s="42">
        <v>27.7</v>
      </c>
    </row>
    <row r="223" spans="1:9">
      <c r="A223" s="45">
        <v>36344</v>
      </c>
      <c r="F223" s="42">
        <v>30.2</v>
      </c>
      <c r="G223" s="42">
        <v>30.7</v>
      </c>
      <c r="H223" s="42">
        <v>27</v>
      </c>
      <c r="I223" s="42">
        <v>28.3</v>
      </c>
    </row>
    <row r="224" spans="1:9">
      <c r="A224" s="45">
        <v>36345</v>
      </c>
      <c r="F224" s="42">
        <v>30.7</v>
      </c>
      <c r="G224" s="42">
        <v>30.7</v>
      </c>
      <c r="H224" s="42">
        <v>27.2</v>
      </c>
      <c r="I224" s="42">
        <v>28.5</v>
      </c>
    </row>
    <row r="225" spans="1:9">
      <c r="A225" s="45">
        <v>36346</v>
      </c>
      <c r="F225" s="42">
        <v>30.5</v>
      </c>
      <c r="G225" s="42">
        <v>30.5</v>
      </c>
      <c r="H225" s="42">
        <v>27</v>
      </c>
      <c r="I225" s="42">
        <v>28.5</v>
      </c>
    </row>
    <row r="226" spans="1:9">
      <c r="A226" s="45">
        <v>36347</v>
      </c>
      <c r="C226" s="42">
        <v>3.2</v>
      </c>
      <c r="F226" s="42">
        <v>30.1</v>
      </c>
      <c r="G226" s="42">
        <v>30.3</v>
      </c>
      <c r="H226" s="42">
        <v>25</v>
      </c>
      <c r="I226" s="42">
        <v>28</v>
      </c>
    </row>
    <row r="227" spans="1:9">
      <c r="A227" s="45">
        <v>36348</v>
      </c>
      <c r="C227" s="42">
        <v>5.4</v>
      </c>
      <c r="D227" s="42">
        <v>2.1</v>
      </c>
      <c r="F227" s="42">
        <v>29.7</v>
      </c>
      <c r="G227" s="42">
        <v>30.6</v>
      </c>
      <c r="H227" s="42">
        <v>23.5</v>
      </c>
      <c r="I227" s="42">
        <v>26</v>
      </c>
    </row>
    <row r="228" spans="1:9">
      <c r="A228" s="45">
        <v>36349</v>
      </c>
      <c r="C228" s="42">
        <v>5.6</v>
      </c>
      <c r="D228" s="42">
        <v>0.5</v>
      </c>
      <c r="F228" s="42">
        <v>29.7</v>
      </c>
      <c r="G228" s="42">
        <v>30.2</v>
      </c>
      <c r="H228" s="42">
        <v>24.9</v>
      </c>
      <c r="I228" s="42">
        <v>25.6</v>
      </c>
    </row>
    <row r="229" spans="1:9">
      <c r="A229" s="45">
        <v>36350</v>
      </c>
      <c r="C229" s="42">
        <v>0.5</v>
      </c>
      <c r="D229" s="42">
        <v>5.3</v>
      </c>
      <c r="F229" s="42">
        <v>29.2</v>
      </c>
      <c r="G229" s="42">
        <v>29.8</v>
      </c>
      <c r="H229" s="42">
        <v>25.5</v>
      </c>
      <c r="I229" s="42">
        <v>25.8</v>
      </c>
    </row>
    <row r="230" spans="1:9">
      <c r="A230" s="45">
        <v>36351</v>
      </c>
      <c r="C230" s="42">
        <v>0.7</v>
      </c>
      <c r="D230" s="42" t="s">
        <v>14</v>
      </c>
      <c r="F230" s="42">
        <v>28.2</v>
      </c>
      <c r="G230" s="42">
        <v>30.3</v>
      </c>
      <c r="H230" s="42">
        <v>25.7</v>
      </c>
      <c r="I230" s="42">
        <v>27.1</v>
      </c>
    </row>
    <row r="231" spans="1:9">
      <c r="A231" s="45">
        <v>36352</v>
      </c>
      <c r="C231" s="42">
        <v>15.8</v>
      </c>
      <c r="D231" s="42">
        <v>1</v>
      </c>
      <c r="F231" s="42">
        <v>29.7</v>
      </c>
      <c r="G231" s="42">
        <v>28.8</v>
      </c>
      <c r="H231" s="42">
        <v>24.2</v>
      </c>
      <c r="I231" s="42">
        <v>25.5</v>
      </c>
    </row>
    <row r="232" spans="1:9">
      <c r="A232" s="45">
        <v>36353</v>
      </c>
      <c r="C232" s="42">
        <v>0.6</v>
      </c>
      <c r="F232" s="42">
        <v>29.1</v>
      </c>
      <c r="G232" s="42">
        <v>30.2</v>
      </c>
      <c r="H232" s="42">
        <v>26.3</v>
      </c>
      <c r="I232" s="42">
        <v>27</v>
      </c>
    </row>
    <row r="233" spans="1:9">
      <c r="A233" s="45">
        <v>36354</v>
      </c>
      <c r="D233" s="42">
        <v>1.1000000000000001</v>
      </c>
      <c r="F233" s="42">
        <v>29.9</v>
      </c>
      <c r="G233" s="42">
        <v>29.1</v>
      </c>
      <c r="H233" s="42">
        <v>26.4</v>
      </c>
      <c r="I233" s="42">
        <v>26.4</v>
      </c>
    </row>
    <row r="234" spans="1:9">
      <c r="A234" s="45">
        <v>36355</v>
      </c>
      <c r="C234" s="42">
        <v>14.4</v>
      </c>
      <c r="D234" s="42">
        <v>29</v>
      </c>
      <c r="F234" s="42">
        <v>28.7</v>
      </c>
      <c r="G234" s="42">
        <v>28.7</v>
      </c>
      <c r="H234" s="42">
        <v>25.4</v>
      </c>
      <c r="I234" s="42">
        <v>24.6</v>
      </c>
    </row>
    <row r="235" spans="1:9">
      <c r="A235" s="45">
        <v>36356</v>
      </c>
      <c r="C235" s="42">
        <v>1.4</v>
      </c>
      <c r="D235" s="42" t="s">
        <v>14</v>
      </c>
      <c r="F235" s="42">
        <v>28</v>
      </c>
      <c r="G235" s="42">
        <v>29.3</v>
      </c>
      <c r="H235" s="42">
        <v>25.5</v>
      </c>
      <c r="I235" s="42">
        <v>26.8</v>
      </c>
    </row>
    <row r="236" spans="1:9">
      <c r="A236" s="45">
        <v>36357</v>
      </c>
      <c r="F236" s="42">
        <v>28.9</v>
      </c>
      <c r="G236" s="42">
        <v>29.7</v>
      </c>
      <c r="H236" s="42">
        <v>26.8</v>
      </c>
      <c r="I236" s="42">
        <v>27.6</v>
      </c>
    </row>
    <row r="237" spans="1:9">
      <c r="A237" s="45">
        <v>36358</v>
      </c>
      <c r="F237" s="42">
        <v>29.6</v>
      </c>
      <c r="G237" s="42">
        <v>30.1</v>
      </c>
      <c r="H237" s="42">
        <v>25.6</v>
      </c>
      <c r="I237" s="42">
        <v>27.8</v>
      </c>
    </row>
    <row r="238" spans="1:9">
      <c r="A238" s="45">
        <v>36359</v>
      </c>
      <c r="C238" s="42">
        <v>1.8</v>
      </c>
      <c r="D238" s="42">
        <v>1.2</v>
      </c>
      <c r="F238" s="42">
        <v>29.7</v>
      </c>
      <c r="G238" s="42">
        <v>29.9</v>
      </c>
      <c r="H238" s="42">
        <v>24</v>
      </c>
      <c r="I238" s="42">
        <v>26.5</v>
      </c>
    </row>
    <row r="239" spans="1:9">
      <c r="A239" s="45">
        <v>36360</v>
      </c>
      <c r="C239" s="42">
        <v>0.2</v>
      </c>
      <c r="F239" s="42">
        <v>29.2</v>
      </c>
      <c r="G239" s="42">
        <v>30.6</v>
      </c>
      <c r="H239" s="42">
        <v>26.3</v>
      </c>
      <c r="I239" s="42">
        <v>27.1</v>
      </c>
    </row>
    <row r="240" spans="1:9">
      <c r="A240" s="45">
        <v>36361</v>
      </c>
      <c r="D240" s="42" t="s">
        <v>14</v>
      </c>
      <c r="F240" s="42">
        <v>30.3</v>
      </c>
      <c r="G240" s="42">
        <v>30.7</v>
      </c>
      <c r="H240" s="42">
        <v>26.6</v>
      </c>
      <c r="I240" s="42">
        <v>28.4</v>
      </c>
    </row>
    <row r="241" spans="1:9">
      <c r="A241" s="45">
        <v>36362</v>
      </c>
      <c r="F241" s="42">
        <v>30.3</v>
      </c>
      <c r="G241" s="42">
        <v>30.3</v>
      </c>
      <c r="H241" s="42">
        <v>27.3</v>
      </c>
      <c r="I241" s="42">
        <v>28.2</v>
      </c>
    </row>
    <row r="242" spans="1:9">
      <c r="A242" s="45">
        <v>36363</v>
      </c>
      <c r="F242" s="42">
        <v>29.8</v>
      </c>
      <c r="G242" s="42">
        <v>30.6</v>
      </c>
      <c r="H242" s="42">
        <v>27.2</v>
      </c>
      <c r="I242" s="42">
        <v>27.3</v>
      </c>
    </row>
    <row r="243" spans="1:9">
      <c r="A243" s="45">
        <v>36364</v>
      </c>
      <c r="F243" s="42">
        <v>30.6</v>
      </c>
      <c r="G243" s="42">
        <v>30.4</v>
      </c>
      <c r="H243" s="42">
        <v>27.1</v>
      </c>
      <c r="I243" s="42">
        <v>28</v>
      </c>
    </row>
    <row r="244" spans="1:9">
      <c r="A244" s="45">
        <v>36365</v>
      </c>
      <c r="C244" s="42">
        <v>2.6</v>
      </c>
      <c r="F244" s="42">
        <v>29.7</v>
      </c>
      <c r="G244" s="42">
        <v>30.3</v>
      </c>
      <c r="H244" s="42">
        <v>25.5</v>
      </c>
      <c r="I244" s="42">
        <v>28.2</v>
      </c>
    </row>
    <row r="245" spans="1:9">
      <c r="A245" s="45">
        <v>36366</v>
      </c>
      <c r="C245" s="42">
        <v>20.5</v>
      </c>
      <c r="D245" s="42">
        <v>1.4</v>
      </c>
      <c r="F245" s="42">
        <v>29.7</v>
      </c>
      <c r="G245" s="42">
        <v>30.3</v>
      </c>
      <c r="H245" s="42">
        <v>24.7</v>
      </c>
      <c r="I245" s="42">
        <v>24.6</v>
      </c>
    </row>
    <row r="246" spans="1:9">
      <c r="A246" s="45">
        <v>36367</v>
      </c>
      <c r="F246" s="42">
        <v>28.9</v>
      </c>
      <c r="G246" s="42">
        <v>30.3</v>
      </c>
      <c r="H246" s="42">
        <v>25.6</v>
      </c>
      <c r="I246" s="42">
        <v>28.4</v>
      </c>
    </row>
    <row r="247" spans="1:9">
      <c r="A247" s="45">
        <v>36368</v>
      </c>
      <c r="D247" s="42">
        <v>11.7</v>
      </c>
      <c r="F247" s="42">
        <v>30</v>
      </c>
      <c r="G247" s="42">
        <v>30.3</v>
      </c>
      <c r="H247" s="42">
        <v>27</v>
      </c>
      <c r="I247" s="42">
        <v>24.3</v>
      </c>
    </row>
    <row r="248" spans="1:9">
      <c r="A248" s="45">
        <v>36369</v>
      </c>
      <c r="C248" s="42">
        <v>0.1</v>
      </c>
      <c r="F248" s="42">
        <v>28.6</v>
      </c>
      <c r="G248" s="42">
        <v>30.3</v>
      </c>
      <c r="H248" s="42">
        <v>25.3</v>
      </c>
      <c r="I248" s="42">
        <v>28.1</v>
      </c>
    </row>
    <row r="249" spans="1:9">
      <c r="A249" s="45">
        <v>36370</v>
      </c>
      <c r="F249" s="42">
        <v>30.1</v>
      </c>
      <c r="G249" s="42">
        <v>30.1</v>
      </c>
      <c r="H249" s="42">
        <v>26.9</v>
      </c>
      <c r="I249" s="42">
        <v>28.2</v>
      </c>
    </row>
    <row r="250" spans="1:9">
      <c r="A250" s="45">
        <v>36371</v>
      </c>
      <c r="C250" s="42">
        <v>1.2</v>
      </c>
      <c r="D250" s="42">
        <v>1.1000000000000001</v>
      </c>
      <c r="F250" s="42">
        <v>30.1</v>
      </c>
      <c r="G250" s="42">
        <v>30.2</v>
      </c>
      <c r="H250" s="42">
        <v>24.9</v>
      </c>
      <c r="I250" s="42">
        <v>25</v>
      </c>
    </row>
    <row r="251" spans="1:9">
      <c r="A251" s="45">
        <v>36372</v>
      </c>
      <c r="C251" s="42">
        <v>0.9</v>
      </c>
      <c r="D251" s="42" t="s">
        <v>14</v>
      </c>
      <c r="F251" s="42">
        <v>29.7</v>
      </c>
      <c r="G251" s="42">
        <v>30.4</v>
      </c>
      <c r="H251" s="42">
        <v>25.8</v>
      </c>
      <c r="I251" s="42">
        <v>25.6</v>
      </c>
    </row>
    <row r="252" spans="1:9">
      <c r="C252" s="42">
        <f>SUM(C222:C251)</f>
        <v>76.8</v>
      </c>
      <c r="D252" s="42">
        <f>SUM(D221:D251)</f>
        <v>54.4</v>
      </c>
    </row>
    <row r="253" spans="1:9">
      <c r="C253" s="42">
        <f>SUM(C252:D252)</f>
        <v>131.19999999999999</v>
      </c>
      <c r="E253" s="42" t="s">
        <v>7</v>
      </c>
      <c r="F253" s="42">
        <f>SUM(F221:F252)</f>
        <v>919.10000000000014</v>
      </c>
      <c r="G253" s="42">
        <f>SUM(G221:G252)</f>
        <v>934.09999999999991</v>
      </c>
      <c r="H253" s="42">
        <f>SUM(H221:H252)</f>
        <v>802.9</v>
      </c>
      <c r="I253" s="42">
        <f>SUM(I221:I252)</f>
        <v>837.10000000000014</v>
      </c>
    </row>
    <row r="254" spans="1:9">
      <c r="E254" s="42" t="s">
        <v>8</v>
      </c>
      <c r="F254" s="42">
        <f>AVERAGE(F221:F251)</f>
        <v>29.648387096774197</v>
      </c>
      <c r="G254" s="42">
        <f>AVERAGE(G221:G251)</f>
        <v>30.132258064516126</v>
      </c>
      <c r="H254" s="42">
        <f>AVERAGE(H221:H251)</f>
        <v>25.9</v>
      </c>
      <c r="I254" s="42">
        <f>AVERAGE(I221:I251)</f>
        <v>27.003225806451617</v>
      </c>
    </row>
    <row r="255" spans="1:9">
      <c r="A255" s="45" t="s">
        <v>19</v>
      </c>
      <c r="B255" s="42" t="s">
        <v>10</v>
      </c>
      <c r="C255" s="42">
        <f>C253+C258</f>
        <v>138.69999999999999</v>
      </c>
      <c r="E255" s="42" t="s">
        <v>11</v>
      </c>
      <c r="F255" s="42">
        <f>MAX(F221:F251)</f>
        <v>30.7</v>
      </c>
      <c r="G255" s="42">
        <f>MAX(G221:G251)</f>
        <v>30.7</v>
      </c>
      <c r="H255" s="42">
        <f>MAX(H221:H251)</f>
        <v>27.3</v>
      </c>
      <c r="I255" s="42">
        <f>MAX(I221:I251)</f>
        <v>28.5</v>
      </c>
    </row>
    <row r="256" spans="1:9">
      <c r="E256" s="42" t="s">
        <v>12</v>
      </c>
      <c r="F256" s="42">
        <f>MIN(F221:F251)</f>
        <v>28</v>
      </c>
      <c r="G256" s="42">
        <f>MIN(G221:G251)</f>
        <v>28.7</v>
      </c>
      <c r="H256" s="42">
        <f>MIN(H221:H251)</f>
        <v>23.5</v>
      </c>
      <c r="I256" s="42">
        <f>MIN(I221:I251)</f>
        <v>24.3</v>
      </c>
    </row>
    <row r="258" spans="1:9">
      <c r="A258" s="45">
        <v>36373</v>
      </c>
      <c r="C258" s="42">
        <v>7.5</v>
      </c>
      <c r="F258" s="42">
        <v>30.4</v>
      </c>
      <c r="G258" s="42">
        <v>30.5</v>
      </c>
      <c r="H258" s="42">
        <v>25.3</v>
      </c>
      <c r="I258" s="42">
        <v>28</v>
      </c>
    </row>
    <row r="259" spans="1:9">
      <c r="A259" s="45">
        <v>36374</v>
      </c>
      <c r="C259" s="42">
        <v>0.1</v>
      </c>
      <c r="D259" s="42">
        <v>8.6999999999999993</v>
      </c>
      <c r="F259" s="42">
        <v>30.4</v>
      </c>
      <c r="G259" s="42">
        <v>29.7</v>
      </c>
      <c r="H259" s="42">
        <v>26</v>
      </c>
      <c r="I259" s="42">
        <v>24.2</v>
      </c>
    </row>
    <row r="260" spans="1:9">
      <c r="A260" s="45">
        <v>36375</v>
      </c>
      <c r="D260" s="42">
        <v>3.7</v>
      </c>
      <c r="F260" s="42">
        <v>28.3</v>
      </c>
      <c r="G260" s="42">
        <v>29.9</v>
      </c>
      <c r="H260" s="42">
        <v>24.5</v>
      </c>
      <c r="I260" s="42">
        <v>27.1</v>
      </c>
    </row>
    <row r="261" spans="1:9">
      <c r="A261" s="45">
        <v>36376</v>
      </c>
      <c r="C261" s="42">
        <v>6.2</v>
      </c>
      <c r="D261" s="42">
        <v>0.1</v>
      </c>
      <c r="F261" s="42">
        <v>30</v>
      </c>
      <c r="G261" s="42">
        <v>30.2</v>
      </c>
      <c r="H261" s="42">
        <v>24.5</v>
      </c>
      <c r="I261" s="42">
        <v>26.5</v>
      </c>
    </row>
    <row r="262" spans="1:9">
      <c r="A262" s="45">
        <v>36377</v>
      </c>
      <c r="C262" s="42">
        <v>3.6</v>
      </c>
      <c r="D262" s="42">
        <v>1.1000000000000001</v>
      </c>
      <c r="F262" s="42">
        <v>29.3</v>
      </c>
      <c r="G262" s="42">
        <v>30.1</v>
      </c>
      <c r="H262" s="42">
        <v>26</v>
      </c>
      <c r="I262" s="42">
        <v>26.8</v>
      </c>
    </row>
    <row r="263" spans="1:9">
      <c r="A263" s="45">
        <v>36378</v>
      </c>
      <c r="F263" s="42">
        <v>29.2</v>
      </c>
      <c r="G263" s="42">
        <v>30.5</v>
      </c>
      <c r="H263" s="42">
        <v>27.3</v>
      </c>
      <c r="I263" s="42">
        <v>28</v>
      </c>
    </row>
    <row r="264" spans="1:9">
      <c r="A264" s="45">
        <v>36379</v>
      </c>
      <c r="D264" s="42" t="s">
        <v>14</v>
      </c>
      <c r="F264" s="42">
        <v>30.5</v>
      </c>
      <c r="G264" s="42">
        <v>30</v>
      </c>
      <c r="H264" s="42">
        <v>26.5</v>
      </c>
      <c r="I264" s="42">
        <v>28</v>
      </c>
    </row>
    <row r="265" spans="1:9">
      <c r="A265" s="45">
        <v>36380</v>
      </c>
      <c r="F265" s="42">
        <v>30</v>
      </c>
      <c r="G265" s="42">
        <v>31.2</v>
      </c>
      <c r="H265" s="42">
        <v>26.5</v>
      </c>
      <c r="I265" s="42">
        <v>28</v>
      </c>
    </row>
    <row r="266" spans="1:9">
      <c r="A266" s="45">
        <v>36381</v>
      </c>
      <c r="C266" s="42">
        <v>0.1</v>
      </c>
      <c r="F266" s="42">
        <v>30.4</v>
      </c>
      <c r="G266" s="42">
        <v>30.3</v>
      </c>
      <c r="H266" s="42">
        <v>24.8</v>
      </c>
      <c r="I266" s="42">
        <v>27.8</v>
      </c>
    </row>
    <row r="267" spans="1:9">
      <c r="A267" s="45">
        <v>36382</v>
      </c>
      <c r="C267" s="42">
        <v>0.9</v>
      </c>
      <c r="F267" s="42">
        <v>30.2</v>
      </c>
      <c r="G267" s="42">
        <v>30.8</v>
      </c>
      <c r="H267" s="42">
        <v>26.4</v>
      </c>
      <c r="I267" s="42">
        <v>28.9</v>
      </c>
    </row>
    <row r="268" spans="1:9">
      <c r="A268" s="45">
        <v>36383</v>
      </c>
      <c r="F268" s="42">
        <v>30.5</v>
      </c>
      <c r="G268" s="42">
        <v>30.7</v>
      </c>
      <c r="H268" s="42">
        <v>27.2</v>
      </c>
      <c r="I268" s="42">
        <v>26.7</v>
      </c>
    </row>
    <row r="269" spans="1:9">
      <c r="A269" s="45">
        <v>36384</v>
      </c>
      <c r="F269" s="42">
        <v>30.6</v>
      </c>
      <c r="G269" s="42">
        <v>30.8</v>
      </c>
      <c r="H269" s="42">
        <v>27.1</v>
      </c>
      <c r="I269" s="42">
        <v>29</v>
      </c>
    </row>
    <row r="270" spans="1:9">
      <c r="A270" s="45">
        <v>36385</v>
      </c>
      <c r="C270" s="42">
        <v>3.9</v>
      </c>
      <c r="F270" s="42">
        <v>30.2</v>
      </c>
      <c r="G270" s="42">
        <v>30.6</v>
      </c>
      <c r="H270" s="42">
        <v>25.3</v>
      </c>
      <c r="I270" s="42">
        <v>28</v>
      </c>
    </row>
    <row r="271" spans="1:9">
      <c r="A271" s="45">
        <v>36386</v>
      </c>
      <c r="C271" s="42">
        <v>8</v>
      </c>
      <c r="D271" s="42" t="s">
        <v>14</v>
      </c>
      <c r="F271" s="42">
        <v>30.3</v>
      </c>
      <c r="G271" s="42">
        <v>30.9</v>
      </c>
      <c r="H271" s="42">
        <v>24.8</v>
      </c>
      <c r="I271" s="42">
        <v>28.3</v>
      </c>
    </row>
    <row r="272" spans="1:9">
      <c r="A272" s="45">
        <v>36387</v>
      </c>
      <c r="C272" s="42">
        <v>3.1</v>
      </c>
      <c r="D272" s="42" t="s">
        <v>14</v>
      </c>
      <c r="F272" s="42">
        <v>30.6</v>
      </c>
      <c r="G272" s="42">
        <v>30.9</v>
      </c>
      <c r="H272" s="42">
        <v>25.5</v>
      </c>
      <c r="I272" s="42">
        <v>27.5</v>
      </c>
    </row>
    <row r="273" spans="1:9">
      <c r="A273" s="45">
        <v>36388</v>
      </c>
      <c r="C273" s="42">
        <v>16.399999999999999</v>
      </c>
      <c r="F273" s="42">
        <v>28.8</v>
      </c>
      <c r="G273" s="42">
        <v>30.1</v>
      </c>
      <c r="H273" s="42">
        <v>23.8</v>
      </c>
      <c r="I273" s="42">
        <v>27.5</v>
      </c>
    </row>
    <row r="274" spans="1:9">
      <c r="A274" s="45">
        <v>36389</v>
      </c>
      <c r="C274" s="42">
        <v>2.8</v>
      </c>
      <c r="F274" s="42">
        <v>29.8</v>
      </c>
      <c r="G274" s="42">
        <v>30.1</v>
      </c>
      <c r="H274" s="42">
        <v>25.1</v>
      </c>
      <c r="I274" s="42">
        <v>28</v>
      </c>
    </row>
    <row r="275" spans="1:9">
      <c r="A275" s="45">
        <v>36390</v>
      </c>
      <c r="F275" s="42">
        <v>30</v>
      </c>
      <c r="G275" s="42">
        <v>30.2</v>
      </c>
      <c r="H275" s="42">
        <v>25.3</v>
      </c>
      <c r="I275" s="42">
        <v>27.6</v>
      </c>
    </row>
    <row r="276" spans="1:9">
      <c r="A276" s="45">
        <v>36391</v>
      </c>
      <c r="C276" s="42" t="s">
        <v>14</v>
      </c>
      <c r="F276" s="42">
        <v>30.1</v>
      </c>
      <c r="G276" s="42">
        <v>30.3</v>
      </c>
      <c r="H276" s="42">
        <v>24.9</v>
      </c>
      <c r="I276" s="42">
        <v>28.5</v>
      </c>
    </row>
    <row r="277" spans="1:9">
      <c r="A277" s="45">
        <v>36392</v>
      </c>
      <c r="F277" s="42">
        <v>30.2</v>
      </c>
      <c r="G277" s="42">
        <v>30.2</v>
      </c>
      <c r="H277" s="42">
        <v>25</v>
      </c>
      <c r="I277" s="42">
        <v>28.4</v>
      </c>
    </row>
    <row r="278" spans="1:9">
      <c r="A278" s="45">
        <v>36393</v>
      </c>
      <c r="F278" s="42">
        <v>30</v>
      </c>
      <c r="G278" s="42">
        <v>30.7</v>
      </c>
      <c r="H278" s="42">
        <v>25</v>
      </c>
      <c r="I278" s="42">
        <v>28.6</v>
      </c>
    </row>
    <row r="279" spans="1:9">
      <c r="A279" s="45">
        <v>36394</v>
      </c>
      <c r="D279" s="42" t="s">
        <v>14</v>
      </c>
      <c r="F279" s="42">
        <v>30.8</v>
      </c>
      <c r="G279" s="42">
        <v>31</v>
      </c>
      <c r="H279" s="42">
        <v>27.5</v>
      </c>
      <c r="I279" s="42">
        <v>28.6</v>
      </c>
    </row>
    <row r="280" spans="1:9">
      <c r="A280" s="45">
        <v>36395</v>
      </c>
      <c r="C280" s="42">
        <v>4.5999999999999996</v>
      </c>
      <c r="D280" s="42" t="s">
        <v>14</v>
      </c>
      <c r="F280" s="42">
        <v>30.6</v>
      </c>
      <c r="G280" s="42">
        <v>30.8</v>
      </c>
      <c r="H280" s="42">
        <v>25.3</v>
      </c>
      <c r="I280" s="42">
        <v>28.3</v>
      </c>
    </row>
    <row r="281" spans="1:9">
      <c r="A281" s="45">
        <v>36396</v>
      </c>
      <c r="F281" s="42">
        <v>30.8</v>
      </c>
      <c r="G281" s="42">
        <v>31</v>
      </c>
      <c r="H281" s="42">
        <v>26.5</v>
      </c>
      <c r="I281" s="42">
        <v>28.9</v>
      </c>
    </row>
    <row r="282" spans="1:9">
      <c r="A282" s="45">
        <v>36397</v>
      </c>
      <c r="C282" s="42" t="s">
        <v>14</v>
      </c>
      <c r="F282" s="42">
        <v>30.6</v>
      </c>
      <c r="G282" s="42">
        <v>30.6</v>
      </c>
      <c r="H282" s="42">
        <v>27</v>
      </c>
      <c r="I282" s="42">
        <v>28.8</v>
      </c>
    </row>
    <row r="283" spans="1:9">
      <c r="A283" s="45">
        <v>36398</v>
      </c>
      <c r="C283" s="42" t="s">
        <v>14</v>
      </c>
      <c r="D283" s="42" t="s">
        <v>14</v>
      </c>
      <c r="F283" s="42">
        <v>30.5</v>
      </c>
      <c r="G283" s="42">
        <v>31</v>
      </c>
      <c r="H283" s="42">
        <v>27</v>
      </c>
      <c r="I283" s="42">
        <v>28.4</v>
      </c>
    </row>
    <row r="284" spans="1:9">
      <c r="A284" s="45">
        <v>36399</v>
      </c>
      <c r="C284" s="42">
        <v>1.1000000000000001</v>
      </c>
      <c r="F284" s="42">
        <v>30.1</v>
      </c>
      <c r="G284" s="42">
        <v>31.3</v>
      </c>
      <c r="H284" s="42">
        <v>26.7</v>
      </c>
      <c r="I284" s="42">
        <v>28.5</v>
      </c>
    </row>
    <row r="285" spans="1:9">
      <c r="A285" s="45">
        <v>36400</v>
      </c>
      <c r="D285" s="42" t="s">
        <v>14</v>
      </c>
      <c r="G285" s="42">
        <v>31.1</v>
      </c>
      <c r="H285" s="42">
        <v>24.7</v>
      </c>
      <c r="I285" s="42">
        <v>28.2</v>
      </c>
    </row>
    <row r="286" spans="1:9">
      <c r="A286" s="45">
        <v>36401</v>
      </c>
      <c r="F286" s="42">
        <v>30.7</v>
      </c>
      <c r="G286" s="42">
        <v>30.9</v>
      </c>
      <c r="H286" s="42">
        <v>26.4</v>
      </c>
      <c r="I286" s="42">
        <v>27</v>
      </c>
    </row>
    <row r="287" spans="1:9">
      <c r="A287" s="45">
        <v>36402</v>
      </c>
      <c r="C287" s="42">
        <v>1</v>
      </c>
      <c r="D287" s="42">
        <v>12.7</v>
      </c>
      <c r="G287" s="42">
        <v>29.8</v>
      </c>
      <c r="I287" s="42">
        <v>25.8</v>
      </c>
    </row>
    <row r="288" spans="1:9">
      <c r="A288" s="45">
        <v>36403</v>
      </c>
      <c r="C288" s="42">
        <v>0.6</v>
      </c>
      <c r="D288" s="42">
        <v>0.7</v>
      </c>
      <c r="F288" s="42">
        <v>29.3</v>
      </c>
      <c r="G288" s="42">
        <v>31.7</v>
      </c>
      <c r="H288" s="42">
        <v>27</v>
      </c>
      <c r="I288" s="42">
        <v>27.7</v>
      </c>
    </row>
    <row r="289" spans="1:9">
      <c r="C289" s="42">
        <f>SUM(C259:C288)</f>
        <v>52.4</v>
      </c>
      <c r="D289" s="42">
        <f>SUM(D258:D288)</f>
        <v>26.999999999999996</v>
      </c>
    </row>
    <row r="290" spans="1:9">
      <c r="C290" s="42">
        <f>SUM(C289:D289)</f>
        <v>79.399999999999991</v>
      </c>
      <c r="E290" s="42" t="s">
        <v>7</v>
      </c>
      <c r="F290" s="42">
        <f>SUM(F258:F289)</f>
        <v>873.2</v>
      </c>
      <c r="G290" s="42">
        <f>SUM(G258:G289)</f>
        <v>947.9</v>
      </c>
      <c r="H290" s="42">
        <f>SUM(H258:H289)</f>
        <v>774.90000000000009</v>
      </c>
      <c r="I290" s="42">
        <f>SUM(I258:I289)</f>
        <v>861.6</v>
      </c>
    </row>
    <row r="291" spans="1:9">
      <c r="E291" s="42" t="s">
        <v>8</v>
      </c>
      <c r="F291" s="42">
        <f>AVERAGE(F258:F288)</f>
        <v>30.110344827586207</v>
      </c>
      <c r="G291" s="42">
        <f>AVERAGE(G258:G288)</f>
        <v>30.57741935483871</v>
      </c>
      <c r="H291" s="42">
        <f>AVERAGE(H258:H288)</f>
        <v>25.830000000000002</v>
      </c>
      <c r="I291" s="42">
        <f>AVERAGE(I258:I288)</f>
        <v>27.793548387096774</v>
      </c>
    </row>
    <row r="292" spans="1:9">
      <c r="A292" s="45" t="s">
        <v>20</v>
      </c>
      <c r="B292" s="42" t="s">
        <v>10</v>
      </c>
      <c r="C292" s="42" t="e">
        <f>C290+C295</f>
        <v>#VALUE!</v>
      </c>
      <c r="E292" s="42" t="s">
        <v>11</v>
      </c>
      <c r="F292" s="42">
        <f>MAX(F258:F288)</f>
        <v>30.8</v>
      </c>
      <c r="G292" s="42">
        <f>MAX(G258:G288)</f>
        <v>31.7</v>
      </c>
      <c r="H292" s="42">
        <f>MAX(H258:H288)</f>
        <v>27.5</v>
      </c>
      <c r="I292" s="42">
        <f>MAX(I258:I288)</f>
        <v>29</v>
      </c>
    </row>
    <row r="293" spans="1:9">
      <c r="E293" s="42" t="s">
        <v>12</v>
      </c>
      <c r="F293" s="42">
        <f>MIN(F258:F288)</f>
        <v>28.3</v>
      </c>
      <c r="G293" s="42">
        <f>MIN(G258:G288)</f>
        <v>29.7</v>
      </c>
      <c r="H293" s="42">
        <f>MIN(H258:H288)</f>
        <v>23.8</v>
      </c>
      <c r="I293" s="42">
        <f>MIN(I258:I288)</f>
        <v>24.2</v>
      </c>
    </row>
    <row r="295" spans="1:9">
      <c r="A295" s="45">
        <v>36404</v>
      </c>
      <c r="C295" s="42" t="s">
        <v>14</v>
      </c>
      <c r="D295" s="42">
        <v>0.1</v>
      </c>
      <c r="F295" s="42">
        <v>30.9</v>
      </c>
      <c r="G295" s="42">
        <v>30.9</v>
      </c>
      <c r="H295" s="42">
        <v>25.7</v>
      </c>
      <c r="I295" s="42">
        <v>27.2</v>
      </c>
    </row>
    <row r="296" spans="1:9">
      <c r="A296" s="45">
        <v>36405</v>
      </c>
      <c r="C296" s="42">
        <v>10.3</v>
      </c>
      <c r="F296" s="42">
        <v>29.4</v>
      </c>
      <c r="H296" s="42">
        <v>25.5</v>
      </c>
    </row>
    <row r="297" spans="1:9">
      <c r="A297" s="45">
        <v>36406</v>
      </c>
      <c r="C297" s="42">
        <v>1.7</v>
      </c>
      <c r="D297" s="42">
        <v>3</v>
      </c>
      <c r="F297" s="42">
        <v>30.9</v>
      </c>
      <c r="G297" s="42">
        <v>30.4</v>
      </c>
      <c r="H297" s="42">
        <v>26.5</v>
      </c>
      <c r="I297" s="42">
        <v>26.7</v>
      </c>
    </row>
    <row r="298" spans="1:9">
      <c r="A298" s="45">
        <v>36407</v>
      </c>
      <c r="C298" s="42">
        <v>4.3</v>
      </c>
      <c r="F298" s="42">
        <v>29.7</v>
      </c>
      <c r="G298" s="42">
        <v>31.1</v>
      </c>
      <c r="H298" s="42">
        <v>23.3</v>
      </c>
      <c r="I298" s="42">
        <v>28.7</v>
      </c>
    </row>
    <row r="299" spans="1:9">
      <c r="A299" s="45">
        <v>36408</v>
      </c>
      <c r="C299" s="42">
        <v>3.3</v>
      </c>
      <c r="F299" s="42">
        <v>30</v>
      </c>
      <c r="G299" s="42">
        <v>30.5</v>
      </c>
      <c r="H299" s="42">
        <v>25</v>
      </c>
      <c r="I299" s="42">
        <v>28.5</v>
      </c>
    </row>
    <row r="300" spans="1:9">
      <c r="A300" s="45">
        <v>36409</v>
      </c>
      <c r="D300" s="42" t="s">
        <v>14</v>
      </c>
      <c r="F300" s="42">
        <v>30</v>
      </c>
      <c r="G300" s="42">
        <v>30.5</v>
      </c>
      <c r="H300" s="42">
        <v>27.1</v>
      </c>
      <c r="I300" s="42">
        <v>28.4</v>
      </c>
    </row>
    <row r="301" spans="1:9">
      <c r="A301" s="45">
        <v>36410</v>
      </c>
      <c r="C301" s="42">
        <v>6</v>
      </c>
      <c r="D301" s="42">
        <v>8.1</v>
      </c>
      <c r="F301" s="42">
        <v>29.5</v>
      </c>
      <c r="G301" s="42">
        <v>29.6</v>
      </c>
      <c r="H301" s="42">
        <v>25.7</v>
      </c>
      <c r="I301" s="42">
        <v>26.6</v>
      </c>
    </row>
    <row r="302" spans="1:9">
      <c r="A302" s="45">
        <v>36411</v>
      </c>
      <c r="C302" s="42">
        <v>2.5</v>
      </c>
      <c r="D302" s="42" t="s">
        <v>14</v>
      </c>
      <c r="F302" s="42">
        <v>28.5</v>
      </c>
      <c r="G302" s="42">
        <v>27.3</v>
      </c>
      <c r="H302" s="42">
        <v>25.7</v>
      </c>
      <c r="I302" s="42">
        <v>25.7</v>
      </c>
    </row>
    <row r="303" spans="1:9">
      <c r="A303" s="45">
        <v>36412</v>
      </c>
      <c r="C303" s="42">
        <v>14.6</v>
      </c>
      <c r="D303" s="42">
        <v>2.6</v>
      </c>
      <c r="F303" s="42">
        <v>26.8</v>
      </c>
      <c r="G303" s="42">
        <v>27.8</v>
      </c>
      <c r="H303" s="42">
        <v>23.9</v>
      </c>
      <c r="I303" s="42">
        <v>25.7</v>
      </c>
    </row>
    <row r="304" spans="1:9">
      <c r="A304" s="45">
        <v>36413</v>
      </c>
      <c r="C304" s="42">
        <v>2.4</v>
      </c>
      <c r="D304" s="42">
        <v>1.1000000000000001</v>
      </c>
      <c r="F304" s="42">
        <v>28</v>
      </c>
      <c r="G304" s="42">
        <v>27.4</v>
      </c>
      <c r="H304" s="42">
        <v>25.2</v>
      </c>
      <c r="I304" s="42">
        <v>25.1</v>
      </c>
    </row>
    <row r="305" spans="1:9">
      <c r="A305" s="45">
        <v>36414</v>
      </c>
      <c r="F305" s="42">
        <v>28.7</v>
      </c>
      <c r="G305" s="42">
        <v>30.2</v>
      </c>
      <c r="H305" s="42">
        <v>26.7</v>
      </c>
      <c r="I305" s="42">
        <v>28.5</v>
      </c>
    </row>
    <row r="306" spans="1:9">
      <c r="A306" s="45">
        <v>36415</v>
      </c>
      <c r="F306" s="42">
        <v>30.1</v>
      </c>
      <c r="G306" s="42">
        <v>30.1</v>
      </c>
      <c r="H306" s="42">
        <v>26.4</v>
      </c>
      <c r="I306" s="42">
        <v>28.5</v>
      </c>
    </row>
    <row r="307" spans="1:9">
      <c r="A307" s="45">
        <v>36416</v>
      </c>
      <c r="F307" s="42">
        <v>29.8</v>
      </c>
      <c r="G307" s="42">
        <v>30.3</v>
      </c>
      <c r="H307" s="42">
        <v>26.8</v>
      </c>
      <c r="I307" s="42">
        <v>27.8</v>
      </c>
    </row>
    <row r="308" spans="1:9">
      <c r="A308" s="45">
        <v>36417</v>
      </c>
      <c r="C308" s="42" t="s">
        <v>14</v>
      </c>
      <c r="F308" s="42">
        <v>30.3</v>
      </c>
      <c r="G308" s="42">
        <v>30.1</v>
      </c>
      <c r="H308" s="42">
        <v>25.1</v>
      </c>
      <c r="I308" s="42">
        <v>28</v>
      </c>
    </row>
    <row r="309" spans="1:9">
      <c r="A309" s="45">
        <v>36418</v>
      </c>
      <c r="C309" s="42">
        <v>2</v>
      </c>
      <c r="F309" s="42">
        <v>30.1</v>
      </c>
      <c r="G309" s="42">
        <v>30.3</v>
      </c>
      <c r="H309" s="42">
        <v>25.6</v>
      </c>
      <c r="I309" s="42">
        <v>28.5</v>
      </c>
    </row>
    <row r="310" spans="1:9">
      <c r="A310" s="45">
        <v>36419</v>
      </c>
      <c r="C310" s="42">
        <v>1.2</v>
      </c>
      <c r="F310" s="42">
        <v>29.9</v>
      </c>
      <c r="G310" s="42">
        <v>31.4</v>
      </c>
      <c r="H310" s="42">
        <v>26.7</v>
      </c>
      <c r="I310" s="42">
        <v>28.1</v>
      </c>
    </row>
    <row r="311" spans="1:9">
      <c r="A311" s="45">
        <v>36420</v>
      </c>
      <c r="C311" s="42" t="s">
        <v>14</v>
      </c>
      <c r="F311" s="42">
        <v>30.2</v>
      </c>
      <c r="G311" s="42">
        <v>30.8</v>
      </c>
      <c r="H311" s="42">
        <v>26.3</v>
      </c>
      <c r="I311" s="42">
        <v>28.4</v>
      </c>
    </row>
    <row r="312" spans="1:9">
      <c r="A312" s="45">
        <v>36421</v>
      </c>
      <c r="C312" s="42">
        <v>1.6</v>
      </c>
      <c r="D312" s="42">
        <v>0.9</v>
      </c>
      <c r="F312" s="42">
        <v>30.1</v>
      </c>
      <c r="G312" s="42">
        <v>31</v>
      </c>
      <c r="H312" s="42">
        <v>25.7</v>
      </c>
      <c r="I312" s="42">
        <v>28</v>
      </c>
    </row>
    <row r="313" spans="1:9">
      <c r="A313" s="45">
        <v>36422</v>
      </c>
      <c r="C313" s="42">
        <v>2.2000000000000002</v>
      </c>
      <c r="F313" s="42">
        <v>29.4</v>
      </c>
      <c r="G313" s="42">
        <v>31.8</v>
      </c>
      <c r="H313" s="42">
        <v>26.8</v>
      </c>
      <c r="I313" s="42">
        <v>28.8</v>
      </c>
    </row>
    <row r="314" spans="1:9">
      <c r="A314" s="45">
        <v>36423</v>
      </c>
      <c r="C314" s="42">
        <v>0.5</v>
      </c>
      <c r="F314" s="42">
        <v>29.9</v>
      </c>
      <c r="G314" s="42">
        <v>30.2</v>
      </c>
      <c r="H314" s="42">
        <v>27.1</v>
      </c>
      <c r="I314" s="42">
        <v>27.2</v>
      </c>
    </row>
    <row r="315" spans="1:9">
      <c r="A315" s="45">
        <v>36424</v>
      </c>
      <c r="C315" s="42" t="s">
        <v>14</v>
      </c>
      <c r="G315" s="42">
        <v>31.3</v>
      </c>
      <c r="H315" s="42">
        <v>26.9</v>
      </c>
      <c r="I315" s="42">
        <v>27</v>
      </c>
    </row>
    <row r="316" spans="1:9">
      <c r="A316" s="45">
        <v>36425</v>
      </c>
      <c r="C316" s="42">
        <v>24.1</v>
      </c>
      <c r="D316" s="42">
        <v>1.4</v>
      </c>
      <c r="F316" s="42">
        <v>31</v>
      </c>
      <c r="G316" s="42">
        <v>30.3</v>
      </c>
      <c r="H316" s="42">
        <v>22.9</v>
      </c>
      <c r="I316" s="42">
        <v>24.3</v>
      </c>
    </row>
    <row r="317" spans="1:9">
      <c r="A317" s="45">
        <v>36426</v>
      </c>
      <c r="F317" s="42">
        <v>30.2</v>
      </c>
      <c r="G317" s="42">
        <v>30.9</v>
      </c>
      <c r="H317" s="42">
        <v>27.7</v>
      </c>
      <c r="I317" s="42">
        <v>28.6</v>
      </c>
    </row>
    <row r="318" spans="1:9">
      <c r="A318" s="45">
        <v>36427</v>
      </c>
      <c r="F318" s="42">
        <v>30.8</v>
      </c>
      <c r="G318" s="42">
        <v>30.6</v>
      </c>
      <c r="H318" s="42">
        <v>27.3</v>
      </c>
    </row>
    <row r="319" spans="1:9">
      <c r="A319" s="45">
        <v>36428</v>
      </c>
      <c r="D319" s="42">
        <v>3.4</v>
      </c>
      <c r="F319" s="42">
        <v>30.4</v>
      </c>
      <c r="G319" s="42">
        <v>30.3</v>
      </c>
      <c r="H319" s="42">
        <v>26.2</v>
      </c>
      <c r="I319" s="42">
        <v>26.2</v>
      </c>
    </row>
    <row r="320" spans="1:9">
      <c r="A320" s="45">
        <v>36429</v>
      </c>
      <c r="C320" s="42">
        <v>1.1000000000000001</v>
      </c>
      <c r="F320" s="42">
        <v>30.4</v>
      </c>
      <c r="G320" s="42">
        <v>31.2</v>
      </c>
      <c r="H320" s="42">
        <v>25.7</v>
      </c>
      <c r="I320" s="42">
        <v>27.2</v>
      </c>
    </row>
    <row r="321" spans="1:9">
      <c r="A321" s="45">
        <v>36430</v>
      </c>
      <c r="C321" s="42">
        <v>0.9</v>
      </c>
      <c r="F321" s="42">
        <v>30.9</v>
      </c>
      <c r="G321" s="42">
        <v>31</v>
      </c>
      <c r="H321" s="42">
        <v>26.7</v>
      </c>
      <c r="I321" s="42">
        <v>28.4</v>
      </c>
    </row>
    <row r="322" spans="1:9">
      <c r="A322" s="45">
        <v>36431</v>
      </c>
      <c r="C322" s="42">
        <v>9.3000000000000007</v>
      </c>
      <c r="F322" s="42">
        <v>30.6</v>
      </c>
      <c r="G322" s="42">
        <v>30.7</v>
      </c>
      <c r="H322" s="42">
        <v>25</v>
      </c>
      <c r="I322" s="42">
        <v>28.8</v>
      </c>
    </row>
    <row r="323" spans="1:9">
      <c r="A323" s="45">
        <v>36432</v>
      </c>
      <c r="C323" s="42">
        <v>2.5</v>
      </c>
      <c r="F323" s="42">
        <v>29.8</v>
      </c>
      <c r="G323" s="42">
        <v>30.7</v>
      </c>
      <c r="H323" s="42">
        <v>24.8</v>
      </c>
    </row>
    <row r="324" spans="1:9">
      <c r="A324" s="45">
        <v>36433</v>
      </c>
      <c r="C324" s="42">
        <v>1.2</v>
      </c>
      <c r="D324" s="42">
        <v>0.3</v>
      </c>
      <c r="F324" s="42">
        <v>30.3</v>
      </c>
      <c r="G324" s="42">
        <v>29.9</v>
      </c>
      <c r="H324" s="42">
        <v>25.1</v>
      </c>
      <c r="I324" s="42">
        <v>25.5</v>
      </c>
    </row>
    <row r="325" spans="1:9">
      <c r="C325" s="42">
        <f>SUM(C296:C324)</f>
        <v>91.700000000000017</v>
      </c>
      <c r="D325" s="42">
        <f>SUM(D295:D324)</f>
        <v>20.9</v>
      </c>
    </row>
    <row r="326" spans="1:9">
      <c r="C326" s="42">
        <f>SUM(C325:D325)</f>
        <v>112.60000000000002</v>
      </c>
      <c r="E326" s="42" t="s">
        <v>7</v>
      </c>
      <c r="F326" s="42">
        <f>SUM(F295:F325)</f>
        <v>866.5999999999998</v>
      </c>
      <c r="G326" s="42">
        <f>SUM(G295:G325)</f>
        <v>878.6</v>
      </c>
      <c r="H326" s="42">
        <f>SUM(H295:H325)</f>
        <v>775.1</v>
      </c>
      <c r="I326" s="42">
        <f>SUM(I295:I325)</f>
        <v>740.4</v>
      </c>
    </row>
    <row r="327" spans="1:9">
      <c r="E327" s="42" t="s">
        <v>8</v>
      </c>
      <c r="F327" s="42">
        <f>AVERAGE(F295:F324)</f>
        <v>29.88275862068965</v>
      </c>
      <c r="G327" s="42">
        <f>AVERAGE(G295:G324)</f>
        <v>30.296551724137931</v>
      </c>
      <c r="H327" s="42">
        <f>AVERAGE(H295:H324)</f>
        <v>25.836666666666666</v>
      </c>
      <c r="I327" s="42">
        <f>AVERAGE(I295:I324)</f>
        <v>27.422222222222221</v>
      </c>
    </row>
    <row r="328" spans="1:9">
      <c r="A328" s="45" t="s">
        <v>21</v>
      </c>
      <c r="B328" s="42" t="s">
        <v>10</v>
      </c>
      <c r="C328" s="42">
        <f>C326+C331</f>
        <v>118.40000000000002</v>
      </c>
      <c r="E328" s="42" t="s">
        <v>11</v>
      </c>
      <c r="F328" s="42">
        <f>MAX(F295:F324)</f>
        <v>31</v>
      </c>
      <c r="G328" s="42">
        <f>MAX(G295:G324)</f>
        <v>31.8</v>
      </c>
      <c r="H328" s="42">
        <f>MAX(H295:H324)</f>
        <v>27.7</v>
      </c>
      <c r="I328" s="42">
        <f>MAX(I295:I324)</f>
        <v>28.8</v>
      </c>
    </row>
    <row r="329" spans="1:9">
      <c r="A329" s="45" t="s">
        <v>8</v>
      </c>
      <c r="E329" s="42" t="s">
        <v>12</v>
      </c>
      <c r="F329" s="42">
        <f>MIN(F295:F324)</f>
        <v>26.8</v>
      </c>
      <c r="G329" s="42">
        <f>MIN(G295:G324)</f>
        <v>27.3</v>
      </c>
      <c r="H329" s="42">
        <f>MIN(H295:H324)</f>
        <v>22.9</v>
      </c>
      <c r="I329" s="42">
        <f>MIN(I295:I324)</f>
        <v>24.3</v>
      </c>
    </row>
    <row r="331" spans="1:9">
      <c r="A331" s="45">
        <v>36434</v>
      </c>
      <c r="C331" s="42">
        <v>5.8</v>
      </c>
      <c r="F331" s="42">
        <v>29.6</v>
      </c>
      <c r="G331" s="42">
        <v>30.3</v>
      </c>
      <c r="H331" s="42">
        <v>24.4</v>
      </c>
      <c r="I331" s="42">
        <v>28.3</v>
      </c>
    </row>
    <row r="332" spans="1:9">
      <c r="A332" s="45">
        <v>36435</v>
      </c>
      <c r="F332" s="42">
        <v>29.8</v>
      </c>
      <c r="G332" s="42">
        <v>29.5</v>
      </c>
      <c r="H332" s="42">
        <v>24.8</v>
      </c>
      <c r="I332" s="42">
        <v>28</v>
      </c>
    </row>
    <row r="333" spans="1:9">
      <c r="A333" s="45">
        <v>36436</v>
      </c>
      <c r="C333" s="42" t="s">
        <v>14</v>
      </c>
      <c r="D333" s="42">
        <v>0.6</v>
      </c>
      <c r="F333" s="42">
        <v>29.1</v>
      </c>
      <c r="G333" s="42">
        <v>28.4</v>
      </c>
      <c r="H333" s="42">
        <v>25.6</v>
      </c>
      <c r="I333" s="42">
        <v>26.7</v>
      </c>
    </row>
    <row r="334" spans="1:9">
      <c r="A334" s="45">
        <v>36437</v>
      </c>
      <c r="F334" s="42">
        <v>28.7</v>
      </c>
      <c r="G334" s="42">
        <v>30.4</v>
      </c>
      <c r="H334" s="42">
        <v>24.2</v>
      </c>
      <c r="I334" s="42">
        <v>28</v>
      </c>
    </row>
    <row r="335" spans="1:9">
      <c r="A335" s="45">
        <v>36438</v>
      </c>
      <c r="F335" s="42">
        <v>29.8</v>
      </c>
      <c r="G335" s="42">
        <v>30.9</v>
      </c>
      <c r="H335" s="42">
        <v>27.3</v>
      </c>
    </row>
    <row r="336" spans="1:9">
      <c r="A336" s="45">
        <v>36439</v>
      </c>
      <c r="C336" s="42">
        <v>0.5</v>
      </c>
      <c r="F336" s="42">
        <v>30.7</v>
      </c>
      <c r="G336" s="42">
        <v>30.7</v>
      </c>
      <c r="H336" s="42">
        <v>26.9</v>
      </c>
      <c r="I336" s="42">
        <v>28.5</v>
      </c>
    </row>
    <row r="337" spans="1:9">
      <c r="A337" s="45">
        <v>36440</v>
      </c>
      <c r="C337" s="42">
        <v>0.1</v>
      </c>
      <c r="F337" s="42">
        <v>30</v>
      </c>
      <c r="G337" s="42">
        <v>31.2</v>
      </c>
      <c r="H337" s="42">
        <v>27.2</v>
      </c>
      <c r="I337" s="42">
        <v>28.8</v>
      </c>
    </row>
    <row r="338" spans="1:9">
      <c r="A338" s="45">
        <v>36441</v>
      </c>
      <c r="C338" s="42">
        <v>0.5</v>
      </c>
      <c r="F338" s="42">
        <v>30.7</v>
      </c>
      <c r="G338" s="42">
        <v>31.1</v>
      </c>
      <c r="H338" s="42">
        <v>26.2</v>
      </c>
      <c r="I338" s="42">
        <v>28.5</v>
      </c>
    </row>
    <row r="339" spans="1:9">
      <c r="A339" s="45">
        <v>36442</v>
      </c>
      <c r="C339" s="42">
        <v>14.1</v>
      </c>
      <c r="F339" s="42">
        <v>30.2</v>
      </c>
      <c r="G339" s="42">
        <v>30.3</v>
      </c>
      <c r="H339" s="42">
        <v>23.9</v>
      </c>
      <c r="I339" s="42">
        <v>27.7</v>
      </c>
    </row>
    <row r="340" spans="1:9">
      <c r="A340" s="45">
        <v>36443</v>
      </c>
      <c r="C340" s="42">
        <v>11.8</v>
      </c>
      <c r="D340" s="42">
        <v>0.3</v>
      </c>
      <c r="F340" s="42">
        <v>30.3</v>
      </c>
      <c r="G340" s="42">
        <v>30.2</v>
      </c>
      <c r="H340" s="42">
        <v>24.5</v>
      </c>
      <c r="I340" s="42">
        <v>27.2</v>
      </c>
    </row>
    <row r="341" spans="1:9">
      <c r="A341" s="45">
        <v>36444</v>
      </c>
      <c r="D341" s="42" t="s">
        <v>14</v>
      </c>
      <c r="F341" s="42">
        <v>30.1</v>
      </c>
      <c r="G341" s="42">
        <v>30.8</v>
      </c>
      <c r="H341" s="42">
        <v>27.2</v>
      </c>
      <c r="I341" s="42">
        <v>28.2</v>
      </c>
    </row>
    <row r="342" spans="1:9">
      <c r="A342" s="45">
        <v>36445</v>
      </c>
      <c r="D342" s="42" t="s">
        <v>14</v>
      </c>
      <c r="F342" s="42">
        <v>30</v>
      </c>
      <c r="G342" s="42">
        <v>30.2</v>
      </c>
      <c r="H342" s="42">
        <v>27.1</v>
      </c>
      <c r="I342" s="42">
        <v>27.7</v>
      </c>
    </row>
    <row r="343" spans="1:9">
      <c r="A343" s="45">
        <v>36446</v>
      </c>
      <c r="C343" s="42">
        <v>26.9</v>
      </c>
      <c r="F343" s="42">
        <v>29.7</v>
      </c>
      <c r="G343" s="42">
        <v>29.8</v>
      </c>
      <c r="H343" s="42">
        <v>24</v>
      </c>
      <c r="I343" s="42">
        <v>26.7</v>
      </c>
    </row>
    <row r="344" spans="1:9">
      <c r="A344" s="45">
        <v>36447</v>
      </c>
      <c r="C344" s="42">
        <v>5.2</v>
      </c>
      <c r="D344" s="42" t="s">
        <v>14</v>
      </c>
      <c r="F344" s="42">
        <v>29.3</v>
      </c>
      <c r="H344" s="42">
        <v>25.5</v>
      </c>
    </row>
    <row r="345" spans="1:9">
      <c r="A345" s="45">
        <v>36448</v>
      </c>
      <c r="F345" s="42">
        <v>29.6</v>
      </c>
      <c r="G345" s="42">
        <v>30.5</v>
      </c>
      <c r="H345" s="42">
        <v>27</v>
      </c>
      <c r="I345" s="42">
        <v>28.8</v>
      </c>
    </row>
    <row r="346" spans="1:9">
      <c r="A346" s="45">
        <v>36449</v>
      </c>
      <c r="C346" s="42">
        <v>3.5</v>
      </c>
      <c r="F346" s="42">
        <v>30.1</v>
      </c>
      <c r="G346" s="42">
        <v>30.3</v>
      </c>
      <c r="H346" s="42">
        <v>26.2</v>
      </c>
      <c r="I346" s="42">
        <v>27.8</v>
      </c>
    </row>
    <row r="347" spans="1:9">
      <c r="A347" s="45">
        <v>36450</v>
      </c>
      <c r="D347" s="42" t="s">
        <v>14</v>
      </c>
      <c r="G347" s="42">
        <v>30.3</v>
      </c>
      <c r="H347" s="42">
        <v>27.2</v>
      </c>
      <c r="I347" s="42">
        <v>28.7</v>
      </c>
    </row>
    <row r="348" spans="1:9">
      <c r="A348" s="45">
        <v>36451</v>
      </c>
      <c r="C348" s="42">
        <v>2.7</v>
      </c>
      <c r="D348" s="42">
        <v>0.5</v>
      </c>
      <c r="F348" s="42">
        <v>30.1</v>
      </c>
      <c r="G348" s="42">
        <v>30.2</v>
      </c>
      <c r="H348" s="42">
        <v>25.4</v>
      </c>
      <c r="I348" s="42">
        <v>26.8</v>
      </c>
    </row>
    <row r="349" spans="1:9">
      <c r="A349" s="45">
        <v>36452</v>
      </c>
      <c r="F349" s="42">
        <v>30</v>
      </c>
      <c r="G349" s="42">
        <v>30.7</v>
      </c>
      <c r="H349" s="42">
        <v>26.7</v>
      </c>
      <c r="I349" s="42">
        <v>28.5</v>
      </c>
    </row>
    <row r="350" spans="1:9">
      <c r="A350" s="45">
        <v>36453</v>
      </c>
      <c r="C350" s="42">
        <v>3.5</v>
      </c>
      <c r="F350" s="42">
        <v>30.5</v>
      </c>
      <c r="G350" s="42">
        <v>30.5</v>
      </c>
      <c r="H350" s="42">
        <v>27.1</v>
      </c>
      <c r="I350" s="42">
        <v>28.6</v>
      </c>
    </row>
    <row r="351" spans="1:9">
      <c r="A351" s="45">
        <v>36454</v>
      </c>
      <c r="C351" s="42">
        <v>2.2999999999999998</v>
      </c>
      <c r="D351" s="42" t="s">
        <v>14</v>
      </c>
      <c r="F351" s="42">
        <v>30.4</v>
      </c>
      <c r="G351" s="42">
        <v>30.3</v>
      </c>
      <c r="H351" s="42">
        <v>25.1</v>
      </c>
      <c r="I351" s="42">
        <v>28.1</v>
      </c>
    </row>
    <row r="352" spans="1:9">
      <c r="A352" s="45">
        <v>36455</v>
      </c>
      <c r="C352" s="42" t="s">
        <v>14</v>
      </c>
      <c r="F352" s="42">
        <v>30.1</v>
      </c>
      <c r="G352" s="42">
        <v>30.6</v>
      </c>
      <c r="H352" s="42">
        <v>27</v>
      </c>
      <c r="I352" s="42">
        <v>28</v>
      </c>
    </row>
    <row r="353" spans="1:9">
      <c r="A353" s="45">
        <v>36456</v>
      </c>
      <c r="F353" s="42">
        <v>29.8</v>
      </c>
      <c r="G353" s="42">
        <v>30.5</v>
      </c>
      <c r="H353" s="42">
        <v>24.4</v>
      </c>
      <c r="I353" s="42">
        <v>28.7</v>
      </c>
    </row>
    <row r="354" spans="1:9">
      <c r="A354" s="45">
        <v>36457</v>
      </c>
      <c r="F354" s="42">
        <v>30</v>
      </c>
      <c r="G354" s="42">
        <v>30.5</v>
      </c>
      <c r="H354" s="42">
        <v>23.7</v>
      </c>
      <c r="I354" s="42">
        <v>28.3</v>
      </c>
    </row>
    <row r="355" spans="1:9">
      <c r="A355" s="45">
        <v>36458</v>
      </c>
      <c r="C355" s="42">
        <v>0.4</v>
      </c>
      <c r="F355" s="42">
        <v>30</v>
      </c>
      <c r="G355" s="42">
        <v>30.8</v>
      </c>
      <c r="H355" s="42">
        <v>27.1</v>
      </c>
    </row>
    <row r="356" spans="1:9">
      <c r="A356" s="45">
        <v>36459</v>
      </c>
      <c r="C356" s="42">
        <v>3.5</v>
      </c>
      <c r="D356" s="42">
        <v>7.8</v>
      </c>
      <c r="F356" s="42">
        <v>30.3</v>
      </c>
      <c r="G356" s="42">
        <v>29.8</v>
      </c>
      <c r="H356" s="42">
        <v>25.7</v>
      </c>
      <c r="I356" s="42">
        <v>24.3</v>
      </c>
    </row>
    <row r="357" spans="1:9">
      <c r="A357" s="45">
        <v>36460</v>
      </c>
      <c r="C357" s="42">
        <v>15.3</v>
      </c>
      <c r="F357" s="42">
        <v>28.6</v>
      </c>
      <c r="G357" s="42">
        <v>30.3</v>
      </c>
      <c r="H357" s="42">
        <v>23.7</v>
      </c>
      <c r="I357" s="42">
        <v>28.2</v>
      </c>
    </row>
    <row r="358" spans="1:9">
      <c r="A358" s="45">
        <v>36461</v>
      </c>
      <c r="G358" s="42">
        <v>30.1</v>
      </c>
      <c r="I358" s="42">
        <v>28.2</v>
      </c>
    </row>
    <row r="359" spans="1:9">
      <c r="A359" s="45">
        <v>36462</v>
      </c>
      <c r="D359" s="42">
        <v>27.1</v>
      </c>
      <c r="F359" s="42">
        <v>29.8</v>
      </c>
      <c r="G359" s="42">
        <v>29.5</v>
      </c>
      <c r="H359" s="42">
        <v>26.7</v>
      </c>
      <c r="I359" s="42">
        <v>23.3</v>
      </c>
    </row>
    <row r="360" spans="1:9">
      <c r="A360" s="45">
        <v>36463</v>
      </c>
      <c r="C360" s="42">
        <v>0.9</v>
      </c>
      <c r="F360" s="42">
        <v>28.9</v>
      </c>
      <c r="G360" s="42">
        <v>30.8</v>
      </c>
      <c r="H360" s="42">
        <v>25.3</v>
      </c>
      <c r="I360" s="42">
        <v>28.4</v>
      </c>
    </row>
    <row r="361" spans="1:9">
      <c r="A361" s="45">
        <v>36464</v>
      </c>
      <c r="C361" s="42">
        <v>6.9</v>
      </c>
      <c r="D361" s="42">
        <v>0.8</v>
      </c>
      <c r="F361" s="42">
        <v>30.5</v>
      </c>
      <c r="G361" s="42">
        <v>29.9</v>
      </c>
      <c r="H361" s="42">
        <v>25.5</v>
      </c>
      <c r="I361" s="42">
        <v>26.5</v>
      </c>
    </row>
    <row r="362" spans="1:9">
      <c r="C362" s="42">
        <f>SUM(C332:C361)</f>
        <v>98.100000000000009</v>
      </c>
      <c r="D362" s="42">
        <f>SUM(D331:D361)</f>
        <v>37.099999999999994</v>
      </c>
    </row>
    <row r="363" spans="1:9">
      <c r="C363" s="42">
        <f>SUM(C362:D362)</f>
        <v>135.19999999999999</v>
      </c>
      <c r="E363" s="42" t="s">
        <v>7</v>
      </c>
      <c r="F363" s="42">
        <f>SUM(F331:F362)</f>
        <v>866.69999999999993</v>
      </c>
      <c r="G363" s="42">
        <f>SUM(G331:G362)</f>
        <v>909.39999999999986</v>
      </c>
      <c r="H363" s="42">
        <f>SUM(H331:H362)</f>
        <v>772.60000000000014</v>
      </c>
      <c r="I363" s="42">
        <f>SUM(I331:I362)</f>
        <v>775.5</v>
      </c>
    </row>
    <row r="364" spans="1:9">
      <c r="E364" s="42" t="s">
        <v>8</v>
      </c>
      <c r="F364" s="42">
        <f>AVERAGE(F331:F361)</f>
        <v>29.886206896551723</v>
      </c>
      <c r="G364" s="42">
        <f>AVERAGE(G331:G361)</f>
        <v>30.313333333333329</v>
      </c>
      <c r="H364" s="42">
        <f>AVERAGE(H331:H361)</f>
        <v>25.753333333333337</v>
      </c>
      <c r="I364" s="42">
        <f>AVERAGE(I331:I361)</f>
        <v>27.696428571428573</v>
      </c>
    </row>
    <row r="365" spans="1:9">
      <c r="A365" s="45" t="s">
        <v>22</v>
      </c>
      <c r="B365" s="42" t="s">
        <v>10</v>
      </c>
      <c r="C365" s="42">
        <f>C363+C368</f>
        <v>150.6</v>
      </c>
      <c r="E365" s="42" t="s">
        <v>11</v>
      </c>
      <c r="F365" s="42">
        <f>MAX(F331:F361)</f>
        <v>30.7</v>
      </c>
      <c r="G365" s="42">
        <f>MAX(G331:G361)</f>
        <v>31.2</v>
      </c>
      <c r="H365" s="42">
        <f>MAX(H331:H361)</f>
        <v>27.3</v>
      </c>
      <c r="I365" s="42">
        <f>MAX(I331:I361)</f>
        <v>28.8</v>
      </c>
    </row>
    <row r="366" spans="1:9">
      <c r="E366" s="42" t="s">
        <v>12</v>
      </c>
      <c r="F366" s="42">
        <f>MIN(F331:F361)</f>
        <v>28.6</v>
      </c>
      <c r="G366" s="42">
        <f>MIN(G331:G361)</f>
        <v>28.4</v>
      </c>
      <c r="H366" s="42">
        <f>MIN(H331:H361)</f>
        <v>23.7</v>
      </c>
      <c r="I366" s="42">
        <f>MIN(I331:I361)</f>
        <v>23.3</v>
      </c>
    </row>
    <row r="368" spans="1:9">
      <c r="A368" s="45">
        <v>36465</v>
      </c>
      <c r="C368" s="42">
        <v>15.4</v>
      </c>
      <c r="D368" s="42">
        <v>30.5</v>
      </c>
      <c r="F368" s="42">
        <v>29.2</v>
      </c>
      <c r="G368" s="42">
        <v>29.9</v>
      </c>
      <c r="H368" s="42">
        <v>23.1</v>
      </c>
      <c r="I368" s="42">
        <v>25.2</v>
      </c>
    </row>
    <row r="369" spans="1:9">
      <c r="A369" s="45">
        <v>36466</v>
      </c>
      <c r="C369" s="42">
        <v>1.8</v>
      </c>
      <c r="F369" s="42">
        <v>28.6</v>
      </c>
      <c r="G369" s="42">
        <v>30.6</v>
      </c>
      <c r="H369" s="42">
        <v>26.5</v>
      </c>
      <c r="I369" s="42">
        <v>28.3</v>
      </c>
    </row>
    <row r="370" spans="1:9">
      <c r="A370" s="45">
        <v>36467</v>
      </c>
      <c r="C370" s="42">
        <v>0.2</v>
      </c>
      <c r="F370" s="42">
        <v>29.8</v>
      </c>
      <c r="G370" s="42">
        <v>30.6</v>
      </c>
      <c r="H370" s="42">
        <v>26.5</v>
      </c>
      <c r="I370" s="42">
        <v>26.3</v>
      </c>
    </row>
    <row r="371" spans="1:9">
      <c r="A371" s="45">
        <v>36468</v>
      </c>
      <c r="D371" s="42">
        <v>1.4</v>
      </c>
      <c r="F371" s="42">
        <v>30</v>
      </c>
      <c r="G371" s="42">
        <v>30.3</v>
      </c>
      <c r="H371" s="42">
        <v>26.4</v>
      </c>
      <c r="I371" s="42">
        <v>25.9</v>
      </c>
    </row>
    <row r="372" spans="1:9">
      <c r="A372" s="45">
        <v>36469</v>
      </c>
      <c r="C372" s="42" t="s">
        <v>14</v>
      </c>
      <c r="D372" s="42">
        <v>8.6999999999999993</v>
      </c>
      <c r="F372" s="42">
        <v>30.3</v>
      </c>
      <c r="G372" s="42">
        <v>30.3</v>
      </c>
      <c r="H372" s="42">
        <v>25.9</v>
      </c>
      <c r="I372" s="42">
        <v>25</v>
      </c>
    </row>
    <row r="373" spans="1:9">
      <c r="A373" s="45">
        <v>36470</v>
      </c>
      <c r="C373" s="42">
        <v>1.3</v>
      </c>
      <c r="F373" s="42">
        <v>29.8</v>
      </c>
      <c r="G373" s="42">
        <v>30.6</v>
      </c>
      <c r="H373" s="42">
        <v>25.5</v>
      </c>
      <c r="I373" s="42">
        <v>26.8</v>
      </c>
    </row>
    <row r="374" spans="1:9">
      <c r="A374" s="45">
        <v>36471</v>
      </c>
      <c r="C374" s="42">
        <v>0.1</v>
      </c>
      <c r="F374" s="42">
        <v>29.3</v>
      </c>
      <c r="G374" s="42">
        <v>29.9</v>
      </c>
      <c r="H374" s="42">
        <v>26.2</v>
      </c>
      <c r="I374" s="42">
        <v>27.2</v>
      </c>
    </row>
    <row r="375" spans="1:9">
      <c r="A375" s="45">
        <v>36472</v>
      </c>
      <c r="F375" s="42">
        <v>29.5</v>
      </c>
      <c r="G375" s="42">
        <v>30.2</v>
      </c>
      <c r="H375" s="42">
        <v>26.3</v>
      </c>
      <c r="I375" s="42">
        <v>28.1</v>
      </c>
    </row>
    <row r="376" spans="1:9">
      <c r="A376" s="45">
        <v>36473</v>
      </c>
      <c r="D376" s="42" t="s">
        <v>14</v>
      </c>
      <c r="F376" s="42">
        <v>29.9</v>
      </c>
      <c r="G376" s="42">
        <v>29.6</v>
      </c>
      <c r="H376" s="42">
        <v>23.7</v>
      </c>
      <c r="I376" s="42">
        <v>27.5</v>
      </c>
    </row>
    <row r="377" spans="1:9">
      <c r="A377" s="45">
        <v>36474</v>
      </c>
      <c r="C377" s="42">
        <v>3.2</v>
      </c>
      <c r="F377" s="42">
        <v>29.1</v>
      </c>
      <c r="G377" s="42">
        <v>30.1</v>
      </c>
      <c r="H377" s="42">
        <v>24.2</v>
      </c>
      <c r="I377" s="42">
        <v>27.6</v>
      </c>
    </row>
    <row r="378" spans="1:9">
      <c r="A378" s="45">
        <v>36475</v>
      </c>
      <c r="C378" s="42">
        <v>2.4</v>
      </c>
      <c r="F378" s="42">
        <v>28.9</v>
      </c>
      <c r="G378" s="42">
        <v>29.2</v>
      </c>
      <c r="H378" s="42">
        <v>24.7</v>
      </c>
      <c r="I378" s="42">
        <v>27.3</v>
      </c>
    </row>
    <row r="379" spans="1:9">
      <c r="A379" s="45">
        <v>36476</v>
      </c>
      <c r="C379" s="42">
        <v>7.7</v>
      </c>
      <c r="D379" s="42">
        <v>21.3</v>
      </c>
      <c r="F379" s="42">
        <v>29</v>
      </c>
      <c r="G379" s="42">
        <v>28.2</v>
      </c>
      <c r="H379" s="42">
        <v>24.9</v>
      </c>
      <c r="I379" s="42">
        <v>24.3</v>
      </c>
    </row>
    <row r="380" spans="1:9">
      <c r="A380" s="45">
        <v>36477</v>
      </c>
      <c r="C380" s="42">
        <v>0.2</v>
      </c>
      <c r="D380" s="42">
        <v>1.2</v>
      </c>
      <c r="F380" s="42">
        <v>28.3</v>
      </c>
      <c r="G380" s="42">
        <v>29.9</v>
      </c>
      <c r="H380" s="42">
        <v>26.8</v>
      </c>
      <c r="I380" s="42">
        <v>26.3</v>
      </c>
    </row>
    <row r="381" spans="1:9">
      <c r="A381" s="45">
        <v>36478</v>
      </c>
      <c r="C381" s="42">
        <v>2.5</v>
      </c>
      <c r="F381" s="42">
        <v>29.3</v>
      </c>
      <c r="G381" s="42">
        <v>29.8</v>
      </c>
      <c r="H381" s="42">
        <v>25.1</v>
      </c>
      <c r="I381" s="42">
        <v>28</v>
      </c>
    </row>
    <row r="382" spans="1:9">
      <c r="A382" s="45">
        <v>36479</v>
      </c>
      <c r="C382" s="42">
        <v>1</v>
      </c>
      <c r="D382" s="42">
        <v>0.9</v>
      </c>
      <c r="F382" s="42">
        <v>29.1</v>
      </c>
      <c r="G382" s="42">
        <v>29.7</v>
      </c>
      <c r="H382" s="42">
        <v>24.6</v>
      </c>
      <c r="I382" s="42">
        <v>25.4</v>
      </c>
    </row>
    <row r="383" spans="1:9">
      <c r="A383" s="45">
        <v>36480</v>
      </c>
      <c r="C383" s="42">
        <v>1</v>
      </c>
      <c r="F383" s="42">
        <v>29.7</v>
      </c>
      <c r="G383" s="42">
        <v>29.6</v>
      </c>
      <c r="H383" s="42">
        <v>26.3</v>
      </c>
      <c r="I383" s="42">
        <v>27.1</v>
      </c>
    </row>
    <row r="384" spans="1:9">
      <c r="A384" s="45">
        <v>36481</v>
      </c>
      <c r="C384" s="42">
        <v>2.6</v>
      </c>
      <c r="F384" s="42">
        <v>29.2</v>
      </c>
      <c r="G384" s="42">
        <v>29.7</v>
      </c>
      <c r="H384" s="42">
        <v>25.5</v>
      </c>
      <c r="I384" s="42">
        <v>27.5</v>
      </c>
    </row>
    <row r="385" spans="1:9">
      <c r="A385" s="45">
        <v>36482</v>
      </c>
      <c r="F385" s="42">
        <v>28.7</v>
      </c>
      <c r="G385" s="42">
        <v>29.4</v>
      </c>
      <c r="H385" s="42">
        <v>25.4</v>
      </c>
      <c r="I385" s="42">
        <v>27</v>
      </c>
    </row>
    <row r="386" spans="1:9">
      <c r="A386" s="45">
        <v>36483</v>
      </c>
      <c r="F386" s="42">
        <v>29.2</v>
      </c>
      <c r="G386" s="42">
        <v>29.9</v>
      </c>
      <c r="H386" s="42">
        <v>26.2</v>
      </c>
      <c r="I386" s="42">
        <v>27.6</v>
      </c>
    </row>
    <row r="387" spans="1:9">
      <c r="A387" s="45">
        <v>36484</v>
      </c>
      <c r="C387" s="42">
        <v>1.8</v>
      </c>
      <c r="D387" s="42">
        <v>0.2</v>
      </c>
      <c r="F387" s="42">
        <v>28.8</v>
      </c>
      <c r="G387" s="42">
        <v>28.4</v>
      </c>
      <c r="H387" s="42">
        <v>25.8</v>
      </c>
      <c r="I387" s="42">
        <v>26.5</v>
      </c>
    </row>
    <row r="388" spans="1:9">
      <c r="A388" s="45">
        <v>36485</v>
      </c>
      <c r="C388" s="42">
        <v>4.9000000000000004</v>
      </c>
      <c r="D388" s="42">
        <v>2.8</v>
      </c>
      <c r="F388" s="42">
        <v>28</v>
      </c>
      <c r="G388" s="42">
        <v>29.1</v>
      </c>
      <c r="H388" s="42">
        <v>24.4</v>
      </c>
      <c r="I388" s="42">
        <v>24</v>
      </c>
    </row>
    <row r="389" spans="1:9">
      <c r="A389" s="45">
        <v>36486</v>
      </c>
      <c r="C389" s="42">
        <v>1.1000000000000001</v>
      </c>
      <c r="D389" s="42">
        <v>6.7</v>
      </c>
      <c r="F389" s="42">
        <v>28.2</v>
      </c>
      <c r="G389" s="42">
        <v>29.2</v>
      </c>
      <c r="H389" s="42">
        <v>23.6</v>
      </c>
      <c r="I389" s="42">
        <v>26.8</v>
      </c>
    </row>
    <row r="390" spans="1:9">
      <c r="A390" s="45">
        <v>36487</v>
      </c>
      <c r="C390" s="42">
        <v>47.3</v>
      </c>
      <c r="D390" s="42">
        <v>16.399999999999999</v>
      </c>
      <c r="F390" s="42">
        <v>27.4</v>
      </c>
      <c r="G390" s="42">
        <v>29</v>
      </c>
      <c r="H390" s="42">
        <v>23.4</v>
      </c>
      <c r="I390" s="42">
        <v>26</v>
      </c>
    </row>
    <row r="391" spans="1:9">
      <c r="A391" s="45">
        <v>36488</v>
      </c>
      <c r="C391" s="42" t="s">
        <v>14</v>
      </c>
      <c r="F391" s="42">
        <v>28.2</v>
      </c>
      <c r="G391" s="42">
        <v>29.3</v>
      </c>
      <c r="H391" s="42">
        <v>24.4</v>
      </c>
      <c r="I391" s="42">
        <v>26.8</v>
      </c>
    </row>
    <row r="392" spans="1:9">
      <c r="A392" s="45">
        <v>36489</v>
      </c>
      <c r="F392" s="42">
        <v>28.6</v>
      </c>
      <c r="G392" s="42">
        <v>28.7</v>
      </c>
      <c r="H392" s="42">
        <v>26</v>
      </c>
      <c r="I392" s="42">
        <v>26.6</v>
      </c>
    </row>
    <row r="393" spans="1:9">
      <c r="A393" s="45">
        <v>36490</v>
      </c>
      <c r="F393" s="42">
        <v>27.8</v>
      </c>
      <c r="G393" s="42">
        <v>28.8</v>
      </c>
      <c r="H393" s="42">
        <v>23.2</v>
      </c>
      <c r="I393" s="42">
        <v>26.9</v>
      </c>
    </row>
    <row r="394" spans="1:9">
      <c r="A394" s="45">
        <v>36491</v>
      </c>
      <c r="F394" s="42">
        <v>28.5</v>
      </c>
      <c r="G394" s="42">
        <v>29.1</v>
      </c>
      <c r="H394" s="42">
        <v>25.5</v>
      </c>
      <c r="I394" s="42">
        <v>26.2</v>
      </c>
    </row>
    <row r="395" spans="1:9">
      <c r="A395" s="45">
        <v>36492</v>
      </c>
      <c r="C395" s="42">
        <v>42.2</v>
      </c>
      <c r="D395" s="42" t="s">
        <v>14</v>
      </c>
      <c r="F395" s="42">
        <v>28.8</v>
      </c>
      <c r="G395" s="42">
        <v>29.6</v>
      </c>
      <c r="H395" s="42">
        <v>22.8</v>
      </c>
      <c r="I395" s="42">
        <v>24.5</v>
      </c>
    </row>
    <row r="396" spans="1:9">
      <c r="A396" s="45">
        <v>36493</v>
      </c>
      <c r="C396" s="42" t="s">
        <v>14</v>
      </c>
      <c r="D396" s="42" t="s">
        <v>14</v>
      </c>
      <c r="F396" s="42">
        <v>28.5</v>
      </c>
      <c r="G396" s="42">
        <v>29</v>
      </c>
      <c r="H396" s="42">
        <v>25.5</v>
      </c>
      <c r="I396" s="42">
        <v>27</v>
      </c>
    </row>
    <row r="397" spans="1:9">
      <c r="A397" s="45">
        <v>36494</v>
      </c>
      <c r="F397" s="42">
        <v>28.7</v>
      </c>
      <c r="G397" s="42">
        <v>28.8</v>
      </c>
      <c r="H397" s="42">
        <v>24.7</v>
      </c>
      <c r="I397" s="42">
        <v>26.5</v>
      </c>
    </row>
    <row r="398" spans="1:9">
      <c r="C398" s="42">
        <f>SUM(C369:C397)</f>
        <v>121.3</v>
      </c>
      <c r="D398" s="42">
        <f>SUM(D368:D397)</f>
        <v>90.1</v>
      </c>
    </row>
    <row r="399" spans="1:9">
      <c r="C399" s="42">
        <f>SUM(C398:D398)</f>
        <v>211.39999999999998</v>
      </c>
      <c r="E399" s="42" t="s">
        <v>7</v>
      </c>
      <c r="F399" s="42">
        <f>SUM(F368:F398)</f>
        <v>868.40000000000009</v>
      </c>
      <c r="G399" s="42">
        <f>SUM(G368:G398)</f>
        <v>886.5</v>
      </c>
      <c r="H399" s="42">
        <f>SUM(H368:H398)</f>
        <v>753.1</v>
      </c>
      <c r="I399" s="42">
        <f>SUM(I368:I398)</f>
        <v>796.2</v>
      </c>
    </row>
    <row r="400" spans="1:9">
      <c r="E400" s="42" t="s">
        <v>8</v>
      </c>
      <c r="F400" s="42">
        <f>AVERAGE(F368:F397)</f>
        <v>28.946666666666669</v>
      </c>
      <c r="G400" s="42">
        <f>AVERAGE(G368:G397)</f>
        <v>29.55</v>
      </c>
      <c r="H400" s="42">
        <f>AVERAGE(H368:H397)</f>
        <v>25.103333333333335</v>
      </c>
      <c r="I400" s="42">
        <f>AVERAGE(I368:I397)</f>
        <v>26.540000000000003</v>
      </c>
    </row>
    <row r="401" spans="1:9">
      <c r="A401" s="45" t="s">
        <v>23</v>
      </c>
      <c r="B401" s="42" t="s">
        <v>10</v>
      </c>
      <c r="C401" s="42">
        <f>C399+C404</f>
        <v>211.39999999999998</v>
      </c>
      <c r="E401" s="42" t="s">
        <v>11</v>
      </c>
      <c r="F401" s="42">
        <f>MAX(F368:F397)</f>
        <v>30.3</v>
      </c>
      <c r="G401" s="42">
        <f>MAX(G368:G397)</f>
        <v>30.6</v>
      </c>
      <c r="H401" s="42">
        <f>MAX(H368:H397)</f>
        <v>26.8</v>
      </c>
      <c r="I401" s="42">
        <f>MAX(I368:I397)</f>
        <v>28.3</v>
      </c>
    </row>
    <row r="402" spans="1:9">
      <c r="A402" s="45" t="s">
        <v>8</v>
      </c>
      <c r="E402" s="42" t="s">
        <v>12</v>
      </c>
      <c r="F402" s="42">
        <f>MIN(F368:F397)</f>
        <v>27.4</v>
      </c>
      <c r="G402" s="42">
        <f>MIN(G368:G397)</f>
        <v>28.2</v>
      </c>
      <c r="H402" s="42">
        <f>MIN(H368:H397)</f>
        <v>22.8</v>
      </c>
      <c r="I402" s="42">
        <f>MIN(I368:I397)</f>
        <v>24</v>
      </c>
    </row>
    <row r="404" spans="1:9">
      <c r="A404" s="45">
        <v>36495</v>
      </c>
      <c r="F404" s="42">
        <v>28.9</v>
      </c>
      <c r="G404" s="42">
        <v>27.4</v>
      </c>
      <c r="I404" s="42">
        <v>26.4</v>
      </c>
    </row>
    <row r="405" spans="1:9">
      <c r="A405" s="45">
        <v>36496</v>
      </c>
      <c r="C405" s="42">
        <v>0.4</v>
      </c>
      <c r="F405" s="42">
        <v>27.1</v>
      </c>
      <c r="G405" s="42">
        <v>27.7</v>
      </c>
      <c r="H405" s="42">
        <v>24.4</v>
      </c>
      <c r="I405" s="42">
        <v>24.9</v>
      </c>
    </row>
    <row r="406" spans="1:9">
      <c r="A406" s="45">
        <v>36497</v>
      </c>
      <c r="F406" s="42">
        <v>27.3</v>
      </c>
      <c r="G406" s="42">
        <v>27.5</v>
      </c>
      <c r="H406" s="42">
        <v>21.4</v>
      </c>
      <c r="I406" s="42">
        <v>25.5</v>
      </c>
    </row>
    <row r="407" spans="1:9">
      <c r="A407" s="45">
        <v>36498</v>
      </c>
      <c r="C407" s="42" t="s">
        <v>14</v>
      </c>
      <c r="F407" s="42">
        <v>27.2</v>
      </c>
      <c r="G407" s="42">
        <v>28</v>
      </c>
      <c r="H407" s="42">
        <v>20.6</v>
      </c>
      <c r="I407" s="42">
        <v>25.1</v>
      </c>
    </row>
    <row r="408" spans="1:9">
      <c r="A408" s="45">
        <v>36499</v>
      </c>
      <c r="C408" s="42">
        <v>22.8</v>
      </c>
      <c r="D408" s="42">
        <v>17</v>
      </c>
      <c r="F408" s="42">
        <v>28</v>
      </c>
      <c r="G408" s="42">
        <v>26.4</v>
      </c>
      <c r="H408" s="42">
        <v>22.8</v>
      </c>
      <c r="I408" s="42">
        <v>23.9</v>
      </c>
    </row>
    <row r="409" spans="1:9">
      <c r="A409" s="45">
        <v>36500</v>
      </c>
      <c r="C409" s="42" t="s">
        <v>14</v>
      </c>
      <c r="F409" s="42">
        <v>26.7</v>
      </c>
      <c r="G409" s="42">
        <v>28.6</v>
      </c>
      <c r="H409" s="42">
        <v>24.9</v>
      </c>
      <c r="I409" s="42">
        <v>26.2</v>
      </c>
    </row>
    <row r="410" spans="1:9">
      <c r="A410" s="45">
        <v>36501</v>
      </c>
      <c r="C410" s="42" t="s">
        <v>14</v>
      </c>
      <c r="F410" s="42">
        <v>27.9</v>
      </c>
      <c r="G410" s="42">
        <v>29.4</v>
      </c>
      <c r="H410" s="42">
        <v>25.4</v>
      </c>
      <c r="I410" s="42">
        <v>26.4</v>
      </c>
    </row>
    <row r="411" spans="1:9">
      <c r="A411" s="45">
        <v>36502</v>
      </c>
      <c r="C411" s="42">
        <v>0.2</v>
      </c>
      <c r="F411" s="42">
        <v>28.8</v>
      </c>
      <c r="G411" s="42">
        <v>29.2</v>
      </c>
      <c r="H411" s="42">
        <v>24.7</v>
      </c>
      <c r="I411" s="42">
        <v>27.1</v>
      </c>
    </row>
    <row r="412" spans="1:9">
      <c r="A412" s="45">
        <v>36503</v>
      </c>
      <c r="C412" s="42" t="s">
        <v>14</v>
      </c>
      <c r="F412" s="42">
        <v>28.8</v>
      </c>
      <c r="G412" s="42">
        <v>29.4</v>
      </c>
      <c r="H412" s="42">
        <v>24.6</v>
      </c>
      <c r="I412" s="42">
        <v>27.1</v>
      </c>
    </row>
    <row r="413" spans="1:9">
      <c r="A413" s="45">
        <v>36504</v>
      </c>
      <c r="F413" s="42">
        <v>28.8</v>
      </c>
      <c r="G413" s="42">
        <v>29.2</v>
      </c>
      <c r="H413" s="42">
        <v>24.5</v>
      </c>
      <c r="I413" s="42">
        <v>26.6</v>
      </c>
    </row>
    <row r="414" spans="1:9">
      <c r="A414" s="45">
        <v>36505</v>
      </c>
      <c r="D414" s="42">
        <v>0.4</v>
      </c>
      <c r="F414" s="42">
        <v>28.9</v>
      </c>
      <c r="G414" s="42">
        <v>29</v>
      </c>
      <c r="H414" s="42">
        <v>22.7</v>
      </c>
      <c r="I414" s="42">
        <v>26.1</v>
      </c>
    </row>
    <row r="415" spans="1:9">
      <c r="A415" s="45">
        <v>36506</v>
      </c>
      <c r="C415" s="42">
        <v>42.9</v>
      </c>
      <c r="D415" s="42">
        <v>0.8</v>
      </c>
      <c r="F415" s="42">
        <v>27.8</v>
      </c>
      <c r="G415" s="42">
        <v>26</v>
      </c>
      <c r="H415" s="42">
        <v>23</v>
      </c>
      <c r="I415" s="42">
        <v>23.3</v>
      </c>
    </row>
    <row r="416" spans="1:9">
      <c r="A416" s="45">
        <v>36507</v>
      </c>
      <c r="F416" s="42">
        <v>26</v>
      </c>
      <c r="G416" s="42">
        <v>28</v>
      </c>
      <c r="H416" s="42">
        <v>24.7</v>
      </c>
      <c r="I416" s="42">
        <v>25.4</v>
      </c>
    </row>
    <row r="417" spans="1:9">
      <c r="A417" s="45">
        <v>36508</v>
      </c>
      <c r="F417" s="42">
        <v>27.6</v>
      </c>
      <c r="G417" s="42">
        <v>27.7</v>
      </c>
      <c r="H417" s="42">
        <v>25.1</v>
      </c>
      <c r="I417" s="42">
        <v>25.7</v>
      </c>
    </row>
    <row r="418" spans="1:9">
      <c r="A418" s="45">
        <v>36509</v>
      </c>
      <c r="C418" s="42">
        <v>6</v>
      </c>
      <c r="F418" s="42">
        <v>27.2</v>
      </c>
      <c r="G418" s="42">
        <v>28.1</v>
      </c>
      <c r="H418" s="42">
        <v>24.2</v>
      </c>
      <c r="I418" s="42">
        <v>25.8</v>
      </c>
    </row>
    <row r="419" spans="1:9">
      <c r="A419" s="45">
        <v>36510</v>
      </c>
      <c r="C419" s="42">
        <v>14.2</v>
      </c>
      <c r="D419" s="42">
        <v>5.2</v>
      </c>
      <c r="F419" s="42">
        <v>26.4</v>
      </c>
      <c r="G419" s="42">
        <v>25.7</v>
      </c>
      <c r="H419" s="42">
        <v>22.2</v>
      </c>
      <c r="I419" s="42">
        <v>22.8</v>
      </c>
    </row>
    <row r="420" spans="1:9">
      <c r="A420" s="45">
        <v>36511</v>
      </c>
      <c r="C420" s="42">
        <v>39.6</v>
      </c>
      <c r="F420" s="42">
        <v>25.6</v>
      </c>
      <c r="G420" s="42">
        <v>27</v>
      </c>
      <c r="H420" s="42">
        <v>21.7</v>
      </c>
      <c r="I420" s="42">
        <v>22.6</v>
      </c>
    </row>
    <row r="421" spans="1:9">
      <c r="A421" s="45">
        <v>36512</v>
      </c>
      <c r="C421" s="42">
        <v>15.2</v>
      </c>
      <c r="F421" s="42">
        <v>26.8</v>
      </c>
      <c r="G421" s="42">
        <v>27.7</v>
      </c>
      <c r="H421" s="42">
        <v>23.5</v>
      </c>
      <c r="I421" s="42">
        <v>25.7</v>
      </c>
    </row>
    <row r="422" spans="1:9">
      <c r="A422" s="45">
        <v>36513</v>
      </c>
      <c r="F422" s="42">
        <v>27</v>
      </c>
      <c r="G422" s="42">
        <v>28</v>
      </c>
      <c r="H422" s="42">
        <v>24.3</v>
      </c>
      <c r="I422" s="42">
        <v>25.2</v>
      </c>
    </row>
    <row r="423" spans="1:9">
      <c r="A423" s="45">
        <v>36514</v>
      </c>
      <c r="F423" s="42">
        <v>27.7</v>
      </c>
      <c r="G423" s="42">
        <v>27.5</v>
      </c>
      <c r="H423" s="42">
        <v>23.5</v>
      </c>
      <c r="I423" s="42">
        <v>23.6</v>
      </c>
    </row>
    <row r="424" spans="1:9">
      <c r="A424" s="45">
        <v>36515</v>
      </c>
      <c r="C424" s="42">
        <v>0.5</v>
      </c>
      <c r="F424" s="42">
        <v>27.2</v>
      </c>
      <c r="G424" s="42">
        <v>28.2</v>
      </c>
      <c r="H424" s="42">
        <v>23.8</v>
      </c>
      <c r="I424" s="42">
        <v>25.7</v>
      </c>
    </row>
    <row r="425" spans="1:9">
      <c r="A425" s="45">
        <v>36516</v>
      </c>
      <c r="C425" s="42" t="s">
        <v>14</v>
      </c>
      <c r="F425" s="42">
        <v>27.8</v>
      </c>
      <c r="G425" s="42">
        <v>28.6</v>
      </c>
      <c r="H425" s="42">
        <v>24.5</v>
      </c>
      <c r="I425" s="42">
        <v>25.8</v>
      </c>
    </row>
    <row r="426" spans="1:9">
      <c r="A426" s="45">
        <v>36517</v>
      </c>
      <c r="D426" s="42" t="s">
        <v>14</v>
      </c>
      <c r="F426" s="42">
        <v>28</v>
      </c>
      <c r="G426" s="42">
        <v>28.6</v>
      </c>
      <c r="H426" s="42">
        <v>25</v>
      </c>
      <c r="I426" s="42">
        <v>26.1</v>
      </c>
    </row>
    <row r="427" spans="1:9">
      <c r="A427" s="45">
        <v>36518</v>
      </c>
      <c r="C427" s="42">
        <v>10.1</v>
      </c>
      <c r="F427" s="42">
        <v>28.7</v>
      </c>
      <c r="G427" s="42">
        <v>29.1</v>
      </c>
      <c r="H427" s="42">
        <v>23.7</v>
      </c>
      <c r="I427" s="42">
        <v>26.3</v>
      </c>
    </row>
    <row r="428" spans="1:9">
      <c r="A428" s="45">
        <v>36519</v>
      </c>
      <c r="C428" s="42">
        <v>0.5</v>
      </c>
      <c r="F428" s="42">
        <v>28.5</v>
      </c>
      <c r="G428" s="42">
        <v>28.7</v>
      </c>
      <c r="H428" s="42">
        <v>24.8</v>
      </c>
      <c r="I428" s="42">
        <v>26</v>
      </c>
    </row>
    <row r="429" spans="1:9">
      <c r="A429" s="45">
        <v>36520</v>
      </c>
      <c r="C429" s="42" t="s">
        <v>14</v>
      </c>
      <c r="F429" s="42">
        <v>28.5</v>
      </c>
      <c r="G429" s="42">
        <v>28.8</v>
      </c>
      <c r="H429" s="42">
        <v>25.1</v>
      </c>
      <c r="I429" s="42">
        <v>26</v>
      </c>
    </row>
    <row r="430" spans="1:9">
      <c r="A430" s="45">
        <v>36521</v>
      </c>
      <c r="C430" s="42">
        <v>1</v>
      </c>
      <c r="F430" s="42">
        <v>27.6</v>
      </c>
      <c r="G430" s="42">
        <v>28.2</v>
      </c>
      <c r="H430" s="42">
        <v>22.8</v>
      </c>
    </row>
    <row r="431" spans="1:9">
      <c r="A431" s="45">
        <v>36522</v>
      </c>
      <c r="C431" s="42">
        <v>0.5</v>
      </c>
      <c r="D431" s="42">
        <v>0.9</v>
      </c>
      <c r="F431" s="42">
        <v>27.1</v>
      </c>
      <c r="G431" s="42">
        <v>28.6</v>
      </c>
      <c r="H431" s="42">
        <v>24.2</v>
      </c>
      <c r="I431" s="42">
        <v>24.4</v>
      </c>
    </row>
    <row r="432" spans="1:9">
      <c r="A432" s="45">
        <v>36523</v>
      </c>
      <c r="C432" s="42">
        <v>8.8000000000000007</v>
      </c>
      <c r="D432" s="42">
        <v>8.4</v>
      </c>
      <c r="F432" s="42">
        <v>28.2</v>
      </c>
      <c r="G432" s="42">
        <v>27.8</v>
      </c>
      <c r="H432" s="42">
        <v>22.5</v>
      </c>
      <c r="I432" s="42">
        <v>21.1</v>
      </c>
    </row>
    <row r="433" spans="1:9">
      <c r="A433" s="45">
        <v>36524</v>
      </c>
      <c r="C433" s="42" t="s">
        <v>14</v>
      </c>
      <c r="D433" s="42">
        <v>0.4</v>
      </c>
      <c r="F433" s="42">
        <v>26.4</v>
      </c>
      <c r="G433" s="42">
        <v>28.3</v>
      </c>
      <c r="H433" s="42">
        <v>23.9</v>
      </c>
      <c r="I433" s="42">
        <v>25</v>
      </c>
    </row>
    <row r="434" spans="1:9">
      <c r="A434" s="45">
        <v>36525</v>
      </c>
      <c r="C434" s="42">
        <v>0.2</v>
      </c>
      <c r="F434" s="42">
        <v>26.1</v>
      </c>
      <c r="G434" s="42">
        <v>27.8</v>
      </c>
      <c r="H434" s="42">
        <v>24.3</v>
      </c>
      <c r="I434" s="42">
        <v>25.5</v>
      </c>
    </row>
    <row r="435" spans="1:9">
      <c r="C435" s="42">
        <f>SUM(C405:C434)</f>
        <v>162.89999999999998</v>
      </c>
      <c r="D435" s="42">
        <f>SUM(D404:D434)</f>
        <v>33.099999999999994</v>
      </c>
    </row>
    <row r="436" spans="1:9">
      <c r="C436" s="42">
        <f>SUM(C435:D435)</f>
        <v>195.99999999999997</v>
      </c>
      <c r="E436" s="42" t="s">
        <v>7</v>
      </c>
      <c r="F436" s="42">
        <f>SUM(F404:F435)</f>
        <v>854.60000000000014</v>
      </c>
      <c r="G436" s="42">
        <f>SUM(G404:G435)</f>
        <v>870.2</v>
      </c>
      <c r="H436" s="42">
        <f>SUM(H404:H435)</f>
        <v>712.8</v>
      </c>
      <c r="I436" s="42">
        <f>SUM(I404:I435)</f>
        <v>757.3</v>
      </c>
    </row>
    <row r="437" spans="1:9">
      <c r="E437" s="42" t="s">
        <v>8</v>
      </c>
      <c r="F437" s="42">
        <f>AVERAGE(F404:F434)</f>
        <v>27.567741935483877</v>
      </c>
      <c r="G437" s="42">
        <f>AVERAGE(G404:G434)</f>
        <v>28.070967741935487</v>
      </c>
      <c r="H437" s="42">
        <f>AVERAGE(H404:H434)</f>
        <v>23.759999999999998</v>
      </c>
      <c r="I437" s="42">
        <f>AVERAGE(I404:I434)</f>
        <v>25.243333333333332</v>
      </c>
    </row>
    <row r="438" spans="1:9">
      <c r="A438" s="45" t="s">
        <v>24</v>
      </c>
      <c r="B438" s="42" t="s">
        <v>10</v>
      </c>
      <c r="C438" s="42">
        <f>C436+C441</f>
        <v>195.99999999999997</v>
      </c>
      <c r="E438" s="42" t="s">
        <v>11</v>
      </c>
      <c r="F438" s="42">
        <f>MAX(F404:F434)</f>
        <v>28.9</v>
      </c>
      <c r="G438" s="42">
        <f>MAX(G404:G434)</f>
        <v>29.4</v>
      </c>
      <c r="H438" s="42">
        <f>MAX(H404:H434)</f>
        <v>25.4</v>
      </c>
      <c r="I438" s="42">
        <f>MAX(I404:I434)</f>
        <v>27.1</v>
      </c>
    </row>
    <row r="439" spans="1:9">
      <c r="A439" s="45" t="s">
        <v>25</v>
      </c>
      <c r="E439" s="42" t="s">
        <v>12</v>
      </c>
      <c r="F439" s="42">
        <f>MIN(F404:F434)</f>
        <v>25.6</v>
      </c>
      <c r="G439" s="42">
        <f>MIN(G404:G434)</f>
        <v>25.7</v>
      </c>
      <c r="H439" s="42">
        <f>MIN(H404:H434)</f>
        <v>20.6</v>
      </c>
      <c r="I439" s="42">
        <f>MIN(I404:I434)</f>
        <v>21.1</v>
      </c>
    </row>
  </sheetData>
  <pageMargins left="0.75" right="0.75" top="1" bottom="1" header="0.5" footer="0.5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438"/>
  <sheetViews>
    <sheetView zoomScaleNormal="100" workbookViewId="0">
      <pane xSplit="9" ySplit="2" topLeftCell="J3" activePane="bottomRight" state="frozen"/>
      <selection pane="bottomRight" activeCell="G12" sqref="G12"/>
      <selection pane="bottomLeft" activeCell="E446" sqref="A1:XFD1048576"/>
      <selection pane="topRight" activeCell="E446" sqref="A1:XFD1048576"/>
    </sheetView>
  </sheetViews>
  <sheetFormatPr defaultColWidth="9.140625" defaultRowHeight="15"/>
  <cols>
    <col min="1" max="1" width="11.28515625" style="40" customWidth="1"/>
    <col min="2" max="2" width="9.140625" style="51"/>
    <col min="3" max="3" width="9.5703125" style="41" bestFit="1" customWidth="1"/>
    <col min="4" max="4" width="9.140625" style="41"/>
    <col min="5" max="5" width="9.140625" style="54"/>
    <col min="6" max="6" width="9.5703125" style="41" bestFit="1" customWidth="1"/>
    <col min="7" max="7" width="9.85546875" style="41" bestFit="1" customWidth="1"/>
    <col min="8" max="8" width="12.5703125" style="41" bestFit="1" customWidth="1"/>
    <col min="9" max="9" width="9.140625" style="41"/>
    <col min="10" max="16384" width="9.140625" style="51"/>
  </cols>
  <sheetData>
    <row r="1" spans="1:9">
      <c r="A1" s="40">
        <v>2014</v>
      </c>
      <c r="C1" s="91" t="s">
        <v>2</v>
      </c>
      <c r="D1" s="91"/>
      <c r="E1" s="53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3">
        <v>41275</v>
      </c>
      <c r="C3" s="41">
        <v>5.6</v>
      </c>
      <c r="D3" s="41">
        <v>0.2</v>
      </c>
      <c r="F3" s="41">
        <v>25.5</v>
      </c>
      <c r="G3" s="41">
        <v>26.1</v>
      </c>
      <c r="H3" s="41">
        <v>20</v>
      </c>
      <c r="I3" s="41">
        <v>21.4</v>
      </c>
    </row>
    <row r="4" spans="1:9">
      <c r="A4" s="43">
        <v>41276</v>
      </c>
      <c r="C4" s="41">
        <v>0.4</v>
      </c>
      <c r="D4" s="41">
        <v>0.1</v>
      </c>
      <c r="F4" s="41">
        <v>25.9</v>
      </c>
      <c r="G4" s="41">
        <v>27</v>
      </c>
      <c r="H4" s="41">
        <v>20.7</v>
      </c>
      <c r="I4" s="41">
        <v>21.9</v>
      </c>
    </row>
    <row r="5" spans="1:9">
      <c r="A5" s="43">
        <v>41277</v>
      </c>
      <c r="C5" s="41" t="s">
        <v>14</v>
      </c>
      <c r="D5" s="41">
        <v>0</v>
      </c>
      <c r="F5" s="41">
        <v>26.7</v>
      </c>
      <c r="G5" s="41">
        <v>27.1</v>
      </c>
      <c r="H5" s="41">
        <v>21.3</v>
      </c>
      <c r="I5" s="41">
        <v>22.5</v>
      </c>
    </row>
    <row r="6" spans="1:9">
      <c r="A6" s="43">
        <v>41278</v>
      </c>
      <c r="C6" s="41">
        <v>0.8</v>
      </c>
      <c r="D6" s="41">
        <v>0</v>
      </c>
      <c r="F6" s="41">
        <v>27.2</v>
      </c>
      <c r="G6" s="41">
        <v>26.7</v>
      </c>
      <c r="H6" s="41">
        <v>20.399999999999999</v>
      </c>
      <c r="I6" s="41">
        <v>22.7</v>
      </c>
    </row>
    <row r="7" spans="1:9">
      <c r="A7" s="43">
        <v>41279</v>
      </c>
      <c r="C7" s="41">
        <v>0.1</v>
      </c>
      <c r="D7" s="41" t="s">
        <v>59</v>
      </c>
      <c r="F7" s="41">
        <v>26.4</v>
      </c>
      <c r="G7" s="41">
        <v>27</v>
      </c>
      <c r="H7" s="41">
        <v>21.9</v>
      </c>
      <c r="I7" s="41">
        <v>23</v>
      </c>
    </row>
    <row r="8" spans="1:9">
      <c r="A8" s="43">
        <v>41280</v>
      </c>
      <c r="C8" s="41">
        <v>3.6</v>
      </c>
      <c r="D8" s="41">
        <v>0</v>
      </c>
      <c r="F8" s="41">
        <v>26.3</v>
      </c>
      <c r="G8" s="41">
        <v>26.4</v>
      </c>
      <c r="H8" s="41">
        <v>19.399999999999999</v>
      </c>
      <c r="I8" s="41">
        <v>22.3</v>
      </c>
    </row>
    <row r="9" spans="1:9">
      <c r="A9" s="43">
        <v>41281</v>
      </c>
      <c r="C9" s="41">
        <v>5</v>
      </c>
      <c r="D9" s="41">
        <v>0</v>
      </c>
      <c r="F9" s="41">
        <v>26.4</v>
      </c>
      <c r="G9" s="41">
        <v>26.8</v>
      </c>
      <c r="H9" s="41">
        <v>19.5</v>
      </c>
      <c r="I9" s="41">
        <v>22.4</v>
      </c>
    </row>
    <row r="10" spans="1:9">
      <c r="A10" s="43">
        <v>41282</v>
      </c>
      <c r="C10" s="41">
        <v>0</v>
      </c>
      <c r="D10" s="41">
        <v>0</v>
      </c>
      <c r="F10" s="41">
        <v>26.3</v>
      </c>
      <c r="G10" s="41">
        <v>26.7</v>
      </c>
      <c r="H10" s="41">
        <v>21.4</v>
      </c>
      <c r="I10" s="41">
        <v>22.5</v>
      </c>
    </row>
    <row r="11" spans="1:9">
      <c r="A11" s="43">
        <v>41283</v>
      </c>
      <c r="C11" s="41">
        <v>4</v>
      </c>
      <c r="D11" s="41">
        <v>0</v>
      </c>
      <c r="F11" s="41">
        <v>26.5</v>
      </c>
      <c r="G11" s="41">
        <v>26.7</v>
      </c>
      <c r="H11" s="41">
        <v>19.399999999999999</v>
      </c>
      <c r="I11" s="41">
        <v>22.6</v>
      </c>
    </row>
    <row r="12" spans="1:9">
      <c r="A12" s="43">
        <v>41284</v>
      </c>
      <c r="C12" s="41" t="s">
        <v>14</v>
      </c>
      <c r="D12" s="41" t="s">
        <v>14</v>
      </c>
      <c r="F12" s="41">
        <v>26.7</v>
      </c>
      <c r="G12" s="41">
        <v>25.9</v>
      </c>
      <c r="H12" s="41">
        <v>20.5</v>
      </c>
      <c r="I12" s="41">
        <v>20.8</v>
      </c>
    </row>
    <row r="13" spans="1:9">
      <c r="A13" s="43">
        <v>41285</v>
      </c>
      <c r="C13" s="41">
        <v>2.4</v>
      </c>
      <c r="D13" s="41" t="s">
        <v>14</v>
      </c>
      <c r="F13" s="41">
        <v>25.5</v>
      </c>
      <c r="G13" s="41">
        <v>26.1</v>
      </c>
      <c r="H13" s="41">
        <v>19.100000000000001</v>
      </c>
      <c r="I13" s="41">
        <v>21.5</v>
      </c>
    </row>
    <row r="14" spans="1:9">
      <c r="A14" s="43">
        <v>41286</v>
      </c>
      <c r="C14" s="41">
        <v>2.4</v>
      </c>
      <c r="D14" s="41" t="s">
        <v>14</v>
      </c>
      <c r="F14" s="41">
        <v>26.9</v>
      </c>
      <c r="G14" s="41">
        <v>26.8</v>
      </c>
      <c r="H14" s="41">
        <v>19.8</v>
      </c>
      <c r="I14" s="41">
        <v>22.1</v>
      </c>
    </row>
    <row r="15" spans="1:9">
      <c r="A15" s="43">
        <v>41287</v>
      </c>
      <c r="C15" s="41">
        <v>0.2</v>
      </c>
      <c r="D15" s="41">
        <v>0</v>
      </c>
      <c r="F15" s="41">
        <v>26.2</v>
      </c>
      <c r="G15" s="41">
        <v>26.7</v>
      </c>
      <c r="H15" s="41">
        <v>19</v>
      </c>
      <c r="I15" s="41">
        <v>22.4</v>
      </c>
    </row>
    <row r="16" spans="1:9">
      <c r="A16" s="43">
        <v>41288</v>
      </c>
      <c r="C16" s="41">
        <v>0.8</v>
      </c>
      <c r="D16" s="41">
        <v>0</v>
      </c>
      <c r="F16" s="41">
        <v>26.9</v>
      </c>
      <c r="G16" s="41">
        <v>26.1</v>
      </c>
      <c r="H16" s="41">
        <v>22.3</v>
      </c>
      <c r="I16" s="41">
        <v>22.2</v>
      </c>
    </row>
    <row r="17" spans="1:9">
      <c r="A17" s="43">
        <v>41289</v>
      </c>
      <c r="D17" s="41" t="s">
        <v>14</v>
      </c>
      <c r="F17" s="41">
        <v>26.6</v>
      </c>
      <c r="G17" s="41">
        <v>26.6</v>
      </c>
      <c r="H17" s="41">
        <v>19.8</v>
      </c>
      <c r="I17" s="41">
        <v>19.8</v>
      </c>
    </row>
    <row r="18" spans="1:9">
      <c r="A18" s="43">
        <v>41290</v>
      </c>
      <c r="C18" s="41">
        <v>0</v>
      </c>
      <c r="D18" s="41">
        <v>1</v>
      </c>
      <c r="F18" s="41">
        <v>25.8</v>
      </c>
      <c r="G18" s="41">
        <v>25.4</v>
      </c>
      <c r="H18" s="41">
        <v>21.2</v>
      </c>
      <c r="I18" s="41">
        <v>19.899999999999999</v>
      </c>
    </row>
    <row r="19" spans="1:9">
      <c r="A19" s="43">
        <v>41291</v>
      </c>
      <c r="C19" s="41">
        <v>1.2</v>
      </c>
      <c r="D19" s="41" t="s">
        <v>14</v>
      </c>
      <c r="F19" s="41">
        <v>24.1</v>
      </c>
      <c r="G19" s="41">
        <v>26.7</v>
      </c>
      <c r="H19" s="41">
        <v>19.399999999999999</v>
      </c>
      <c r="I19" s="41">
        <v>21.7</v>
      </c>
    </row>
    <row r="20" spans="1:9">
      <c r="A20" s="43">
        <v>41292</v>
      </c>
      <c r="C20" s="41" t="s">
        <v>14</v>
      </c>
      <c r="D20" s="41">
        <v>0</v>
      </c>
      <c r="F20" s="41">
        <v>26.4</v>
      </c>
      <c r="G20" s="41">
        <v>27.3</v>
      </c>
      <c r="H20" s="41">
        <v>22</v>
      </c>
      <c r="I20" s="41">
        <v>22.1</v>
      </c>
    </row>
    <row r="21" spans="1:9">
      <c r="A21" s="43">
        <v>41293</v>
      </c>
      <c r="C21" s="41" t="s">
        <v>14</v>
      </c>
      <c r="D21" s="41">
        <v>0</v>
      </c>
      <c r="F21" s="41">
        <v>27.2</v>
      </c>
      <c r="G21" s="41">
        <v>26.6</v>
      </c>
      <c r="H21" s="41">
        <v>22.1</v>
      </c>
      <c r="I21" s="41">
        <v>22.7</v>
      </c>
    </row>
    <row r="22" spans="1:9">
      <c r="A22" s="43">
        <v>41294</v>
      </c>
      <c r="C22" s="41">
        <v>0</v>
      </c>
      <c r="D22" s="41">
        <v>0</v>
      </c>
      <c r="F22" s="41">
        <v>26.4</v>
      </c>
      <c r="G22" s="41">
        <v>27.1</v>
      </c>
      <c r="H22" s="41">
        <v>21.8</v>
      </c>
      <c r="I22" s="41">
        <v>22.4</v>
      </c>
    </row>
    <row r="23" spans="1:9">
      <c r="A23" s="43">
        <v>41295</v>
      </c>
      <c r="C23" s="41">
        <v>0</v>
      </c>
      <c r="D23" s="41">
        <v>3.1</v>
      </c>
      <c r="F23" s="41">
        <v>26.4</v>
      </c>
      <c r="G23" s="41">
        <v>25.5</v>
      </c>
      <c r="H23" s="41">
        <v>21.4</v>
      </c>
      <c r="I23" s="41">
        <v>19.899999999999999</v>
      </c>
    </row>
    <row r="24" spans="1:9">
      <c r="A24" s="43">
        <v>41296</v>
      </c>
      <c r="C24" s="41">
        <v>2.2999999999999998</v>
      </c>
      <c r="D24" s="41">
        <v>1.6</v>
      </c>
      <c r="F24" s="41">
        <v>25.7</v>
      </c>
      <c r="G24" s="41">
        <v>27.2</v>
      </c>
      <c r="H24" s="41">
        <v>19.399999999999999</v>
      </c>
      <c r="I24" s="41">
        <v>21.2</v>
      </c>
    </row>
    <row r="25" spans="1:9">
      <c r="A25" s="43">
        <v>41297</v>
      </c>
      <c r="C25" s="41">
        <v>0</v>
      </c>
      <c r="D25" s="41" t="s">
        <v>14</v>
      </c>
      <c r="F25" s="41">
        <v>27.6</v>
      </c>
      <c r="G25" s="41">
        <v>26.9</v>
      </c>
      <c r="H25" s="41">
        <v>22</v>
      </c>
      <c r="I25" s="41">
        <v>22.3</v>
      </c>
    </row>
    <row r="26" spans="1:9">
      <c r="A26" s="43">
        <v>41298</v>
      </c>
      <c r="C26" s="41">
        <v>2.9</v>
      </c>
      <c r="D26" s="41">
        <v>0</v>
      </c>
      <c r="F26" s="41">
        <v>26.6</v>
      </c>
      <c r="G26" s="41">
        <v>26.7</v>
      </c>
      <c r="H26" s="41">
        <v>20.2</v>
      </c>
      <c r="I26" s="41">
        <v>22</v>
      </c>
    </row>
    <row r="27" spans="1:9">
      <c r="A27" s="43">
        <v>41299</v>
      </c>
      <c r="C27" s="41">
        <v>2.1</v>
      </c>
      <c r="D27" s="41">
        <v>0</v>
      </c>
      <c r="F27" s="41">
        <v>26.7</v>
      </c>
      <c r="G27" s="41">
        <v>26.8</v>
      </c>
      <c r="H27" s="41">
        <v>20.399999999999999</v>
      </c>
      <c r="I27" s="41">
        <v>23.4</v>
      </c>
    </row>
    <row r="28" spans="1:9">
      <c r="A28" s="43">
        <v>41300</v>
      </c>
      <c r="C28" s="41">
        <v>0.1</v>
      </c>
      <c r="D28" s="41">
        <v>0</v>
      </c>
      <c r="F28" s="41">
        <v>26.7</v>
      </c>
      <c r="G28" s="41">
        <v>26.9</v>
      </c>
      <c r="H28" s="41">
        <v>21.1</v>
      </c>
      <c r="I28" s="41">
        <v>22.2</v>
      </c>
    </row>
    <row r="29" spans="1:9">
      <c r="A29" s="43">
        <v>41301</v>
      </c>
      <c r="C29" s="41">
        <v>5.3</v>
      </c>
      <c r="D29" s="41">
        <v>0</v>
      </c>
      <c r="F29" s="41">
        <v>27</v>
      </c>
      <c r="G29" s="41">
        <v>26.2</v>
      </c>
      <c r="H29" s="41">
        <v>18.399999999999999</v>
      </c>
      <c r="I29" s="41">
        <v>21.9</v>
      </c>
    </row>
    <row r="30" spans="1:9">
      <c r="A30" s="43">
        <v>41302</v>
      </c>
      <c r="C30" s="41" t="s">
        <v>14</v>
      </c>
      <c r="D30" s="41">
        <v>0.4</v>
      </c>
      <c r="F30" s="41">
        <v>26.1</v>
      </c>
      <c r="G30" s="41">
        <v>26.6</v>
      </c>
      <c r="H30" s="41">
        <v>21.1</v>
      </c>
      <c r="I30" s="41">
        <v>21.3</v>
      </c>
    </row>
    <row r="31" spans="1:9">
      <c r="A31" s="43">
        <v>41303</v>
      </c>
      <c r="C31" s="41">
        <v>0.6</v>
      </c>
      <c r="D31" s="41">
        <v>0.2</v>
      </c>
      <c r="F31" s="41">
        <v>26.5</v>
      </c>
      <c r="G31" s="41">
        <v>26.9</v>
      </c>
      <c r="H31" s="41">
        <v>19.100000000000001</v>
      </c>
      <c r="I31" s="41">
        <v>21.2</v>
      </c>
    </row>
    <row r="32" spans="1:9">
      <c r="A32" s="43">
        <v>41304</v>
      </c>
      <c r="C32" s="41">
        <v>0</v>
      </c>
      <c r="D32" s="41">
        <v>1.3</v>
      </c>
      <c r="F32" s="41">
        <v>26.5</v>
      </c>
      <c r="G32" s="41">
        <v>27.4</v>
      </c>
      <c r="H32" s="41">
        <v>20.8</v>
      </c>
      <c r="I32" s="41">
        <v>19</v>
      </c>
    </row>
    <row r="33" spans="1:9">
      <c r="A33" s="43">
        <v>41305</v>
      </c>
      <c r="C33" s="41">
        <v>2.7</v>
      </c>
      <c r="D33" s="41">
        <v>0</v>
      </c>
      <c r="F33" s="41">
        <v>25.7</v>
      </c>
      <c r="G33" s="41">
        <v>26.9</v>
      </c>
      <c r="H33" s="41">
        <v>20.8</v>
      </c>
      <c r="I33" s="41">
        <v>22.9</v>
      </c>
    </row>
    <row r="34" spans="1:9">
      <c r="C34" s="41">
        <f>SUM(C4:C33)</f>
        <v>36.900000000000006</v>
      </c>
      <c r="D34" s="41">
        <f>SUM(D3:D33)</f>
        <v>7.9</v>
      </c>
    </row>
    <row r="35" spans="1:9">
      <c r="C35" s="90">
        <f>SUM(C34:D34)</f>
        <v>44.800000000000004</v>
      </c>
      <c r="D35" s="90"/>
      <c r="E35" s="54" t="s">
        <v>7</v>
      </c>
      <c r="F35" s="41">
        <f>SUM(F3:F34)</f>
        <v>817.4000000000002</v>
      </c>
      <c r="G35" s="41">
        <f t="shared" ref="G35:I35" si="0">SUM(G3:G34)</f>
        <v>825.80000000000007</v>
      </c>
      <c r="H35" s="41">
        <f t="shared" si="0"/>
        <v>635.69999999999993</v>
      </c>
      <c r="I35" s="41">
        <f t="shared" si="0"/>
        <v>676.19999999999993</v>
      </c>
    </row>
    <row r="36" spans="1:9">
      <c r="E36" s="54" t="s">
        <v>8</v>
      </c>
      <c r="F36" s="41">
        <f>AVERAGE(F3:F33)</f>
        <v>26.367741935483878</v>
      </c>
      <c r="G36" s="41">
        <f>AVERAGE(G3:G33)</f>
        <v>26.638709677419357</v>
      </c>
      <c r="H36" s="41">
        <f>AVERAGE(H3:H33)</f>
        <v>20.506451612903223</v>
      </c>
      <c r="I36" s="41">
        <f>AVERAGE(I3:I33)</f>
        <v>21.812903225806448</v>
      </c>
    </row>
    <row r="37" spans="1:9">
      <c r="A37" s="40" t="s">
        <v>9</v>
      </c>
      <c r="B37" s="51" t="s">
        <v>10</v>
      </c>
      <c r="C37" s="41">
        <f>C35+SUM(C40)</f>
        <v>49.1</v>
      </c>
      <c r="D37" s="41" t="s">
        <v>32</v>
      </c>
      <c r="E37" s="54" t="s">
        <v>11</v>
      </c>
      <c r="F37" s="41">
        <f>MAX(F3:F33)</f>
        <v>27.6</v>
      </c>
      <c r="G37" s="41">
        <f>MAX(G3:G33)</f>
        <v>27.4</v>
      </c>
      <c r="H37" s="41">
        <f>MAX(H3:H33)</f>
        <v>22.3</v>
      </c>
      <c r="I37" s="41">
        <f>MAX(I3:I33)</f>
        <v>23.4</v>
      </c>
    </row>
    <row r="38" spans="1:9">
      <c r="C38" s="41">
        <f>(C37/25.4)</f>
        <v>1.9330708661417324</v>
      </c>
      <c r="D38" s="41" t="s">
        <v>33</v>
      </c>
      <c r="E38" s="54" t="s">
        <v>12</v>
      </c>
      <c r="F38" s="41">
        <f>MIN(F3:F33)</f>
        <v>24.1</v>
      </c>
      <c r="G38" s="41">
        <f>MIN(G3:G33)</f>
        <v>25.4</v>
      </c>
      <c r="H38" s="41">
        <f>MIN(H3:H33)</f>
        <v>18.399999999999999</v>
      </c>
      <c r="I38" s="41">
        <f>MIN(I3:I33)</f>
        <v>19</v>
      </c>
    </row>
    <row r="40" spans="1:9">
      <c r="A40" s="43">
        <v>41306</v>
      </c>
      <c r="C40" s="41">
        <v>4.3</v>
      </c>
      <c r="D40" s="41">
        <v>0</v>
      </c>
      <c r="F40" s="41">
        <v>25.7</v>
      </c>
      <c r="G40" s="41">
        <v>26.7</v>
      </c>
      <c r="H40" s="41">
        <v>22.9</v>
      </c>
      <c r="I40" s="41">
        <v>21.8</v>
      </c>
    </row>
    <row r="41" spans="1:9">
      <c r="A41" s="43">
        <v>41307</v>
      </c>
      <c r="C41" s="41">
        <v>2.2000000000000002</v>
      </c>
      <c r="D41" s="41">
        <v>0</v>
      </c>
      <c r="F41" s="41">
        <v>26.3</v>
      </c>
      <c r="G41" s="41">
        <v>26.8</v>
      </c>
      <c r="H41" s="41">
        <v>19.5</v>
      </c>
      <c r="I41" s="41">
        <v>20.8</v>
      </c>
    </row>
    <row r="42" spans="1:9">
      <c r="A42" s="43">
        <v>41308</v>
      </c>
      <c r="C42" s="41">
        <v>2.2000000000000002</v>
      </c>
      <c r="D42" s="41">
        <v>0</v>
      </c>
      <c r="F42" s="41">
        <v>26.7</v>
      </c>
      <c r="G42" s="41">
        <v>26.4</v>
      </c>
      <c r="H42" s="41">
        <v>18.8</v>
      </c>
      <c r="I42" s="41">
        <v>20.100000000000001</v>
      </c>
    </row>
    <row r="43" spans="1:9">
      <c r="A43" s="43">
        <v>41309</v>
      </c>
      <c r="C43" s="41">
        <v>2.2000000000000002</v>
      </c>
      <c r="D43" s="41">
        <v>0</v>
      </c>
      <c r="F43" s="41">
        <v>26.7</v>
      </c>
      <c r="G43" s="41">
        <v>27</v>
      </c>
      <c r="H43" s="41">
        <v>20</v>
      </c>
      <c r="I43" s="41">
        <v>20</v>
      </c>
    </row>
    <row r="44" spans="1:9">
      <c r="A44" s="43">
        <v>41310</v>
      </c>
      <c r="C44" s="41">
        <v>0.9</v>
      </c>
      <c r="D44" s="41" t="s">
        <v>14</v>
      </c>
      <c r="F44" s="41">
        <v>27.1</v>
      </c>
      <c r="G44" s="41">
        <v>26.3</v>
      </c>
      <c r="H44" s="41">
        <v>20.9</v>
      </c>
      <c r="I44" s="41">
        <v>22.4</v>
      </c>
    </row>
    <row r="45" spans="1:9">
      <c r="A45" s="43">
        <v>41311</v>
      </c>
      <c r="C45" s="41" t="s">
        <v>14</v>
      </c>
      <c r="D45" s="41" t="s">
        <v>14</v>
      </c>
      <c r="F45" s="41">
        <v>26.5</v>
      </c>
      <c r="G45" s="41">
        <v>26.3</v>
      </c>
      <c r="H45" s="41">
        <v>18.5</v>
      </c>
      <c r="I45" s="41">
        <v>22.4</v>
      </c>
    </row>
    <row r="46" spans="1:9">
      <c r="A46" s="43">
        <v>41312</v>
      </c>
      <c r="C46" s="41" t="s">
        <v>14</v>
      </c>
      <c r="D46" s="41" t="s">
        <v>14</v>
      </c>
      <c r="F46" s="41">
        <v>26.1</v>
      </c>
      <c r="G46" s="41">
        <v>26.8</v>
      </c>
      <c r="H46" s="41">
        <v>21.3</v>
      </c>
      <c r="I46" s="41">
        <v>21.8</v>
      </c>
    </row>
    <row r="47" spans="1:9">
      <c r="A47" s="43">
        <v>41313</v>
      </c>
      <c r="C47" s="41" t="s">
        <v>14</v>
      </c>
      <c r="D47" s="41">
        <v>0</v>
      </c>
      <c r="F47" s="44" t="s">
        <v>27</v>
      </c>
      <c r="G47" s="44" t="s">
        <v>27</v>
      </c>
      <c r="H47" s="44" t="s">
        <v>27</v>
      </c>
      <c r="I47" s="44" t="s">
        <v>27</v>
      </c>
    </row>
    <row r="48" spans="1:9">
      <c r="A48" s="43">
        <v>41314</v>
      </c>
      <c r="C48" s="41">
        <v>0</v>
      </c>
      <c r="D48" s="41">
        <v>0</v>
      </c>
      <c r="F48" s="44" t="s">
        <v>27</v>
      </c>
      <c r="G48" s="44" t="s">
        <v>27</v>
      </c>
      <c r="H48" s="44" t="s">
        <v>27</v>
      </c>
      <c r="I48" s="44" t="s">
        <v>27</v>
      </c>
    </row>
    <row r="49" spans="1:9">
      <c r="A49" s="43">
        <v>41315</v>
      </c>
      <c r="C49" s="41">
        <v>0</v>
      </c>
      <c r="D49" s="41" t="s">
        <v>14</v>
      </c>
      <c r="F49" s="44" t="s">
        <v>27</v>
      </c>
      <c r="G49" s="44" t="s">
        <v>27</v>
      </c>
      <c r="H49" s="44" t="s">
        <v>27</v>
      </c>
      <c r="I49" s="44" t="s">
        <v>27</v>
      </c>
    </row>
    <row r="50" spans="1:9">
      <c r="A50" s="43">
        <v>41316</v>
      </c>
      <c r="C50" s="41" t="s">
        <v>14</v>
      </c>
      <c r="D50" s="41" t="s">
        <v>14</v>
      </c>
      <c r="F50" s="44" t="s">
        <v>27</v>
      </c>
      <c r="G50" s="44" t="s">
        <v>27</v>
      </c>
      <c r="H50" s="44" t="s">
        <v>27</v>
      </c>
      <c r="I50" s="44" t="s">
        <v>27</v>
      </c>
    </row>
    <row r="51" spans="1:9">
      <c r="A51" s="43">
        <v>41317</v>
      </c>
      <c r="C51" s="41">
        <v>0</v>
      </c>
      <c r="D51" s="41">
        <v>5.2</v>
      </c>
      <c r="F51" s="44" t="s">
        <v>27</v>
      </c>
      <c r="G51" s="44" t="s">
        <v>27</v>
      </c>
      <c r="H51" s="44" t="s">
        <v>27</v>
      </c>
      <c r="I51" s="44" t="s">
        <v>27</v>
      </c>
    </row>
    <row r="52" spans="1:9">
      <c r="A52" s="43">
        <v>41318</v>
      </c>
      <c r="C52" s="41">
        <v>0</v>
      </c>
      <c r="D52" s="41">
        <v>1.4</v>
      </c>
      <c r="F52" s="44" t="s">
        <v>27</v>
      </c>
      <c r="G52" s="44" t="s">
        <v>27</v>
      </c>
      <c r="H52" s="44" t="s">
        <v>27</v>
      </c>
      <c r="I52" s="44" t="s">
        <v>27</v>
      </c>
    </row>
    <row r="53" spans="1:9">
      <c r="A53" s="43">
        <v>41319</v>
      </c>
      <c r="C53" s="41">
        <v>0.2</v>
      </c>
      <c r="D53" s="41" t="s">
        <v>14</v>
      </c>
      <c r="F53" s="44" t="s">
        <v>27</v>
      </c>
      <c r="G53" s="44" t="s">
        <v>27</v>
      </c>
      <c r="H53" s="44" t="s">
        <v>27</v>
      </c>
      <c r="I53" s="44" t="s">
        <v>27</v>
      </c>
    </row>
    <row r="54" spans="1:9">
      <c r="A54" s="43">
        <v>41320</v>
      </c>
      <c r="C54" s="41">
        <v>0.1</v>
      </c>
      <c r="D54" s="41" t="s">
        <v>14</v>
      </c>
      <c r="F54" s="44" t="s">
        <v>27</v>
      </c>
      <c r="G54" s="44" t="s">
        <v>27</v>
      </c>
      <c r="H54" s="44" t="s">
        <v>27</v>
      </c>
      <c r="I54" s="44" t="s">
        <v>27</v>
      </c>
    </row>
    <row r="55" spans="1:9">
      <c r="A55" s="43">
        <v>41321</v>
      </c>
      <c r="C55" s="41">
        <v>0</v>
      </c>
      <c r="D55" s="41">
        <v>0.6</v>
      </c>
      <c r="F55" s="44" t="s">
        <v>27</v>
      </c>
      <c r="G55" s="41" t="s">
        <v>27</v>
      </c>
      <c r="H55" s="44" t="s">
        <v>27</v>
      </c>
      <c r="I55" s="41" t="s">
        <v>27</v>
      </c>
    </row>
    <row r="56" spans="1:9">
      <c r="A56" s="43">
        <v>41322</v>
      </c>
      <c r="C56" s="41">
        <v>0.6</v>
      </c>
      <c r="D56" s="41">
        <v>0.9</v>
      </c>
      <c r="F56" s="44" t="s">
        <v>27</v>
      </c>
      <c r="G56" s="41" t="s">
        <v>27</v>
      </c>
      <c r="H56" s="44" t="s">
        <v>27</v>
      </c>
      <c r="I56" s="41" t="s">
        <v>27</v>
      </c>
    </row>
    <row r="57" spans="1:9">
      <c r="A57" s="43">
        <v>41323</v>
      </c>
      <c r="C57" s="41" t="s">
        <v>14</v>
      </c>
      <c r="D57" s="41">
        <v>9.8000000000000007</v>
      </c>
      <c r="F57" s="44" t="s">
        <v>27</v>
      </c>
      <c r="G57" s="41" t="s">
        <v>27</v>
      </c>
      <c r="H57" s="44" t="s">
        <v>27</v>
      </c>
      <c r="I57" s="41" t="s">
        <v>27</v>
      </c>
    </row>
    <row r="58" spans="1:9">
      <c r="A58" s="43">
        <v>41324</v>
      </c>
      <c r="C58" s="41">
        <v>0.2</v>
      </c>
      <c r="D58" s="41">
        <v>0.6</v>
      </c>
      <c r="F58" s="44" t="s">
        <v>27</v>
      </c>
      <c r="G58" s="44" t="s">
        <v>27</v>
      </c>
      <c r="H58" s="44" t="s">
        <v>27</v>
      </c>
      <c r="I58" s="44" t="s">
        <v>27</v>
      </c>
    </row>
    <row r="59" spans="1:9">
      <c r="A59" s="43">
        <v>41325</v>
      </c>
      <c r="C59" s="41">
        <v>0.1</v>
      </c>
      <c r="D59" s="41">
        <v>0</v>
      </c>
      <c r="F59" s="44" t="s">
        <v>27</v>
      </c>
      <c r="G59" s="44" t="s">
        <v>27</v>
      </c>
      <c r="H59" s="44" t="s">
        <v>27</v>
      </c>
      <c r="I59" s="44" t="s">
        <v>27</v>
      </c>
    </row>
    <row r="60" spans="1:9">
      <c r="A60" s="43">
        <v>41326</v>
      </c>
      <c r="C60" s="41">
        <v>2</v>
      </c>
      <c r="D60" s="41">
        <v>0.9</v>
      </c>
      <c r="F60" s="44" t="s">
        <v>27</v>
      </c>
      <c r="G60" s="44" t="s">
        <v>27</v>
      </c>
      <c r="H60" s="44" t="s">
        <v>27</v>
      </c>
      <c r="I60" s="44" t="s">
        <v>27</v>
      </c>
    </row>
    <row r="61" spans="1:9">
      <c r="A61" s="43">
        <v>41327</v>
      </c>
      <c r="C61" s="41">
        <v>1.1000000000000001</v>
      </c>
      <c r="D61" s="41">
        <v>0</v>
      </c>
      <c r="F61" s="44" t="s">
        <v>27</v>
      </c>
      <c r="G61" s="41" t="s">
        <v>27</v>
      </c>
      <c r="H61" s="44" t="s">
        <v>27</v>
      </c>
      <c r="I61" s="41" t="s">
        <v>27</v>
      </c>
    </row>
    <row r="62" spans="1:9">
      <c r="A62" s="43">
        <v>41328</v>
      </c>
      <c r="C62" s="41">
        <v>3.8</v>
      </c>
      <c r="D62" s="41">
        <v>0</v>
      </c>
      <c r="F62" s="41" t="s">
        <v>27</v>
      </c>
      <c r="G62" s="41" t="s">
        <v>27</v>
      </c>
      <c r="H62" s="41" t="s">
        <v>27</v>
      </c>
      <c r="I62" s="41" t="s">
        <v>27</v>
      </c>
    </row>
    <row r="63" spans="1:9">
      <c r="A63" s="43">
        <v>41329</v>
      </c>
      <c r="C63" s="41">
        <v>0.7</v>
      </c>
      <c r="D63" s="41">
        <v>0</v>
      </c>
      <c r="F63" s="44" t="s">
        <v>27</v>
      </c>
      <c r="G63" s="44" t="s">
        <v>27</v>
      </c>
      <c r="H63" s="44" t="s">
        <v>27</v>
      </c>
      <c r="I63" s="44" t="s">
        <v>27</v>
      </c>
    </row>
    <row r="64" spans="1:9">
      <c r="A64" s="43">
        <v>41330</v>
      </c>
      <c r="C64" s="41" t="s">
        <v>14</v>
      </c>
      <c r="D64" s="41">
        <v>0.3</v>
      </c>
      <c r="F64" s="44" t="s">
        <v>27</v>
      </c>
      <c r="G64" s="44" t="s">
        <v>27</v>
      </c>
      <c r="H64" s="44" t="s">
        <v>27</v>
      </c>
      <c r="I64" s="44" t="s">
        <v>27</v>
      </c>
    </row>
    <row r="65" spans="1:10">
      <c r="A65" s="43">
        <v>41331</v>
      </c>
      <c r="C65" s="41">
        <v>8.6</v>
      </c>
      <c r="D65" s="41">
        <v>4.2</v>
      </c>
      <c r="F65" s="44" t="s">
        <v>27</v>
      </c>
      <c r="G65" s="44" t="s">
        <v>27</v>
      </c>
      <c r="H65" s="44" t="s">
        <v>27</v>
      </c>
      <c r="I65" s="44" t="s">
        <v>27</v>
      </c>
      <c r="J65" s="55" t="s">
        <v>64</v>
      </c>
    </row>
    <row r="66" spans="1:10">
      <c r="A66" s="43">
        <v>41332</v>
      </c>
      <c r="C66" s="41">
        <v>0.2</v>
      </c>
      <c r="D66" s="41" t="s">
        <v>14</v>
      </c>
      <c r="F66" s="44" t="s">
        <v>27</v>
      </c>
      <c r="G66" s="44" t="s">
        <v>27</v>
      </c>
      <c r="H66" s="44" t="s">
        <v>27</v>
      </c>
      <c r="I66" s="44" t="s">
        <v>27</v>
      </c>
    </row>
    <row r="67" spans="1:10">
      <c r="A67" s="43">
        <v>41333</v>
      </c>
      <c r="C67" s="41">
        <v>0</v>
      </c>
      <c r="D67" s="41" t="s">
        <v>14</v>
      </c>
      <c r="F67" s="44" t="s">
        <v>27</v>
      </c>
      <c r="G67" s="44" t="s">
        <v>27</v>
      </c>
      <c r="H67" s="44" t="s">
        <v>27</v>
      </c>
      <c r="I67" s="44" t="s">
        <v>27</v>
      </c>
    </row>
    <row r="68" spans="1:10">
      <c r="A68" s="43"/>
      <c r="C68" s="41">
        <f>SUM(C41:C67)</f>
        <v>25.099999999999998</v>
      </c>
      <c r="D68" s="41">
        <f>SUM(D40:D67)</f>
        <v>23.9</v>
      </c>
    </row>
    <row r="69" spans="1:10">
      <c r="A69" s="43"/>
      <c r="C69" s="90">
        <f>C68+D68</f>
        <v>49</v>
      </c>
      <c r="D69" s="90"/>
      <c r="E69" s="54" t="s">
        <v>7</v>
      </c>
      <c r="F69" s="41">
        <f>SUM(F40:F67)</f>
        <v>185.1</v>
      </c>
      <c r="G69" s="41">
        <f>SUM(G40:G67)</f>
        <v>186.30000000000004</v>
      </c>
      <c r="H69" s="41">
        <f>SUM(H40:H67)</f>
        <v>141.9</v>
      </c>
      <c r="I69" s="41">
        <f>SUM(I40:I67)</f>
        <v>149.30000000000001</v>
      </c>
    </row>
    <row r="70" spans="1:10">
      <c r="E70" s="54" t="s">
        <v>8</v>
      </c>
      <c r="F70" s="41">
        <f>AVERAGE(F40:F67)</f>
        <v>26.442857142857143</v>
      </c>
      <c r="G70" s="41">
        <f>AVERAGE(G40:G67)</f>
        <v>26.614285714285721</v>
      </c>
      <c r="H70" s="41">
        <f>AVERAGE(H40:H67)</f>
        <v>20.271428571428572</v>
      </c>
      <c r="I70" s="41">
        <f>AVERAGE(I40:I67)</f>
        <v>21.328571428571429</v>
      </c>
    </row>
    <row r="71" spans="1:10">
      <c r="A71" s="40" t="s">
        <v>13</v>
      </c>
      <c r="B71" s="51" t="s">
        <v>10</v>
      </c>
      <c r="C71" s="41">
        <f>C69+SUM(C74)</f>
        <v>49.1</v>
      </c>
      <c r="D71" s="41" t="s">
        <v>32</v>
      </c>
      <c r="E71" s="54" t="s">
        <v>11</v>
      </c>
      <c r="F71" s="41">
        <f>MAX(F40:F67)</f>
        <v>27.1</v>
      </c>
      <c r="G71" s="41">
        <f>MAX(G40:G67)</f>
        <v>27</v>
      </c>
      <c r="H71" s="41">
        <f>MAX(H40:H67)</f>
        <v>22.9</v>
      </c>
      <c r="I71" s="41">
        <f>MAX(I40:I67)</f>
        <v>22.4</v>
      </c>
    </row>
    <row r="72" spans="1:10">
      <c r="C72" s="41">
        <f>(C71/25.4)</f>
        <v>1.9330708661417324</v>
      </c>
      <c r="D72" s="41" t="s">
        <v>33</v>
      </c>
      <c r="E72" s="54" t="s">
        <v>12</v>
      </c>
      <c r="F72" s="41">
        <f>MIN(F40:F67)</f>
        <v>25.7</v>
      </c>
      <c r="G72" s="41">
        <f>MIN(G40:G67)</f>
        <v>26.3</v>
      </c>
      <c r="H72" s="41">
        <f>MIN(H40:H67)</f>
        <v>18.5</v>
      </c>
      <c r="I72" s="41">
        <f>MIN(I40:I67)</f>
        <v>20</v>
      </c>
    </row>
    <row r="74" spans="1:10">
      <c r="A74" s="43">
        <v>41334</v>
      </c>
      <c r="C74" s="41">
        <v>0.1</v>
      </c>
      <c r="D74" s="41">
        <v>0</v>
      </c>
      <c r="F74" s="44" t="s">
        <v>27</v>
      </c>
      <c r="G74" s="44" t="s">
        <v>27</v>
      </c>
      <c r="H74" s="44" t="s">
        <v>27</v>
      </c>
      <c r="I74" s="44" t="s">
        <v>27</v>
      </c>
    </row>
    <row r="75" spans="1:10">
      <c r="A75" s="43">
        <v>41335</v>
      </c>
      <c r="C75" s="41">
        <v>0</v>
      </c>
      <c r="D75" s="41">
        <v>0</v>
      </c>
      <c r="F75" s="41" t="s">
        <v>27</v>
      </c>
      <c r="G75" s="44" t="s">
        <v>27</v>
      </c>
      <c r="H75" s="41" t="s">
        <v>27</v>
      </c>
      <c r="I75" s="44" t="s">
        <v>27</v>
      </c>
    </row>
    <row r="76" spans="1:10">
      <c r="A76" s="43">
        <v>41336</v>
      </c>
      <c r="C76" s="41">
        <v>6.9</v>
      </c>
      <c r="D76" s="41">
        <v>2.1</v>
      </c>
      <c r="F76" s="44" t="s">
        <v>27</v>
      </c>
      <c r="G76" s="44" t="s">
        <v>27</v>
      </c>
      <c r="H76" s="44" t="s">
        <v>27</v>
      </c>
      <c r="I76" s="44" t="s">
        <v>27</v>
      </c>
    </row>
    <row r="77" spans="1:10">
      <c r="A77" s="43">
        <v>41337</v>
      </c>
      <c r="C77" s="41">
        <v>0</v>
      </c>
      <c r="D77" s="41">
        <v>0</v>
      </c>
      <c r="F77" s="44" t="s">
        <v>27</v>
      </c>
      <c r="G77" s="44" t="s">
        <v>27</v>
      </c>
      <c r="H77" s="44" t="s">
        <v>27</v>
      </c>
      <c r="I77" s="44" t="s">
        <v>27</v>
      </c>
    </row>
    <row r="78" spans="1:10">
      <c r="A78" s="43">
        <v>41338</v>
      </c>
      <c r="C78" s="41">
        <v>0.4</v>
      </c>
      <c r="D78" s="41">
        <v>0</v>
      </c>
      <c r="F78" s="44" t="s">
        <v>27</v>
      </c>
      <c r="G78" s="41">
        <v>26.9</v>
      </c>
      <c r="H78" s="44" t="s">
        <v>27</v>
      </c>
      <c r="I78" s="41">
        <v>22.3</v>
      </c>
    </row>
    <row r="79" spans="1:10">
      <c r="A79" s="43">
        <v>41339</v>
      </c>
      <c r="C79" s="41">
        <v>0</v>
      </c>
      <c r="D79" s="41">
        <v>0</v>
      </c>
      <c r="F79" s="41">
        <v>26.7</v>
      </c>
      <c r="G79" s="41">
        <v>27</v>
      </c>
      <c r="H79" s="41">
        <v>21.1</v>
      </c>
      <c r="I79" s="41">
        <v>22.4</v>
      </c>
    </row>
    <row r="80" spans="1:10">
      <c r="A80" s="43">
        <v>41340</v>
      </c>
      <c r="C80" s="41">
        <v>7.3</v>
      </c>
      <c r="D80" s="41" t="s">
        <v>14</v>
      </c>
      <c r="F80" s="41">
        <v>26.4</v>
      </c>
      <c r="G80" s="41">
        <v>26.4</v>
      </c>
      <c r="H80" s="41">
        <v>17.600000000000001</v>
      </c>
      <c r="I80" s="41">
        <v>20.3</v>
      </c>
    </row>
    <row r="81" spans="1:9">
      <c r="A81" s="43">
        <v>41341</v>
      </c>
      <c r="C81" s="41" t="s">
        <v>14</v>
      </c>
      <c r="D81" s="41">
        <v>0</v>
      </c>
      <c r="F81" s="41">
        <v>25.8</v>
      </c>
      <c r="G81" s="41">
        <v>27.6</v>
      </c>
      <c r="H81" s="41">
        <v>20.2</v>
      </c>
      <c r="I81" s="41">
        <v>22.3</v>
      </c>
    </row>
    <row r="82" spans="1:9">
      <c r="A82" s="43">
        <v>41342</v>
      </c>
      <c r="C82" s="41">
        <v>0</v>
      </c>
      <c r="D82" s="41">
        <v>0</v>
      </c>
      <c r="F82" s="41">
        <v>26.9</v>
      </c>
      <c r="G82" s="41">
        <v>27.1</v>
      </c>
      <c r="H82" s="41">
        <v>19.3</v>
      </c>
      <c r="I82" s="41">
        <v>22.7</v>
      </c>
    </row>
    <row r="83" spans="1:9">
      <c r="A83" s="43">
        <v>41343</v>
      </c>
      <c r="C83" s="41">
        <v>0</v>
      </c>
      <c r="D83" s="41">
        <v>0</v>
      </c>
      <c r="F83" s="41">
        <v>26.4</v>
      </c>
      <c r="G83" s="41">
        <v>27.7</v>
      </c>
      <c r="H83" s="41">
        <v>20.6</v>
      </c>
      <c r="I83" s="41">
        <v>22.4</v>
      </c>
    </row>
    <row r="84" spans="1:9">
      <c r="A84" s="43">
        <v>41344</v>
      </c>
      <c r="C84" s="41">
        <v>0</v>
      </c>
      <c r="D84" s="41">
        <v>0</v>
      </c>
      <c r="F84" s="41">
        <v>26.7</v>
      </c>
      <c r="G84" s="41">
        <v>26.7</v>
      </c>
      <c r="H84" s="41">
        <v>18.7</v>
      </c>
      <c r="I84" s="41">
        <v>22.1</v>
      </c>
    </row>
    <row r="85" spans="1:9">
      <c r="A85" s="43">
        <v>41345</v>
      </c>
      <c r="C85" s="41">
        <v>0</v>
      </c>
      <c r="D85" s="41">
        <v>0</v>
      </c>
      <c r="F85" s="41">
        <v>26.2</v>
      </c>
      <c r="G85" s="41">
        <v>26.9</v>
      </c>
      <c r="H85" s="41">
        <v>19.399999999999999</v>
      </c>
      <c r="I85" s="41">
        <v>21.9</v>
      </c>
    </row>
    <row r="86" spans="1:9">
      <c r="A86" s="43">
        <v>41346</v>
      </c>
      <c r="C86" s="41">
        <v>0</v>
      </c>
      <c r="D86" s="41">
        <v>0</v>
      </c>
      <c r="F86" s="41">
        <v>25.9</v>
      </c>
      <c r="G86" s="41">
        <v>27.4</v>
      </c>
      <c r="H86" s="41">
        <v>22.9</v>
      </c>
      <c r="I86" s="41">
        <v>23</v>
      </c>
    </row>
    <row r="87" spans="1:9">
      <c r="A87" s="43">
        <v>41347</v>
      </c>
      <c r="C87" s="41">
        <v>4.5</v>
      </c>
      <c r="D87" s="41" t="s">
        <v>14</v>
      </c>
      <c r="F87" s="41">
        <v>26.9</v>
      </c>
      <c r="G87" s="41">
        <v>26.9</v>
      </c>
      <c r="H87" s="41">
        <v>19.3</v>
      </c>
      <c r="I87" s="41">
        <v>21.8</v>
      </c>
    </row>
    <row r="88" spans="1:9">
      <c r="A88" s="43">
        <v>41348</v>
      </c>
      <c r="C88" s="41">
        <v>0</v>
      </c>
      <c r="D88" s="41">
        <v>0</v>
      </c>
      <c r="F88" s="41">
        <v>26.6</v>
      </c>
      <c r="G88" s="41">
        <v>27.7</v>
      </c>
      <c r="H88" s="41">
        <v>20.5</v>
      </c>
      <c r="I88" s="41">
        <v>23.2</v>
      </c>
    </row>
    <row r="89" spans="1:9">
      <c r="A89" s="43">
        <v>41349</v>
      </c>
      <c r="C89" s="41" t="s">
        <v>14</v>
      </c>
      <c r="D89" s="41">
        <v>0</v>
      </c>
      <c r="F89" s="41">
        <v>26.4</v>
      </c>
      <c r="G89" s="41">
        <v>27.6</v>
      </c>
      <c r="H89" s="41">
        <v>21.8</v>
      </c>
      <c r="I89" s="41">
        <v>21.6</v>
      </c>
    </row>
    <row r="90" spans="1:9">
      <c r="A90" s="43">
        <v>41350</v>
      </c>
      <c r="C90" s="41">
        <v>0</v>
      </c>
      <c r="D90" s="41">
        <v>0</v>
      </c>
      <c r="F90" s="41">
        <v>27.6</v>
      </c>
      <c r="G90" s="41">
        <v>27.5</v>
      </c>
      <c r="H90" s="41">
        <v>20.9</v>
      </c>
      <c r="I90" s="41">
        <v>23.3</v>
      </c>
    </row>
    <row r="91" spans="1:9">
      <c r="A91" s="43">
        <v>41351</v>
      </c>
      <c r="C91" s="41">
        <v>0</v>
      </c>
      <c r="D91" s="41">
        <v>0</v>
      </c>
      <c r="F91" s="41">
        <v>26.9</v>
      </c>
      <c r="G91" s="41">
        <v>27.5</v>
      </c>
      <c r="H91" s="41">
        <v>22.3</v>
      </c>
      <c r="I91" s="41">
        <v>22.3</v>
      </c>
    </row>
    <row r="92" spans="1:9">
      <c r="A92" s="43">
        <v>41352</v>
      </c>
      <c r="C92" s="41">
        <v>0</v>
      </c>
      <c r="D92" s="41">
        <v>0</v>
      </c>
      <c r="F92" s="41">
        <v>27.6</v>
      </c>
      <c r="G92" s="41">
        <v>27.7</v>
      </c>
      <c r="H92" s="41">
        <v>21.4</v>
      </c>
      <c r="I92" s="41">
        <v>23.3</v>
      </c>
    </row>
    <row r="93" spans="1:9">
      <c r="A93" s="43">
        <v>41353</v>
      </c>
      <c r="C93" s="41">
        <v>0</v>
      </c>
      <c r="D93" s="41">
        <v>0</v>
      </c>
      <c r="F93" s="41">
        <v>27</v>
      </c>
      <c r="G93" s="41">
        <v>27.9</v>
      </c>
      <c r="H93" s="41">
        <v>21.1</v>
      </c>
      <c r="I93" s="41">
        <v>22.4</v>
      </c>
    </row>
    <row r="94" spans="1:9">
      <c r="A94" s="43">
        <v>41354</v>
      </c>
      <c r="C94" s="41">
        <v>0</v>
      </c>
      <c r="D94" s="41">
        <v>0</v>
      </c>
      <c r="F94" s="41">
        <v>27.8</v>
      </c>
      <c r="G94" s="41">
        <v>28.4</v>
      </c>
      <c r="H94" s="41">
        <v>21.7</v>
      </c>
      <c r="I94" s="41">
        <v>24</v>
      </c>
    </row>
    <row r="95" spans="1:9">
      <c r="A95" s="43">
        <v>41355</v>
      </c>
      <c r="C95" s="41">
        <v>0</v>
      </c>
      <c r="D95" s="41">
        <v>0</v>
      </c>
      <c r="F95" s="41">
        <v>27.7</v>
      </c>
      <c r="G95" s="41">
        <v>28</v>
      </c>
      <c r="H95" s="41">
        <v>21.6</v>
      </c>
      <c r="I95" s="41">
        <v>22.9</v>
      </c>
    </row>
    <row r="96" spans="1:9">
      <c r="A96" s="43">
        <v>41356</v>
      </c>
      <c r="C96" s="41">
        <v>0</v>
      </c>
      <c r="D96" s="41">
        <v>0</v>
      </c>
      <c r="F96" s="41">
        <v>27.3</v>
      </c>
      <c r="G96" s="41">
        <v>28</v>
      </c>
      <c r="H96" s="41">
        <v>21.4</v>
      </c>
      <c r="I96" s="41">
        <v>23</v>
      </c>
    </row>
    <row r="97" spans="1:9">
      <c r="A97" s="43">
        <v>41357</v>
      </c>
      <c r="C97" s="41">
        <v>0</v>
      </c>
      <c r="D97" s="41">
        <v>0</v>
      </c>
      <c r="F97" s="41">
        <v>27.7</v>
      </c>
      <c r="G97" s="41">
        <v>28.4</v>
      </c>
      <c r="H97" s="41">
        <v>20.6</v>
      </c>
      <c r="I97" s="41">
        <v>22.8</v>
      </c>
    </row>
    <row r="98" spans="1:9">
      <c r="A98" s="43">
        <v>41358</v>
      </c>
      <c r="C98" s="41">
        <v>0</v>
      </c>
      <c r="D98" s="41">
        <v>0</v>
      </c>
      <c r="F98" s="41">
        <v>28.1</v>
      </c>
      <c r="G98" s="41">
        <v>27.9</v>
      </c>
      <c r="H98" s="41">
        <v>20.100000000000001</v>
      </c>
      <c r="I98" s="41">
        <v>22.1</v>
      </c>
    </row>
    <row r="99" spans="1:9">
      <c r="A99" s="43">
        <v>41359</v>
      </c>
      <c r="C99" s="41">
        <v>0</v>
      </c>
      <c r="D99" s="41">
        <v>0.2</v>
      </c>
      <c r="F99" s="41">
        <v>27.6</v>
      </c>
      <c r="G99" s="41">
        <v>28.1</v>
      </c>
      <c r="H99" s="41">
        <v>21.1</v>
      </c>
      <c r="I99" s="41">
        <v>20.9</v>
      </c>
    </row>
    <row r="100" spans="1:9">
      <c r="A100" s="43">
        <v>41360</v>
      </c>
      <c r="C100" s="41">
        <v>0</v>
      </c>
      <c r="D100" s="41">
        <v>0</v>
      </c>
      <c r="F100" s="41">
        <v>27.5</v>
      </c>
      <c r="G100" s="41">
        <v>28.4</v>
      </c>
      <c r="H100" s="41">
        <v>21.4</v>
      </c>
      <c r="I100" s="41">
        <v>22.4</v>
      </c>
    </row>
    <row r="101" spans="1:9">
      <c r="A101" s="43">
        <v>41361</v>
      </c>
      <c r="C101" s="41">
        <v>0.9</v>
      </c>
      <c r="D101" s="41">
        <v>0</v>
      </c>
      <c r="F101" s="41">
        <v>26.4</v>
      </c>
      <c r="G101" s="41">
        <v>27.8</v>
      </c>
      <c r="H101" s="41">
        <v>20.5</v>
      </c>
      <c r="I101" s="41">
        <v>21.9</v>
      </c>
    </row>
    <row r="102" spans="1:9">
      <c r="A102" s="43">
        <v>41362</v>
      </c>
      <c r="C102" s="41">
        <v>1.2</v>
      </c>
      <c r="D102" s="41">
        <v>0</v>
      </c>
      <c r="F102" s="41">
        <v>27.5</v>
      </c>
      <c r="G102" s="41">
        <v>27.6</v>
      </c>
      <c r="H102" s="41">
        <v>19.3</v>
      </c>
      <c r="I102" s="41">
        <v>22.7</v>
      </c>
    </row>
    <row r="103" spans="1:9">
      <c r="A103" s="43">
        <v>41363</v>
      </c>
      <c r="C103" s="41">
        <v>1.5</v>
      </c>
      <c r="D103" s="41">
        <v>0.9</v>
      </c>
      <c r="F103" s="41">
        <v>28.1</v>
      </c>
      <c r="G103" s="41">
        <v>27.8</v>
      </c>
      <c r="H103" s="41">
        <v>19.5</v>
      </c>
      <c r="I103" s="41">
        <v>21.4</v>
      </c>
    </row>
    <row r="104" spans="1:9">
      <c r="A104" s="43">
        <v>41364</v>
      </c>
      <c r="C104" s="41">
        <v>0</v>
      </c>
      <c r="D104" s="41">
        <v>0</v>
      </c>
      <c r="F104" s="41">
        <v>27.6</v>
      </c>
      <c r="G104" s="41">
        <v>28</v>
      </c>
      <c r="H104" s="41">
        <v>21</v>
      </c>
      <c r="I104" s="41">
        <v>22.6</v>
      </c>
    </row>
    <row r="105" spans="1:9">
      <c r="C105" s="41">
        <f>SUM(C75:C104)</f>
        <v>22.7</v>
      </c>
      <c r="D105" s="41">
        <f>SUM(D74:D104)</f>
        <v>3.2</v>
      </c>
    </row>
    <row r="106" spans="1:9">
      <c r="C106" s="90">
        <f>C105+D105</f>
        <v>25.9</v>
      </c>
      <c r="D106" s="90"/>
      <c r="E106" s="54" t="s">
        <v>7</v>
      </c>
      <c r="F106" s="41">
        <f>SUM(F74:F104)</f>
        <v>703.30000000000007</v>
      </c>
      <c r="G106" s="41">
        <f t="shared" ref="G106:I106" si="1">SUM(G74:G104)</f>
        <v>744.89999999999975</v>
      </c>
      <c r="H106" s="41">
        <f t="shared" si="1"/>
        <v>535.30000000000007</v>
      </c>
      <c r="I106" s="41">
        <f t="shared" si="1"/>
        <v>604</v>
      </c>
    </row>
    <row r="107" spans="1:9">
      <c r="E107" s="54" t="s">
        <v>8</v>
      </c>
      <c r="F107" s="41">
        <f>AVERAGE(F74:F104)</f>
        <v>27.050000000000004</v>
      </c>
      <c r="G107" s="41">
        <f>AVERAGE(G74:G104)</f>
        <v>27.588888888888878</v>
      </c>
      <c r="H107" s="41">
        <f>AVERAGE(H74:H104)</f>
        <v>20.588461538461541</v>
      </c>
      <c r="I107" s="41">
        <f>AVERAGE(I74:I104)</f>
        <v>22.37037037037037</v>
      </c>
    </row>
    <row r="108" spans="1:9">
      <c r="A108" s="40" t="s">
        <v>15</v>
      </c>
      <c r="B108" s="51" t="s">
        <v>10</v>
      </c>
      <c r="C108" s="41">
        <f>C106+SUM(C111)</f>
        <v>25.9</v>
      </c>
      <c r="D108" s="41" t="s">
        <v>32</v>
      </c>
      <c r="E108" s="54" t="s">
        <v>11</v>
      </c>
      <c r="F108" s="41">
        <f>MAX(F74:F104)</f>
        <v>28.1</v>
      </c>
      <c r="G108" s="41">
        <f>MAX(G74:G104)</f>
        <v>28.4</v>
      </c>
      <c r="H108" s="41">
        <f>MAX(H74:H104)</f>
        <v>22.9</v>
      </c>
      <c r="I108" s="41">
        <f>MAX(I74:I104)</f>
        <v>24</v>
      </c>
    </row>
    <row r="109" spans="1:9">
      <c r="C109" s="41">
        <f>(C108/25.4)</f>
        <v>1.0196850393700787</v>
      </c>
      <c r="D109" s="41" t="s">
        <v>33</v>
      </c>
      <c r="E109" s="54" t="s">
        <v>12</v>
      </c>
      <c r="F109" s="41">
        <f>MIN(F74:F104)</f>
        <v>25.8</v>
      </c>
      <c r="G109" s="41">
        <f>MIN(G74:G104)</f>
        <v>26.4</v>
      </c>
      <c r="H109" s="41">
        <f>MIN(H74:H104)</f>
        <v>17.600000000000001</v>
      </c>
      <c r="I109" s="41">
        <f>MIN(I74:I104)</f>
        <v>20.3</v>
      </c>
    </row>
    <row r="111" spans="1:9">
      <c r="A111" s="43">
        <v>41365</v>
      </c>
      <c r="C111" s="41">
        <v>0</v>
      </c>
      <c r="D111" s="41">
        <v>0</v>
      </c>
      <c r="F111" s="41">
        <v>27.6</v>
      </c>
      <c r="G111" s="41">
        <v>28.5</v>
      </c>
      <c r="H111" s="41">
        <v>21.5</v>
      </c>
      <c r="I111" s="41">
        <v>23.4</v>
      </c>
    </row>
    <row r="112" spans="1:9">
      <c r="A112" s="43">
        <v>41366</v>
      </c>
      <c r="C112" s="41" t="s">
        <v>14</v>
      </c>
      <c r="D112" s="41">
        <v>0</v>
      </c>
      <c r="F112" s="41">
        <v>27.8</v>
      </c>
      <c r="G112" s="41">
        <v>28.2</v>
      </c>
      <c r="H112" s="41">
        <v>21.3</v>
      </c>
      <c r="I112" s="41">
        <v>22.7</v>
      </c>
    </row>
    <row r="113" spans="1:14">
      <c r="A113" s="43">
        <v>41367</v>
      </c>
      <c r="C113" s="41">
        <v>0</v>
      </c>
      <c r="D113" s="41">
        <v>0</v>
      </c>
      <c r="F113" s="41">
        <v>27.8</v>
      </c>
      <c r="G113" s="41">
        <v>27.9</v>
      </c>
      <c r="H113" s="41">
        <v>21.9</v>
      </c>
      <c r="I113" s="41">
        <v>23.1</v>
      </c>
    </row>
    <row r="114" spans="1:14">
      <c r="A114" s="43">
        <v>41368</v>
      </c>
      <c r="C114" s="41">
        <v>1.2</v>
      </c>
      <c r="D114" s="41">
        <v>0</v>
      </c>
      <c r="F114" s="41">
        <v>27.5</v>
      </c>
      <c r="G114" s="41">
        <v>28.1</v>
      </c>
      <c r="H114" s="41">
        <v>19.399999999999999</v>
      </c>
      <c r="I114" s="41">
        <v>23.2</v>
      </c>
    </row>
    <row r="115" spans="1:14">
      <c r="A115" s="43">
        <v>41369</v>
      </c>
      <c r="C115" s="41">
        <v>2.1</v>
      </c>
      <c r="D115" s="41" t="s">
        <v>14</v>
      </c>
      <c r="F115" s="41">
        <v>27.7</v>
      </c>
      <c r="G115" s="44" t="s">
        <v>27</v>
      </c>
      <c r="H115" s="41">
        <v>19.2</v>
      </c>
      <c r="I115" s="41">
        <v>21.9</v>
      </c>
    </row>
    <row r="116" spans="1:14">
      <c r="A116" s="43">
        <v>41370</v>
      </c>
      <c r="C116" s="41">
        <v>0</v>
      </c>
      <c r="D116" s="41">
        <v>0.5</v>
      </c>
      <c r="F116" s="41">
        <v>27.6</v>
      </c>
      <c r="G116" s="41">
        <v>27.8</v>
      </c>
      <c r="H116" s="41">
        <v>21</v>
      </c>
      <c r="I116" s="41">
        <v>21.3</v>
      </c>
    </row>
    <row r="117" spans="1:14">
      <c r="A117" s="43">
        <v>41371</v>
      </c>
      <c r="C117" s="41" t="s">
        <v>14</v>
      </c>
      <c r="D117" s="41" t="s">
        <v>14</v>
      </c>
      <c r="F117" s="41">
        <v>27</v>
      </c>
      <c r="G117" s="41">
        <v>27.9</v>
      </c>
      <c r="H117" s="41">
        <v>20.8</v>
      </c>
      <c r="I117" s="41">
        <v>23.8</v>
      </c>
    </row>
    <row r="118" spans="1:14">
      <c r="A118" s="43">
        <v>41372</v>
      </c>
      <c r="C118" s="41">
        <v>0.5</v>
      </c>
      <c r="D118" s="41" t="s">
        <v>14</v>
      </c>
      <c r="F118" s="41">
        <v>27.6</v>
      </c>
      <c r="G118" s="41">
        <v>28.4</v>
      </c>
      <c r="H118" s="41">
        <v>21.4</v>
      </c>
      <c r="I118" s="41">
        <v>23.7</v>
      </c>
    </row>
    <row r="119" spans="1:14">
      <c r="A119" s="43">
        <v>41373</v>
      </c>
      <c r="C119" s="41">
        <v>0</v>
      </c>
      <c r="D119" s="41">
        <v>0</v>
      </c>
      <c r="F119" s="41">
        <v>28.1</v>
      </c>
      <c r="G119" s="41">
        <v>28.3</v>
      </c>
      <c r="H119" s="41">
        <v>21.8</v>
      </c>
      <c r="I119" s="41">
        <v>23</v>
      </c>
    </row>
    <row r="120" spans="1:14">
      <c r="A120" s="43">
        <v>41374</v>
      </c>
      <c r="C120" s="41">
        <v>0</v>
      </c>
      <c r="D120" s="41">
        <v>0</v>
      </c>
      <c r="F120" s="41">
        <v>27.8</v>
      </c>
      <c r="G120" s="41">
        <v>28.7</v>
      </c>
      <c r="H120" s="41">
        <v>22</v>
      </c>
      <c r="I120" s="41">
        <v>23.6</v>
      </c>
    </row>
    <row r="121" spans="1:14">
      <c r="A121" s="43">
        <v>41375</v>
      </c>
      <c r="C121" s="41">
        <v>2.5</v>
      </c>
      <c r="D121" s="41">
        <v>0</v>
      </c>
      <c r="F121" s="41">
        <v>28.4</v>
      </c>
      <c r="G121" s="41">
        <v>28.6</v>
      </c>
      <c r="H121" s="41">
        <v>20</v>
      </c>
      <c r="I121" s="41">
        <v>22.7</v>
      </c>
    </row>
    <row r="122" spans="1:14">
      <c r="A122" s="43">
        <v>41376</v>
      </c>
      <c r="C122" s="41">
        <v>0</v>
      </c>
      <c r="D122" s="41">
        <v>0</v>
      </c>
      <c r="F122" s="41">
        <v>28.2</v>
      </c>
      <c r="G122" s="41">
        <v>28.7</v>
      </c>
      <c r="H122" s="41">
        <v>21.4</v>
      </c>
      <c r="I122" s="41">
        <v>23.4</v>
      </c>
    </row>
    <row r="123" spans="1:14">
      <c r="A123" s="43">
        <v>41377</v>
      </c>
      <c r="C123" s="41">
        <v>3.4</v>
      </c>
      <c r="D123" s="41">
        <v>8.1999999999999993</v>
      </c>
      <c r="F123" s="41">
        <v>28.1</v>
      </c>
      <c r="G123" s="41">
        <v>27.8</v>
      </c>
      <c r="H123" s="41">
        <v>19.2</v>
      </c>
      <c r="I123" s="41">
        <v>19.100000000000001</v>
      </c>
    </row>
    <row r="124" spans="1:14">
      <c r="A124" s="43">
        <v>41378</v>
      </c>
      <c r="C124" s="41">
        <v>1.8</v>
      </c>
      <c r="D124" s="41">
        <v>1.1000000000000001</v>
      </c>
      <c r="F124" s="41">
        <v>27</v>
      </c>
      <c r="G124" s="41">
        <v>28</v>
      </c>
      <c r="H124" s="41">
        <v>18.899999999999999</v>
      </c>
      <c r="I124" s="41">
        <v>19.600000000000001</v>
      </c>
    </row>
    <row r="125" spans="1:14">
      <c r="A125" s="43">
        <v>41379</v>
      </c>
      <c r="C125" s="41">
        <v>0</v>
      </c>
      <c r="D125" s="41">
        <v>0</v>
      </c>
      <c r="F125" s="41">
        <v>27.3</v>
      </c>
      <c r="G125" s="41">
        <v>28.2</v>
      </c>
      <c r="H125" s="41">
        <v>21.4</v>
      </c>
      <c r="I125" s="41">
        <v>22.9</v>
      </c>
    </row>
    <row r="126" spans="1:14">
      <c r="A126" s="43">
        <v>41380</v>
      </c>
      <c r="C126" s="41" t="s">
        <v>14</v>
      </c>
      <c r="D126" s="41">
        <v>0</v>
      </c>
      <c r="F126" s="41">
        <v>27.6</v>
      </c>
      <c r="G126" s="41">
        <v>28.5</v>
      </c>
      <c r="H126" s="41">
        <v>21</v>
      </c>
      <c r="I126" s="41">
        <v>23</v>
      </c>
    </row>
    <row r="127" spans="1:14">
      <c r="A127" s="43">
        <v>41381</v>
      </c>
      <c r="C127" s="41">
        <v>19.899999999999999</v>
      </c>
      <c r="D127" s="41">
        <v>5.8</v>
      </c>
      <c r="F127" s="41">
        <v>27.8</v>
      </c>
      <c r="G127" s="41">
        <v>27.2</v>
      </c>
      <c r="H127" s="41">
        <v>19</v>
      </c>
      <c r="I127" s="41">
        <v>19.2</v>
      </c>
      <c r="K127" s="95"/>
      <c r="L127" s="95"/>
      <c r="M127" s="95"/>
      <c r="N127" s="95"/>
    </row>
    <row r="128" spans="1:14">
      <c r="A128" s="43">
        <v>41382</v>
      </c>
      <c r="C128" s="41">
        <v>3</v>
      </c>
      <c r="D128" s="41" t="s">
        <v>14</v>
      </c>
      <c r="F128" s="41">
        <v>27</v>
      </c>
      <c r="G128" s="41">
        <v>27.4</v>
      </c>
      <c r="H128" s="41">
        <v>20</v>
      </c>
      <c r="I128" s="41">
        <v>22.6</v>
      </c>
    </row>
    <row r="129" spans="1:9">
      <c r="A129" s="43">
        <v>41383</v>
      </c>
      <c r="C129" s="41">
        <v>1.8</v>
      </c>
      <c r="D129" s="41">
        <v>0</v>
      </c>
      <c r="F129" s="41">
        <v>26.6</v>
      </c>
      <c r="G129" s="41">
        <v>27.6</v>
      </c>
      <c r="H129" s="44" t="s">
        <v>27</v>
      </c>
      <c r="I129" s="44" t="s">
        <v>27</v>
      </c>
    </row>
    <row r="130" spans="1:9">
      <c r="A130" s="43">
        <v>41384</v>
      </c>
      <c r="C130" s="41">
        <v>0.3</v>
      </c>
      <c r="D130" s="41">
        <v>0</v>
      </c>
      <c r="F130" s="41">
        <v>26.7</v>
      </c>
      <c r="G130" s="41">
        <v>27.6</v>
      </c>
      <c r="H130" s="44" t="s">
        <v>27</v>
      </c>
      <c r="I130" s="44" t="s">
        <v>27</v>
      </c>
    </row>
    <row r="131" spans="1:9">
      <c r="A131" s="43">
        <v>41385</v>
      </c>
      <c r="C131" s="41">
        <v>0</v>
      </c>
      <c r="D131" s="41" t="s">
        <v>14</v>
      </c>
      <c r="F131" s="41">
        <v>27.4</v>
      </c>
      <c r="G131" s="41">
        <v>27.9</v>
      </c>
      <c r="H131" s="44" t="s">
        <v>27</v>
      </c>
      <c r="I131" s="44" t="s">
        <v>27</v>
      </c>
    </row>
    <row r="132" spans="1:9">
      <c r="A132" s="43">
        <v>41386</v>
      </c>
      <c r="C132" s="41">
        <v>13</v>
      </c>
      <c r="D132" s="41">
        <v>0.1</v>
      </c>
      <c r="F132" s="41">
        <v>28.1</v>
      </c>
      <c r="G132" s="41">
        <v>27.4</v>
      </c>
      <c r="H132" s="44" t="s">
        <v>27</v>
      </c>
      <c r="I132" s="44" t="s">
        <v>27</v>
      </c>
    </row>
    <row r="133" spans="1:9">
      <c r="A133" s="43">
        <v>41387</v>
      </c>
      <c r="C133" s="41">
        <v>0.3</v>
      </c>
      <c r="D133" s="41">
        <v>0</v>
      </c>
      <c r="F133" s="41">
        <v>27.9</v>
      </c>
      <c r="G133" s="41">
        <v>28.7</v>
      </c>
      <c r="H133" s="44" t="s">
        <v>27</v>
      </c>
      <c r="I133" s="44" t="s">
        <v>27</v>
      </c>
    </row>
    <row r="134" spans="1:9">
      <c r="A134" s="43">
        <v>41388</v>
      </c>
      <c r="C134" s="41">
        <v>0</v>
      </c>
      <c r="D134" s="41">
        <v>0</v>
      </c>
      <c r="F134" s="41">
        <v>27.5</v>
      </c>
      <c r="G134" s="41">
        <v>28.1</v>
      </c>
      <c r="H134" s="41" t="s">
        <v>27</v>
      </c>
      <c r="I134" s="41" t="s">
        <v>27</v>
      </c>
    </row>
    <row r="135" spans="1:9">
      <c r="A135" s="43">
        <v>41389</v>
      </c>
      <c r="C135" s="41">
        <v>0</v>
      </c>
      <c r="D135" s="41">
        <v>0</v>
      </c>
      <c r="F135" s="41">
        <v>27.8</v>
      </c>
      <c r="G135" s="41">
        <v>27.6</v>
      </c>
      <c r="H135" s="44" t="s">
        <v>27</v>
      </c>
      <c r="I135" s="44" t="s">
        <v>27</v>
      </c>
    </row>
    <row r="136" spans="1:9">
      <c r="A136" s="43">
        <v>41390</v>
      </c>
      <c r="C136" s="41">
        <v>0</v>
      </c>
      <c r="D136" s="41">
        <v>0</v>
      </c>
      <c r="F136" s="41">
        <v>28.3</v>
      </c>
      <c r="G136" s="41">
        <v>28.9</v>
      </c>
      <c r="H136" s="44" t="s">
        <v>27</v>
      </c>
      <c r="I136" s="44" t="s">
        <v>27</v>
      </c>
    </row>
    <row r="137" spans="1:9">
      <c r="A137" s="43">
        <v>41391</v>
      </c>
      <c r="C137" s="41">
        <v>0</v>
      </c>
      <c r="D137" s="41">
        <v>0</v>
      </c>
      <c r="F137" s="41">
        <v>28.2</v>
      </c>
      <c r="G137" s="41">
        <v>28.6</v>
      </c>
      <c r="H137" s="44" t="s">
        <v>27</v>
      </c>
      <c r="I137" s="44" t="s">
        <v>27</v>
      </c>
    </row>
    <row r="138" spans="1:9">
      <c r="A138" s="43">
        <v>41392</v>
      </c>
      <c r="C138" s="41">
        <v>0</v>
      </c>
      <c r="D138" s="41">
        <v>0</v>
      </c>
      <c r="F138" s="41">
        <v>27.6</v>
      </c>
      <c r="G138" s="41">
        <v>28.5</v>
      </c>
      <c r="H138" s="44" t="s">
        <v>27</v>
      </c>
      <c r="I138" s="44" t="s">
        <v>27</v>
      </c>
    </row>
    <row r="139" spans="1:9">
      <c r="A139" s="43">
        <v>41393</v>
      </c>
      <c r="C139" s="41">
        <v>0</v>
      </c>
      <c r="D139" s="41">
        <v>0</v>
      </c>
      <c r="F139" s="41">
        <v>27.4</v>
      </c>
      <c r="G139" s="41">
        <v>27.6</v>
      </c>
      <c r="H139" s="44" t="s">
        <v>27</v>
      </c>
      <c r="I139" s="44" t="s">
        <v>27</v>
      </c>
    </row>
    <row r="140" spans="1:9">
      <c r="A140" s="43">
        <v>41394</v>
      </c>
      <c r="C140" s="41">
        <v>0</v>
      </c>
      <c r="D140" s="41">
        <v>0</v>
      </c>
      <c r="F140" s="41">
        <v>28.5</v>
      </c>
      <c r="G140" s="41">
        <v>28.1</v>
      </c>
      <c r="H140" s="44" t="s">
        <v>27</v>
      </c>
      <c r="I140" s="44" t="s">
        <v>27</v>
      </c>
    </row>
    <row r="141" spans="1:9">
      <c r="A141" s="43"/>
      <c r="C141" s="41">
        <f>SUM(C112:C140)</f>
        <v>49.79999999999999</v>
      </c>
      <c r="D141" s="41">
        <f>SUM(D111:D140)</f>
        <v>15.699999999999998</v>
      </c>
    </row>
    <row r="142" spans="1:9">
      <c r="C142" s="90">
        <f>C141+D141</f>
        <v>65.499999999999986</v>
      </c>
      <c r="D142" s="90"/>
      <c r="E142" s="54" t="s">
        <v>7</v>
      </c>
      <c r="F142" s="41">
        <f>SUM(F111:F140)</f>
        <v>829.9</v>
      </c>
      <c r="G142" s="41">
        <f t="shared" ref="G142:I142" si="2">SUM(G111:G140)</f>
        <v>814.80000000000007</v>
      </c>
      <c r="H142" s="41">
        <f t="shared" si="2"/>
        <v>371.2</v>
      </c>
      <c r="I142" s="41">
        <f t="shared" si="2"/>
        <v>402.2</v>
      </c>
    </row>
    <row r="143" spans="1:9">
      <c r="E143" s="54" t="s">
        <v>8</v>
      </c>
      <c r="F143" s="41">
        <f>AVERAGE(F111:F140)</f>
        <v>27.663333333333334</v>
      </c>
      <c r="G143" s="41">
        <f t="shared" ref="G143:I143" si="3">AVERAGE(G111:G140)</f>
        <v>28.096551724137932</v>
      </c>
      <c r="H143" s="41">
        <f t="shared" si="3"/>
        <v>20.62222222222222</v>
      </c>
      <c r="I143" s="41">
        <f t="shared" si="3"/>
        <v>22.344444444444445</v>
      </c>
    </row>
    <row r="144" spans="1:9">
      <c r="A144" s="40" t="s">
        <v>16</v>
      </c>
      <c r="B144" s="51" t="s">
        <v>10</v>
      </c>
      <c r="C144" s="41">
        <f>C142+SUM(C147)</f>
        <v>65.499999999999986</v>
      </c>
      <c r="D144" s="41" t="s">
        <v>32</v>
      </c>
      <c r="E144" s="54" t="s">
        <v>11</v>
      </c>
      <c r="F144" s="41">
        <f>MAX(F110:F140)</f>
        <v>28.5</v>
      </c>
      <c r="G144" s="41">
        <f>MAX(G110:G140)</f>
        <v>28.9</v>
      </c>
      <c r="H144" s="41">
        <f>MAX(H110:H140)</f>
        <v>22</v>
      </c>
      <c r="I144" s="41">
        <f>MAX(I110:I140)</f>
        <v>23.8</v>
      </c>
    </row>
    <row r="145" spans="1:9">
      <c r="C145" s="41">
        <f>C144/25.4</f>
        <v>2.5787401574803144</v>
      </c>
      <c r="D145" s="41" t="s">
        <v>33</v>
      </c>
      <c r="E145" s="54" t="s">
        <v>12</v>
      </c>
      <c r="F145" s="41">
        <f>MIN(F110:F140)</f>
        <v>26.6</v>
      </c>
      <c r="G145" s="41">
        <f>MIN(G110:G140)</f>
        <v>27.2</v>
      </c>
      <c r="H145" s="41">
        <f>MIN(H110:H140)</f>
        <v>18.899999999999999</v>
      </c>
      <c r="I145" s="41">
        <f>MIN(I110:I140)</f>
        <v>19.100000000000001</v>
      </c>
    </row>
    <row r="147" spans="1:9">
      <c r="A147" s="43">
        <v>41395</v>
      </c>
      <c r="C147" s="41">
        <v>0</v>
      </c>
      <c r="D147" s="41">
        <v>0</v>
      </c>
      <c r="F147" s="41">
        <v>29</v>
      </c>
      <c r="G147" s="41">
        <v>28.5</v>
      </c>
      <c r="H147" s="44" t="s">
        <v>27</v>
      </c>
      <c r="I147" s="44" t="s">
        <v>27</v>
      </c>
    </row>
    <row r="148" spans="1:9">
      <c r="A148" s="43">
        <v>41396</v>
      </c>
      <c r="C148" s="41">
        <v>0</v>
      </c>
      <c r="D148" s="41">
        <v>0</v>
      </c>
      <c r="F148" s="41">
        <v>28.4</v>
      </c>
      <c r="G148" s="41">
        <v>29</v>
      </c>
      <c r="H148" s="44" t="s">
        <v>27</v>
      </c>
      <c r="I148" s="44" t="s">
        <v>27</v>
      </c>
    </row>
    <row r="149" spans="1:9">
      <c r="A149" s="43">
        <v>41397</v>
      </c>
      <c r="C149" s="41">
        <v>0</v>
      </c>
      <c r="D149" s="41">
        <v>0</v>
      </c>
      <c r="F149" s="41">
        <v>28.7</v>
      </c>
      <c r="G149" s="41">
        <v>28.8</v>
      </c>
      <c r="H149" s="44" t="s">
        <v>27</v>
      </c>
      <c r="I149" s="44" t="s">
        <v>27</v>
      </c>
    </row>
    <row r="150" spans="1:9">
      <c r="A150" s="43">
        <v>41398</v>
      </c>
      <c r="C150" s="41">
        <v>19.3</v>
      </c>
      <c r="D150" s="41">
        <v>0</v>
      </c>
      <c r="F150" s="41">
        <v>29</v>
      </c>
      <c r="G150" s="41">
        <v>28.2</v>
      </c>
      <c r="H150" s="44" t="s">
        <v>27</v>
      </c>
      <c r="I150" s="44" t="s">
        <v>27</v>
      </c>
    </row>
    <row r="151" spans="1:9">
      <c r="A151" s="43">
        <v>41399</v>
      </c>
      <c r="C151" s="41">
        <v>0</v>
      </c>
      <c r="D151" s="41">
        <v>0</v>
      </c>
      <c r="F151" s="41">
        <v>27.8</v>
      </c>
      <c r="G151" s="41">
        <v>28.5</v>
      </c>
      <c r="H151" s="44" t="s">
        <v>27</v>
      </c>
      <c r="I151" s="44" t="s">
        <v>27</v>
      </c>
    </row>
    <row r="152" spans="1:9">
      <c r="A152" s="43">
        <v>41400</v>
      </c>
      <c r="C152" s="41">
        <v>0</v>
      </c>
      <c r="D152" s="41">
        <v>0</v>
      </c>
      <c r="F152" s="41">
        <v>27.9</v>
      </c>
      <c r="G152" s="41">
        <v>28.6</v>
      </c>
      <c r="H152" s="44" t="s">
        <v>27</v>
      </c>
      <c r="I152" s="44" t="s">
        <v>27</v>
      </c>
    </row>
    <row r="153" spans="1:9">
      <c r="A153" s="43">
        <v>41401</v>
      </c>
      <c r="C153" s="41">
        <v>0</v>
      </c>
      <c r="D153" s="41">
        <v>0</v>
      </c>
      <c r="F153" s="41">
        <v>28.4</v>
      </c>
      <c r="G153" s="41">
        <v>29.7</v>
      </c>
      <c r="H153" s="44" t="s">
        <v>27</v>
      </c>
      <c r="I153" s="44" t="s">
        <v>27</v>
      </c>
    </row>
    <row r="154" spans="1:9">
      <c r="A154" s="43">
        <v>41402</v>
      </c>
      <c r="C154" s="41">
        <v>0</v>
      </c>
      <c r="D154" s="41">
        <v>0</v>
      </c>
      <c r="F154" s="41">
        <v>28.5</v>
      </c>
      <c r="G154" s="41">
        <v>28.7</v>
      </c>
      <c r="H154" s="44" t="s">
        <v>27</v>
      </c>
      <c r="I154" s="44" t="s">
        <v>27</v>
      </c>
    </row>
    <row r="155" spans="1:9">
      <c r="A155" s="43">
        <v>41403</v>
      </c>
      <c r="C155" s="41">
        <v>184.1</v>
      </c>
      <c r="D155" s="41">
        <v>0</v>
      </c>
      <c r="F155" s="41">
        <v>29.1</v>
      </c>
      <c r="G155" s="41">
        <v>27.5</v>
      </c>
      <c r="H155" s="44" t="s">
        <v>27</v>
      </c>
      <c r="I155" s="44" t="s">
        <v>27</v>
      </c>
    </row>
    <row r="156" spans="1:9">
      <c r="A156" s="43">
        <v>41404</v>
      </c>
      <c r="C156" s="41">
        <v>0.3</v>
      </c>
      <c r="D156" s="41" t="s">
        <v>14</v>
      </c>
      <c r="F156" s="41">
        <v>26.8</v>
      </c>
      <c r="G156" s="41">
        <v>26.9</v>
      </c>
      <c r="H156" s="44" t="s">
        <v>27</v>
      </c>
      <c r="I156" s="41" t="s">
        <v>27</v>
      </c>
    </row>
    <row r="157" spans="1:9">
      <c r="A157" s="43">
        <v>41405</v>
      </c>
      <c r="C157" s="41">
        <v>3</v>
      </c>
      <c r="D157" s="41">
        <v>0</v>
      </c>
      <c r="F157" s="41">
        <v>25</v>
      </c>
      <c r="G157" s="41">
        <v>27.4</v>
      </c>
      <c r="H157" s="44" t="s">
        <v>27</v>
      </c>
      <c r="I157" s="41" t="s">
        <v>27</v>
      </c>
    </row>
    <row r="158" spans="1:9">
      <c r="A158" s="43">
        <v>41406</v>
      </c>
      <c r="C158" s="41">
        <v>9.3000000000000007</v>
      </c>
      <c r="D158" s="41">
        <v>2.8</v>
      </c>
      <c r="F158" s="41">
        <v>27.5</v>
      </c>
      <c r="G158" s="41">
        <v>26.8</v>
      </c>
      <c r="H158" s="44" t="s">
        <v>27</v>
      </c>
      <c r="I158" s="41" t="s">
        <v>27</v>
      </c>
    </row>
    <row r="159" spans="1:9">
      <c r="A159" s="43">
        <v>41407</v>
      </c>
      <c r="C159" s="41">
        <v>6.9</v>
      </c>
      <c r="D159" s="41" t="s">
        <v>14</v>
      </c>
      <c r="F159" s="41">
        <v>26.9</v>
      </c>
      <c r="G159" s="41">
        <v>27.3</v>
      </c>
      <c r="H159" s="44" t="s">
        <v>27</v>
      </c>
      <c r="I159" s="41" t="s">
        <v>27</v>
      </c>
    </row>
    <row r="160" spans="1:9">
      <c r="A160" s="43">
        <v>41408</v>
      </c>
      <c r="C160" s="41">
        <v>1.1000000000000001</v>
      </c>
      <c r="D160" s="41">
        <v>0</v>
      </c>
      <c r="F160" s="41">
        <v>27.9</v>
      </c>
      <c r="G160" s="41">
        <v>28.1</v>
      </c>
      <c r="H160" s="44" t="s">
        <v>27</v>
      </c>
      <c r="I160" s="41" t="s">
        <v>27</v>
      </c>
    </row>
    <row r="161" spans="1:9">
      <c r="A161" s="43">
        <v>41409</v>
      </c>
      <c r="C161" s="41">
        <v>4</v>
      </c>
      <c r="D161" s="41" t="s">
        <v>14</v>
      </c>
      <c r="F161" s="41">
        <v>27.9</v>
      </c>
      <c r="G161" s="41">
        <v>27.9</v>
      </c>
      <c r="H161" s="44" t="s">
        <v>27</v>
      </c>
      <c r="I161" s="44" t="s">
        <v>27</v>
      </c>
    </row>
    <row r="162" spans="1:9">
      <c r="A162" s="43">
        <v>41410</v>
      </c>
      <c r="C162" s="41" t="s">
        <v>14</v>
      </c>
      <c r="D162" s="41">
        <v>0</v>
      </c>
      <c r="F162" s="41">
        <v>27.6</v>
      </c>
      <c r="G162" s="41">
        <v>27.8</v>
      </c>
      <c r="H162" s="44" t="s">
        <v>27</v>
      </c>
      <c r="I162" s="41" t="s">
        <v>27</v>
      </c>
    </row>
    <row r="163" spans="1:9">
      <c r="A163" s="43">
        <v>41411</v>
      </c>
      <c r="C163" s="41">
        <v>0.2</v>
      </c>
      <c r="D163" s="41">
        <v>0</v>
      </c>
      <c r="F163" s="41">
        <v>28.1</v>
      </c>
      <c r="G163" s="41">
        <v>26.9</v>
      </c>
      <c r="H163" s="44" t="s">
        <v>27</v>
      </c>
      <c r="I163" s="41" t="s">
        <v>27</v>
      </c>
    </row>
    <row r="164" spans="1:9">
      <c r="A164" s="43">
        <v>41412</v>
      </c>
      <c r="C164" s="41">
        <v>2.8</v>
      </c>
      <c r="D164" s="41">
        <v>0</v>
      </c>
      <c r="F164" s="41">
        <v>27.4</v>
      </c>
      <c r="G164" s="41">
        <v>28.1</v>
      </c>
      <c r="H164" s="41" t="s">
        <v>27</v>
      </c>
      <c r="I164" s="41" t="s">
        <v>27</v>
      </c>
    </row>
    <row r="165" spans="1:9">
      <c r="A165" s="43">
        <v>41413</v>
      </c>
      <c r="C165" s="41">
        <v>1.3</v>
      </c>
      <c r="D165" s="41">
        <v>0</v>
      </c>
      <c r="F165" s="41">
        <v>26.9</v>
      </c>
      <c r="G165" s="41">
        <v>28.5</v>
      </c>
      <c r="H165" s="41" t="s">
        <v>27</v>
      </c>
      <c r="I165" s="41" t="s">
        <v>27</v>
      </c>
    </row>
    <row r="166" spans="1:9">
      <c r="A166" s="43">
        <v>41414</v>
      </c>
      <c r="C166" s="41" t="s">
        <v>14</v>
      </c>
      <c r="D166" s="41">
        <v>0</v>
      </c>
      <c r="F166" s="41">
        <v>27.4</v>
      </c>
      <c r="G166" s="41">
        <v>28.8</v>
      </c>
      <c r="H166" s="41" t="s">
        <v>27</v>
      </c>
      <c r="I166" s="41" t="s">
        <v>27</v>
      </c>
    </row>
    <row r="167" spans="1:9">
      <c r="A167" s="43">
        <v>41415</v>
      </c>
      <c r="C167" s="41">
        <v>0</v>
      </c>
      <c r="D167" s="41">
        <v>0</v>
      </c>
      <c r="F167" s="41">
        <v>28.4</v>
      </c>
      <c r="G167" s="41">
        <v>28.5</v>
      </c>
      <c r="H167" s="41" t="s">
        <v>27</v>
      </c>
      <c r="I167" s="41" t="s">
        <v>27</v>
      </c>
    </row>
    <row r="168" spans="1:9">
      <c r="A168" s="43">
        <v>41416</v>
      </c>
      <c r="C168" s="41">
        <v>0</v>
      </c>
      <c r="D168" s="41">
        <v>0</v>
      </c>
      <c r="F168" s="41">
        <v>28</v>
      </c>
      <c r="G168" s="41">
        <v>28.2</v>
      </c>
      <c r="H168" s="44" t="s">
        <v>27</v>
      </c>
      <c r="I168" s="41" t="s">
        <v>27</v>
      </c>
    </row>
    <row r="169" spans="1:9">
      <c r="A169" s="43">
        <v>41417</v>
      </c>
      <c r="C169" s="41">
        <v>0</v>
      </c>
      <c r="D169" s="41">
        <v>0</v>
      </c>
      <c r="F169" s="41">
        <v>28.2</v>
      </c>
      <c r="G169" s="41">
        <v>27.9</v>
      </c>
      <c r="H169" s="44" t="s">
        <v>27</v>
      </c>
      <c r="I169" s="41" t="s">
        <v>27</v>
      </c>
    </row>
    <row r="170" spans="1:9">
      <c r="A170" s="43">
        <v>41418</v>
      </c>
      <c r="C170" s="41">
        <v>0</v>
      </c>
      <c r="D170" s="41">
        <v>0</v>
      </c>
      <c r="F170" s="41">
        <v>27</v>
      </c>
      <c r="G170" s="41">
        <v>28.2</v>
      </c>
      <c r="H170" s="41" t="s">
        <v>27</v>
      </c>
      <c r="I170" s="44" t="s">
        <v>27</v>
      </c>
    </row>
    <row r="171" spans="1:9">
      <c r="A171" s="43">
        <v>41419</v>
      </c>
      <c r="C171" s="41">
        <v>0</v>
      </c>
      <c r="D171" s="41">
        <v>0</v>
      </c>
      <c r="F171" s="41">
        <v>27.4</v>
      </c>
      <c r="G171" s="41">
        <v>28.3</v>
      </c>
      <c r="H171" s="44" t="s">
        <v>27</v>
      </c>
      <c r="I171" s="44" t="s">
        <v>27</v>
      </c>
    </row>
    <row r="172" spans="1:9">
      <c r="A172" s="43">
        <v>41420</v>
      </c>
      <c r="C172" s="41">
        <v>0</v>
      </c>
      <c r="D172" s="41">
        <v>0</v>
      </c>
      <c r="F172" s="41">
        <v>28.2</v>
      </c>
      <c r="G172" s="41">
        <v>28.3</v>
      </c>
      <c r="H172" s="44" t="s">
        <v>27</v>
      </c>
      <c r="I172" s="44" t="s">
        <v>27</v>
      </c>
    </row>
    <row r="173" spans="1:9">
      <c r="A173" s="43">
        <v>41421</v>
      </c>
      <c r="C173" s="41">
        <v>0</v>
      </c>
      <c r="D173" s="41">
        <v>0.2</v>
      </c>
      <c r="F173" s="41">
        <v>28.3</v>
      </c>
      <c r="G173" s="41">
        <v>27.5</v>
      </c>
      <c r="H173" s="44" t="s">
        <v>27</v>
      </c>
      <c r="I173" s="44" t="s">
        <v>27</v>
      </c>
    </row>
    <row r="174" spans="1:9">
      <c r="A174" s="43">
        <v>41422</v>
      </c>
      <c r="C174" s="41">
        <v>0</v>
      </c>
      <c r="D174" s="41">
        <v>0</v>
      </c>
      <c r="F174" s="41">
        <v>27.1</v>
      </c>
      <c r="G174" s="41">
        <v>27.8</v>
      </c>
      <c r="H174" s="44" t="s">
        <v>27</v>
      </c>
      <c r="I174" s="44" t="s">
        <v>27</v>
      </c>
    </row>
    <row r="175" spans="1:9">
      <c r="A175" s="43">
        <v>41423</v>
      </c>
      <c r="C175" s="41">
        <v>2.2999999999999998</v>
      </c>
      <c r="D175" s="41">
        <v>0</v>
      </c>
      <c r="F175" s="41">
        <v>26.7</v>
      </c>
      <c r="G175" s="41">
        <v>27.2</v>
      </c>
      <c r="H175" s="41" t="s">
        <v>27</v>
      </c>
      <c r="I175" s="41" t="s">
        <v>27</v>
      </c>
    </row>
    <row r="176" spans="1:9">
      <c r="A176" s="43">
        <v>41424</v>
      </c>
      <c r="C176" s="41">
        <v>0</v>
      </c>
      <c r="D176" s="41">
        <v>0</v>
      </c>
      <c r="F176" s="41">
        <v>28</v>
      </c>
      <c r="G176" s="41">
        <v>27.9</v>
      </c>
      <c r="H176" s="44" t="s">
        <v>27</v>
      </c>
      <c r="I176" s="44" t="s">
        <v>27</v>
      </c>
    </row>
    <row r="177" spans="1:9">
      <c r="A177" s="43">
        <v>41425</v>
      </c>
      <c r="C177" s="41">
        <v>0.2</v>
      </c>
      <c r="D177" s="41">
        <v>0</v>
      </c>
      <c r="F177" s="41">
        <v>28.3</v>
      </c>
      <c r="G177" s="41">
        <v>28.5</v>
      </c>
      <c r="H177" s="44" t="s">
        <v>27</v>
      </c>
      <c r="I177" s="44" t="s">
        <v>27</v>
      </c>
    </row>
    <row r="178" spans="1:9">
      <c r="C178" s="41">
        <f>SUM(C148:C177)</f>
        <v>234.80000000000004</v>
      </c>
      <c r="D178" s="41">
        <f>SUM(D147:D177)</f>
        <v>3</v>
      </c>
    </row>
    <row r="179" spans="1:9">
      <c r="C179" s="90">
        <f>C178+D178</f>
        <v>237.80000000000004</v>
      </c>
      <c r="D179" s="90"/>
      <c r="E179" s="54" t="s">
        <v>7</v>
      </c>
      <c r="F179" s="41">
        <f>SUM(F147:F177)</f>
        <v>861.8</v>
      </c>
      <c r="G179" s="41">
        <f>SUM(G147:G177)</f>
        <v>870.3</v>
      </c>
      <c r="H179" s="41">
        <f>SUM(H147:H177)</f>
        <v>0</v>
      </c>
      <c r="I179" s="41">
        <f>SUM(I147:I177)</f>
        <v>0</v>
      </c>
    </row>
    <row r="180" spans="1:9">
      <c r="E180" s="54" t="s">
        <v>8</v>
      </c>
      <c r="F180" s="41">
        <f>AVERAGE(F147:F177)</f>
        <v>27.799999999999997</v>
      </c>
      <c r="G180" s="41">
        <f>AVERAGE(G147:G177)</f>
        <v>28.074193548387097</v>
      </c>
      <c r="H180" s="41" t="e">
        <f>AVERAGE(H147:H177)</f>
        <v>#DIV/0!</v>
      </c>
      <c r="I180" s="41" t="e">
        <f>AVERAGE(I147:I177)</f>
        <v>#DIV/0!</v>
      </c>
    </row>
    <row r="181" spans="1:9">
      <c r="A181" s="40" t="s">
        <v>17</v>
      </c>
      <c r="B181" s="51" t="s">
        <v>10</v>
      </c>
      <c r="C181" s="41">
        <f>C179+SUM(C184)</f>
        <v>237.80000000000004</v>
      </c>
      <c r="D181" s="41" t="s">
        <v>32</v>
      </c>
      <c r="E181" s="54" t="s">
        <v>11</v>
      </c>
      <c r="F181" s="41">
        <f>MAX(F147:F177)</f>
        <v>29.1</v>
      </c>
      <c r="G181" s="41">
        <f>MAX(G147:G177)</f>
        <v>29.7</v>
      </c>
      <c r="H181" s="41">
        <f>MAX(H147:H177)</f>
        <v>0</v>
      </c>
      <c r="I181" s="41">
        <f>MAX(I147:I177)</f>
        <v>0</v>
      </c>
    </row>
    <row r="182" spans="1:9">
      <c r="C182" s="41">
        <f>C181/25.4</f>
        <v>9.3622047244094517</v>
      </c>
      <c r="D182" s="41" t="s">
        <v>33</v>
      </c>
      <c r="E182" s="54" t="s">
        <v>12</v>
      </c>
      <c r="F182" s="41">
        <f>MIN(F147:F177)</f>
        <v>25</v>
      </c>
      <c r="G182" s="41">
        <f>MIN(G147:G177)</f>
        <v>26.8</v>
      </c>
      <c r="H182" s="41">
        <f>MIN(H147:H177)</f>
        <v>0</v>
      </c>
      <c r="I182" s="41">
        <f>MIN(I147:I177)</f>
        <v>0</v>
      </c>
    </row>
    <row r="184" spans="1:9">
      <c r="A184" s="43">
        <v>41426</v>
      </c>
      <c r="C184" s="41">
        <v>0</v>
      </c>
      <c r="D184" s="41">
        <v>0</v>
      </c>
      <c r="F184" s="41">
        <v>28</v>
      </c>
      <c r="G184" s="41">
        <v>29.2</v>
      </c>
      <c r="H184" s="44" t="s">
        <v>27</v>
      </c>
      <c r="I184" s="44" t="s">
        <v>27</v>
      </c>
    </row>
    <row r="185" spans="1:9">
      <c r="A185" s="43">
        <v>41427</v>
      </c>
      <c r="C185" s="41">
        <v>0</v>
      </c>
      <c r="D185" s="41">
        <v>0</v>
      </c>
      <c r="F185" s="41">
        <v>28.7</v>
      </c>
      <c r="G185" s="41">
        <v>29.2</v>
      </c>
      <c r="H185" s="44" t="s">
        <v>27</v>
      </c>
      <c r="I185" s="44" t="s">
        <v>27</v>
      </c>
    </row>
    <row r="186" spans="1:9">
      <c r="A186" s="43">
        <v>41428</v>
      </c>
      <c r="C186" s="41">
        <v>0</v>
      </c>
      <c r="D186" s="41">
        <v>0</v>
      </c>
      <c r="F186" s="41">
        <v>28.1</v>
      </c>
      <c r="G186" s="41">
        <v>29.3</v>
      </c>
      <c r="H186" s="44" t="s">
        <v>27</v>
      </c>
      <c r="I186" s="44" t="s">
        <v>27</v>
      </c>
    </row>
    <row r="187" spans="1:9">
      <c r="A187" s="43">
        <v>41429</v>
      </c>
      <c r="C187" s="41">
        <v>0</v>
      </c>
      <c r="F187" s="41">
        <v>29</v>
      </c>
      <c r="H187" s="44" t="s">
        <v>27</v>
      </c>
      <c r="I187" s="44" t="s">
        <v>27</v>
      </c>
    </row>
    <row r="188" spans="1:9">
      <c r="A188" s="43">
        <v>41430</v>
      </c>
      <c r="C188" s="41">
        <v>0.4</v>
      </c>
      <c r="D188" s="41" t="s">
        <v>14</v>
      </c>
      <c r="F188" s="44" t="s">
        <v>27</v>
      </c>
      <c r="G188" s="41">
        <v>28.9</v>
      </c>
      <c r="H188" s="44" t="s">
        <v>27</v>
      </c>
      <c r="I188" s="44" t="s">
        <v>27</v>
      </c>
    </row>
    <row r="189" spans="1:9">
      <c r="A189" s="43">
        <v>41431</v>
      </c>
      <c r="C189" s="41">
        <v>2.2999999999999998</v>
      </c>
      <c r="D189" s="41">
        <v>0</v>
      </c>
      <c r="F189" s="41">
        <v>29.2</v>
      </c>
      <c r="G189" s="41">
        <v>29.9</v>
      </c>
      <c r="H189" s="44" t="s">
        <v>27</v>
      </c>
      <c r="I189" s="44" t="s">
        <v>27</v>
      </c>
    </row>
    <row r="190" spans="1:9">
      <c r="A190" s="43">
        <v>41432</v>
      </c>
      <c r="C190" s="41">
        <v>0</v>
      </c>
      <c r="D190" s="41">
        <v>0</v>
      </c>
      <c r="F190" s="41">
        <v>28.2</v>
      </c>
      <c r="G190" s="41">
        <v>29</v>
      </c>
      <c r="H190" s="44" t="s">
        <v>27</v>
      </c>
      <c r="I190" s="44" t="s">
        <v>62</v>
      </c>
    </row>
    <row r="191" spans="1:9">
      <c r="A191" s="43">
        <v>41433</v>
      </c>
      <c r="C191" s="41">
        <v>0</v>
      </c>
      <c r="D191" s="41">
        <v>0</v>
      </c>
      <c r="F191" s="41">
        <v>28.8</v>
      </c>
      <c r="G191" s="41">
        <v>29.9</v>
      </c>
      <c r="H191" s="44" t="s">
        <v>27</v>
      </c>
      <c r="I191" s="44" t="s">
        <v>27</v>
      </c>
    </row>
    <row r="192" spans="1:9">
      <c r="A192" s="43">
        <v>41434</v>
      </c>
      <c r="C192" s="41">
        <v>0</v>
      </c>
      <c r="D192" s="41">
        <v>0.5</v>
      </c>
      <c r="F192" s="41">
        <v>28.7</v>
      </c>
      <c r="G192" s="41">
        <v>29.1</v>
      </c>
      <c r="H192" s="44" t="s">
        <v>27</v>
      </c>
      <c r="I192" s="44" t="s">
        <v>27</v>
      </c>
    </row>
    <row r="193" spans="1:9">
      <c r="A193" s="43">
        <v>41435</v>
      </c>
      <c r="C193" s="41">
        <v>0</v>
      </c>
      <c r="D193" s="41">
        <v>0</v>
      </c>
      <c r="F193" s="41">
        <v>27.6</v>
      </c>
      <c r="G193" s="41">
        <v>29.4</v>
      </c>
      <c r="H193" s="44" t="s">
        <v>27</v>
      </c>
      <c r="I193" s="41" t="s">
        <v>27</v>
      </c>
    </row>
    <row r="194" spans="1:9">
      <c r="A194" s="43">
        <v>41436</v>
      </c>
      <c r="C194" s="41" t="s">
        <v>14</v>
      </c>
      <c r="D194" s="41">
        <v>0</v>
      </c>
      <c r="F194" s="41">
        <v>28.6</v>
      </c>
      <c r="G194" s="41">
        <v>29.4</v>
      </c>
      <c r="H194" s="44" t="s">
        <v>27</v>
      </c>
      <c r="I194" s="44" t="s">
        <v>27</v>
      </c>
    </row>
    <row r="195" spans="1:9">
      <c r="A195" s="43">
        <v>41437</v>
      </c>
      <c r="C195" s="41">
        <v>0</v>
      </c>
      <c r="D195" s="41">
        <v>0</v>
      </c>
      <c r="F195" s="41">
        <v>29.5</v>
      </c>
      <c r="G195" s="41">
        <v>29.3</v>
      </c>
      <c r="H195" s="44" t="s">
        <v>27</v>
      </c>
      <c r="I195" s="44" t="s">
        <v>27</v>
      </c>
    </row>
    <row r="196" spans="1:9">
      <c r="A196" s="43">
        <v>41438</v>
      </c>
      <c r="C196" s="41">
        <v>0</v>
      </c>
      <c r="D196" s="41">
        <v>0</v>
      </c>
      <c r="F196" s="41">
        <v>29.9</v>
      </c>
      <c r="G196" s="41">
        <v>28.9</v>
      </c>
      <c r="H196" s="44" t="s">
        <v>27</v>
      </c>
      <c r="I196" s="44" t="s">
        <v>27</v>
      </c>
    </row>
    <row r="197" spans="1:9">
      <c r="A197" s="43">
        <v>41439</v>
      </c>
      <c r="C197" s="41">
        <v>0.8</v>
      </c>
      <c r="D197" s="41">
        <v>0</v>
      </c>
      <c r="F197" s="41">
        <v>29.2</v>
      </c>
      <c r="G197" s="41">
        <v>30</v>
      </c>
      <c r="H197" s="44" t="s">
        <v>27</v>
      </c>
      <c r="I197" s="44" t="s">
        <v>27</v>
      </c>
    </row>
    <row r="198" spans="1:9">
      <c r="A198" s="43">
        <v>41440</v>
      </c>
      <c r="C198" s="41">
        <v>0</v>
      </c>
      <c r="D198" s="41">
        <v>0</v>
      </c>
      <c r="F198" s="41">
        <v>28.1</v>
      </c>
      <c r="G198" s="41">
        <v>29.6</v>
      </c>
      <c r="H198" s="44" t="s">
        <v>27</v>
      </c>
      <c r="I198" s="44" t="s">
        <v>27</v>
      </c>
    </row>
    <row r="199" spans="1:9">
      <c r="A199" s="43">
        <v>41441</v>
      </c>
      <c r="C199" s="41">
        <v>0</v>
      </c>
      <c r="D199" s="41">
        <v>0</v>
      </c>
      <c r="F199" s="41">
        <v>29.8</v>
      </c>
      <c r="G199" s="41">
        <v>29.6</v>
      </c>
      <c r="H199" s="44" t="s">
        <v>27</v>
      </c>
      <c r="I199" s="44" t="s">
        <v>27</v>
      </c>
    </row>
    <row r="200" spans="1:9">
      <c r="A200" s="43">
        <v>41442</v>
      </c>
      <c r="C200" s="41">
        <v>0</v>
      </c>
      <c r="D200" s="41">
        <v>0</v>
      </c>
      <c r="F200" s="41">
        <v>29.4</v>
      </c>
      <c r="G200" s="41">
        <v>29.6</v>
      </c>
      <c r="H200" s="44" t="s">
        <v>27</v>
      </c>
      <c r="I200" s="44" t="s">
        <v>27</v>
      </c>
    </row>
    <row r="201" spans="1:9">
      <c r="A201" s="43">
        <v>41443</v>
      </c>
      <c r="C201" s="41">
        <v>1.9</v>
      </c>
      <c r="D201" s="41" t="s">
        <v>14</v>
      </c>
      <c r="F201" s="41">
        <v>29.8</v>
      </c>
      <c r="G201" s="41">
        <v>29.6</v>
      </c>
      <c r="H201" s="44" t="s">
        <v>27</v>
      </c>
      <c r="I201" s="44" t="s">
        <v>27</v>
      </c>
    </row>
    <row r="202" spans="1:9">
      <c r="A202" s="43">
        <v>41444</v>
      </c>
      <c r="C202" s="41">
        <v>2.2000000000000002</v>
      </c>
      <c r="D202" s="41">
        <v>5.0999999999999996</v>
      </c>
      <c r="F202" s="41">
        <v>29.5</v>
      </c>
      <c r="G202" s="41">
        <v>26.6</v>
      </c>
      <c r="H202" s="44" t="s">
        <v>27</v>
      </c>
      <c r="I202" s="44" t="s">
        <v>27</v>
      </c>
    </row>
    <row r="203" spans="1:9">
      <c r="A203" s="43">
        <v>41445</v>
      </c>
      <c r="C203" s="41">
        <v>0</v>
      </c>
      <c r="D203" s="41">
        <v>0.3</v>
      </c>
      <c r="F203" s="41">
        <v>27.1</v>
      </c>
      <c r="G203" s="41">
        <v>30</v>
      </c>
      <c r="H203" s="44" t="s">
        <v>27</v>
      </c>
      <c r="I203" s="44" t="s">
        <v>27</v>
      </c>
    </row>
    <row r="204" spans="1:9">
      <c r="A204" s="43">
        <v>41446</v>
      </c>
      <c r="C204" s="41">
        <v>0</v>
      </c>
      <c r="D204" s="41">
        <v>0</v>
      </c>
      <c r="F204" s="41">
        <v>26.7</v>
      </c>
      <c r="G204" s="41">
        <v>29.6</v>
      </c>
      <c r="H204" s="44" t="s">
        <v>27</v>
      </c>
      <c r="I204" s="44" t="s">
        <v>27</v>
      </c>
    </row>
    <row r="205" spans="1:9">
      <c r="A205" s="43">
        <v>41447</v>
      </c>
      <c r="C205" s="41" t="s">
        <v>14</v>
      </c>
      <c r="D205" s="41" t="s">
        <v>14</v>
      </c>
      <c r="F205" s="41">
        <v>29.6</v>
      </c>
      <c r="G205" s="41">
        <v>30.1</v>
      </c>
      <c r="H205" s="44" t="s">
        <v>27</v>
      </c>
      <c r="I205" s="44" t="s">
        <v>27</v>
      </c>
    </row>
    <row r="206" spans="1:9">
      <c r="A206" s="43">
        <v>41448</v>
      </c>
      <c r="C206" s="41">
        <v>1.7</v>
      </c>
      <c r="D206" s="41">
        <v>0</v>
      </c>
      <c r="F206" s="41">
        <v>29.3</v>
      </c>
      <c r="G206" s="41">
        <v>29.4</v>
      </c>
      <c r="H206" s="44" t="s">
        <v>27</v>
      </c>
      <c r="I206" s="44" t="s">
        <v>27</v>
      </c>
    </row>
    <row r="207" spans="1:9">
      <c r="A207" s="43">
        <v>41449</v>
      </c>
      <c r="C207" s="41">
        <v>0.4</v>
      </c>
      <c r="D207" s="41" t="s">
        <v>14</v>
      </c>
      <c r="F207" s="41">
        <v>29.5</v>
      </c>
      <c r="G207" s="41">
        <v>29.6</v>
      </c>
      <c r="H207" s="44" t="s">
        <v>27</v>
      </c>
      <c r="I207" s="44" t="s">
        <v>27</v>
      </c>
    </row>
    <row r="208" spans="1:9">
      <c r="A208" s="43">
        <v>41450</v>
      </c>
      <c r="C208" s="41">
        <v>0</v>
      </c>
      <c r="D208" s="41">
        <v>0</v>
      </c>
      <c r="F208" s="41">
        <v>29.5</v>
      </c>
      <c r="G208" s="41">
        <v>29.6</v>
      </c>
      <c r="H208" s="44" t="s">
        <v>27</v>
      </c>
      <c r="I208" s="44" t="s">
        <v>27</v>
      </c>
    </row>
    <row r="209" spans="1:9">
      <c r="A209" s="43">
        <v>41451</v>
      </c>
      <c r="C209" s="41">
        <v>0</v>
      </c>
      <c r="D209" s="41">
        <v>0</v>
      </c>
      <c r="F209" s="41">
        <v>29.5</v>
      </c>
      <c r="G209" s="41">
        <v>30</v>
      </c>
      <c r="H209" s="44" t="s">
        <v>27</v>
      </c>
      <c r="I209" s="44" t="s">
        <v>27</v>
      </c>
    </row>
    <row r="210" spans="1:9">
      <c r="A210" s="43">
        <v>41452</v>
      </c>
      <c r="C210" s="41">
        <v>0.2</v>
      </c>
      <c r="D210" s="41">
        <v>0</v>
      </c>
      <c r="F210" s="41">
        <v>29.8</v>
      </c>
      <c r="G210" s="41">
        <v>30</v>
      </c>
      <c r="H210" s="44" t="s">
        <v>27</v>
      </c>
      <c r="I210" s="44" t="s">
        <v>27</v>
      </c>
    </row>
    <row r="211" spans="1:9">
      <c r="A211" s="43">
        <v>41453</v>
      </c>
      <c r="C211" s="41">
        <v>0</v>
      </c>
      <c r="D211" s="41" t="s">
        <v>14</v>
      </c>
      <c r="F211" s="41">
        <v>29.5</v>
      </c>
      <c r="G211" s="41">
        <v>29.3</v>
      </c>
      <c r="H211" s="44" t="s">
        <v>27</v>
      </c>
      <c r="I211" s="44" t="s">
        <v>27</v>
      </c>
    </row>
    <row r="212" spans="1:9">
      <c r="A212" s="43">
        <v>41454</v>
      </c>
      <c r="C212" s="41">
        <v>0</v>
      </c>
      <c r="D212" s="41">
        <v>0</v>
      </c>
      <c r="F212" s="41">
        <v>29.8</v>
      </c>
      <c r="G212" s="41">
        <v>29.9</v>
      </c>
      <c r="H212" s="44" t="s">
        <v>27</v>
      </c>
      <c r="I212" s="44" t="s">
        <v>27</v>
      </c>
    </row>
    <row r="213" spans="1:9">
      <c r="A213" s="43">
        <v>41455</v>
      </c>
      <c r="C213" s="41">
        <v>17.399999999999999</v>
      </c>
      <c r="D213" s="41">
        <v>35.299999999999997</v>
      </c>
      <c r="F213" s="41">
        <v>29.5</v>
      </c>
      <c r="G213" s="41">
        <v>27.8</v>
      </c>
      <c r="H213" s="44" t="s">
        <v>65</v>
      </c>
      <c r="I213" s="44" t="s">
        <v>27</v>
      </c>
    </row>
    <row r="214" spans="1:9">
      <c r="A214" s="43"/>
      <c r="C214" s="41">
        <f>SUM(C185:C213)</f>
        <v>27.299999999999997</v>
      </c>
      <c r="D214" s="41">
        <f>SUM(D184:D213)</f>
        <v>41.199999999999996</v>
      </c>
    </row>
    <row r="215" spans="1:9">
      <c r="C215" s="90">
        <f>C214+D214</f>
        <v>68.5</v>
      </c>
      <c r="D215" s="90"/>
      <c r="E215" s="54" t="s">
        <v>7</v>
      </c>
      <c r="F215" s="41">
        <f>SUM(F184:F213)</f>
        <v>839.9</v>
      </c>
      <c r="G215" s="41">
        <f>SUM(G184:G213)</f>
        <v>851.8</v>
      </c>
      <c r="H215" s="41">
        <f>SUM(H184:H213)</f>
        <v>0</v>
      </c>
      <c r="I215" s="41">
        <f>SUM(I184:I213)</f>
        <v>0</v>
      </c>
    </row>
    <row r="216" spans="1:9">
      <c r="E216" s="54" t="s">
        <v>8</v>
      </c>
      <c r="F216" s="41">
        <f>AVERAGE(F184:F213)</f>
        <v>28.96206896551724</v>
      </c>
      <c r="G216" s="41">
        <f>AVERAGE(G184:G213)</f>
        <v>29.372413793103448</v>
      </c>
      <c r="H216" s="41" t="e">
        <f>AVERAGE(H184:H213)</f>
        <v>#DIV/0!</v>
      </c>
      <c r="I216" s="41" t="e">
        <f>AVERAGE(I184:I213)</f>
        <v>#DIV/0!</v>
      </c>
    </row>
    <row r="217" spans="1:9">
      <c r="A217" s="40" t="s">
        <v>18</v>
      </c>
      <c r="B217" s="51" t="s">
        <v>10</v>
      </c>
      <c r="C217" s="41">
        <f>C215+SUM(C220)</f>
        <v>69.3</v>
      </c>
      <c r="D217" s="41" t="s">
        <v>32</v>
      </c>
      <c r="E217" s="54" t="s">
        <v>11</v>
      </c>
      <c r="F217" s="41">
        <f>MAX(F184:F213)</f>
        <v>29.9</v>
      </c>
      <c r="G217" s="41">
        <f>MAX(G184:G213)</f>
        <v>30.1</v>
      </c>
      <c r="H217" s="41">
        <f>MAX(H184:H213)</f>
        <v>0</v>
      </c>
      <c r="I217" s="41">
        <f>MAX(I184:I213)</f>
        <v>0</v>
      </c>
    </row>
    <row r="218" spans="1:9">
      <c r="C218" s="41">
        <f>C215/25.4</f>
        <v>2.6968503937007875</v>
      </c>
      <c r="D218" s="41" t="s">
        <v>33</v>
      </c>
      <c r="E218" s="54" t="s">
        <v>12</v>
      </c>
      <c r="F218" s="41">
        <f>MIN(F184:F213)</f>
        <v>26.7</v>
      </c>
      <c r="G218" s="41">
        <f>MIN(G184:G213)</f>
        <v>26.6</v>
      </c>
      <c r="H218" s="41">
        <f>MIN(H184:H213)</f>
        <v>0</v>
      </c>
      <c r="I218" s="41">
        <f>MIN(I184:I213)</f>
        <v>0</v>
      </c>
    </row>
    <row r="220" spans="1:9">
      <c r="A220" s="43">
        <v>41456</v>
      </c>
      <c r="C220" s="41">
        <v>0.8</v>
      </c>
      <c r="D220" s="41">
        <v>0</v>
      </c>
      <c r="F220" s="41">
        <v>27.8</v>
      </c>
      <c r="G220" s="41">
        <v>29.3</v>
      </c>
      <c r="H220" s="44" t="s">
        <v>27</v>
      </c>
      <c r="I220" s="44" t="s">
        <v>27</v>
      </c>
    </row>
    <row r="221" spans="1:9">
      <c r="A221" s="43">
        <v>41457</v>
      </c>
      <c r="C221" s="41">
        <v>0</v>
      </c>
      <c r="D221" s="41" t="s">
        <v>14</v>
      </c>
      <c r="F221" s="41">
        <v>28.8</v>
      </c>
      <c r="G221" s="41">
        <v>29.6</v>
      </c>
      <c r="H221" s="44" t="s">
        <v>27</v>
      </c>
      <c r="I221" s="44" t="s">
        <v>27</v>
      </c>
    </row>
    <row r="222" spans="1:9">
      <c r="A222" s="43">
        <v>41458</v>
      </c>
      <c r="C222" s="41">
        <v>0.1</v>
      </c>
      <c r="D222" s="41">
        <v>0</v>
      </c>
      <c r="F222" s="41">
        <v>29.3</v>
      </c>
      <c r="G222" s="41">
        <v>29.7</v>
      </c>
      <c r="H222" s="44" t="s">
        <v>27</v>
      </c>
      <c r="I222" s="44" t="s">
        <v>27</v>
      </c>
    </row>
    <row r="223" spans="1:9">
      <c r="A223" s="43">
        <v>41459</v>
      </c>
      <c r="C223" s="41">
        <v>0</v>
      </c>
      <c r="D223" s="41">
        <v>0</v>
      </c>
      <c r="F223" s="41">
        <v>29.3</v>
      </c>
      <c r="G223" s="41">
        <v>29.5</v>
      </c>
      <c r="H223" s="44" t="s">
        <v>27</v>
      </c>
      <c r="I223" s="44" t="s">
        <v>27</v>
      </c>
    </row>
    <row r="224" spans="1:9">
      <c r="A224" s="43">
        <v>41460</v>
      </c>
      <c r="C224" s="41">
        <v>1.1000000000000001</v>
      </c>
      <c r="D224" s="41">
        <v>9.6</v>
      </c>
      <c r="F224" s="41">
        <v>29.4</v>
      </c>
      <c r="G224" s="41">
        <v>28.4</v>
      </c>
      <c r="H224" s="44" t="s">
        <v>27</v>
      </c>
      <c r="I224" s="44" t="s">
        <v>27</v>
      </c>
    </row>
    <row r="225" spans="1:9">
      <c r="A225" s="43">
        <v>41461</v>
      </c>
      <c r="C225" s="41">
        <v>9.8000000000000007</v>
      </c>
      <c r="D225" s="41">
        <v>0</v>
      </c>
      <c r="F225" s="41">
        <v>28.4</v>
      </c>
      <c r="G225" s="41">
        <v>28.7</v>
      </c>
      <c r="H225" s="44" t="s">
        <v>27</v>
      </c>
      <c r="I225" s="44" t="s">
        <v>27</v>
      </c>
    </row>
    <row r="226" spans="1:9">
      <c r="A226" s="43">
        <v>41462</v>
      </c>
      <c r="C226" s="41" t="s">
        <v>14</v>
      </c>
      <c r="D226" s="41">
        <v>0</v>
      </c>
      <c r="F226" s="41">
        <v>28.4</v>
      </c>
      <c r="G226" s="41">
        <v>29.9</v>
      </c>
      <c r="H226" s="44" t="s">
        <v>27</v>
      </c>
      <c r="I226" s="44" t="s">
        <v>27</v>
      </c>
    </row>
    <row r="227" spans="1:9">
      <c r="A227" s="43">
        <v>41463</v>
      </c>
      <c r="C227" s="41" t="s">
        <v>14</v>
      </c>
      <c r="D227" s="41">
        <v>0</v>
      </c>
      <c r="F227" s="41">
        <v>29.1</v>
      </c>
      <c r="G227" s="41">
        <v>29.4</v>
      </c>
      <c r="H227" s="44" t="s">
        <v>27</v>
      </c>
      <c r="I227" s="44" t="s">
        <v>27</v>
      </c>
    </row>
    <row r="228" spans="1:9">
      <c r="A228" s="43">
        <v>41464</v>
      </c>
      <c r="C228" s="41">
        <v>1.1000000000000001</v>
      </c>
      <c r="D228" s="41">
        <v>0</v>
      </c>
      <c r="F228" s="41">
        <v>28.7</v>
      </c>
      <c r="G228" s="41">
        <v>28.9</v>
      </c>
      <c r="H228" s="44" t="s">
        <v>27</v>
      </c>
      <c r="I228" s="44" t="s">
        <v>27</v>
      </c>
    </row>
    <row r="229" spans="1:9">
      <c r="A229" s="43">
        <v>41465</v>
      </c>
      <c r="C229" s="41">
        <v>0.1</v>
      </c>
      <c r="D229" s="41">
        <v>0</v>
      </c>
      <c r="F229" s="41">
        <v>28.7</v>
      </c>
      <c r="G229" s="41">
        <v>29.2</v>
      </c>
      <c r="H229" s="44" t="s">
        <v>27</v>
      </c>
      <c r="I229" s="44" t="s">
        <v>27</v>
      </c>
    </row>
    <row r="230" spans="1:9">
      <c r="A230" s="43">
        <v>41466</v>
      </c>
      <c r="C230" s="41">
        <v>0</v>
      </c>
      <c r="D230" s="41">
        <v>0</v>
      </c>
      <c r="F230" s="41">
        <v>28.3</v>
      </c>
      <c r="G230" s="41">
        <v>29.1</v>
      </c>
      <c r="H230" s="44" t="s">
        <v>27</v>
      </c>
      <c r="I230" s="44" t="s">
        <v>27</v>
      </c>
    </row>
    <row r="231" spans="1:9">
      <c r="A231" s="43">
        <v>41467</v>
      </c>
      <c r="C231" s="41">
        <v>0</v>
      </c>
      <c r="D231" s="41">
        <v>0</v>
      </c>
      <c r="F231" s="41">
        <v>28.9</v>
      </c>
      <c r="G231" s="41">
        <v>29.2</v>
      </c>
      <c r="H231" s="44" t="s">
        <v>27</v>
      </c>
      <c r="I231" s="44" t="s">
        <v>27</v>
      </c>
    </row>
    <row r="232" spans="1:9">
      <c r="A232" s="43">
        <v>41468</v>
      </c>
      <c r="C232" s="41" t="s">
        <v>14</v>
      </c>
      <c r="D232" s="41">
        <v>0</v>
      </c>
      <c r="F232" s="41">
        <v>27.1</v>
      </c>
      <c r="G232" s="41">
        <v>29.6</v>
      </c>
      <c r="H232" s="44" t="s">
        <v>27</v>
      </c>
      <c r="I232" s="44" t="s">
        <v>27</v>
      </c>
    </row>
    <row r="233" spans="1:9">
      <c r="A233" s="43">
        <v>41469</v>
      </c>
      <c r="C233" s="41" t="s">
        <v>14</v>
      </c>
      <c r="D233" s="41" t="s">
        <v>14</v>
      </c>
      <c r="F233" s="41">
        <v>29.3</v>
      </c>
      <c r="G233" s="41">
        <v>29.1</v>
      </c>
      <c r="H233" s="44" t="s">
        <v>27</v>
      </c>
      <c r="I233" s="44" t="s">
        <v>27</v>
      </c>
    </row>
    <row r="234" spans="1:9">
      <c r="A234" s="43">
        <v>41470</v>
      </c>
      <c r="C234" s="41">
        <v>3.4</v>
      </c>
      <c r="D234" s="41">
        <v>0</v>
      </c>
      <c r="F234" s="41">
        <v>27.7</v>
      </c>
      <c r="G234" s="41">
        <v>29.4</v>
      </c>
      <c r="H234" s="44" t="s">
        <v>27</v>
      </c>
      <c r="I234" s="44" t="s">
        <v>27</v>
      </c>
    </row>
    <row r="235" spans="1:9">
      <c r="A235" s="43">
        <v>41471</v>
      </c>
      <c r="C235" s="41">
        <v>4</v>
      </c>
      <c r="D235" s="41">
        <v>0</v>
      </c>
      <c r="F235" s="41">
        <v>29.3</v>
      </c>
      <c r="G235" s="41">
        <v>29.4</v>
      </c>
      <c r="H235" s="44" t="s">
        <v>27</v>
      </c>
      <c r="I235" s="44" t="s">
        <v>27</v>
      </c>
    </row>
    <row r="236" spans="1:9">
      <c r="A236" s="43">
        <v>41472</v>
      </c>
      <c r="C236" s="41">
        <v>0.8</v>
      </c>
      <c r="D236" s="41">
        <v>0.4</v>
      </c>
      <c r="F236" s="41">
        <v>28.9</v>
      </c>
      <c r="G236" s="41">
        <v>29.4</v>
      </c>
      <c r="H236" s="44" t="s">
        <v>27</v>
      </c>
      <c r="I236" s="44" t="s">
        <v>27</v>
      </c>
    </row>
    <row r="237" spans="1:9">
      <c r="A237" s="43">
        <v>41473</v>
      </c>
      <c r="C237" s="41">
        <v>0.7</v>
      </c>
      <c r="D237" s="41">
        <v>0.1</v>
      </c>
      <c r="F237" s="41">
        <v>26.7</v>
      </c>
      <c r="G237" s="41">
        <v>29</v>
      </c>
      <c r="H237" s="44" t="s">
        <v>27</v>
      </c>
      <c r="I237" s="44" t="s">
        <v>27</v>
      </c>
    </row>
    <row r="238" spans="1:9">
      <c r="A238" s="43">
        <v>41474</v>
      </c>
      <c r="C238" s="41" t="s">
        <v>14</v>
      </c>
      <c r="D238" s="41" t="s">
        <v>14</v>
      </c>
      <c r="F238" s="41">
        <v>28.7</v>
      </c>
      <c r="G238" s="41">
        <v>29.4</v>
      </c>
      <c r="H238" s="44" t="s">
        <v>27</v>
      </c>
      <c r="I238" s="44" t="s">
        <v>27</v>
      </c>
    </row>
    <row r="239" spans="1:9">
      <c r="A239" s="43">
        <v>41475</v>
      </c>
      <c r="C239" s="41" t="s">
        <v>14</v>
      </c>
      <c r="D239" s="41" t="s">
        <v>14</v>
      </c>
      <c r="F239" s="41">
        <v>29</v>
      </c>
      <c r="G239" s="41">
        <v>29.9</v>
      </c>
      <c r="H239" s="44" t="s">
        <v>27</v>
      </c>
      <c r="I239" s="44" t="s">
        <v>27</v>
      </c>
    </row>
    <row r="240" spans="1:9">
      <c r="A240" s="43">
        <v>41476</v>
      </c>
      <c r="C240" s="41">
        <v>0</v>
      </c>
      <c r="D240" s="41" t="s">
        <v>14</v>
      </c>
      <c r="F240" s="41">
        <v>29.2</v>
      </c>
      <c r="G240" s="41">
        <v>29.3</v>
      </c>
      <c r="H240" s="44" t="s">
        <v>27</v>
      </c>
      <c r="I240" s="44" t="s">
        <v>27</v>
      </c>
    </row>
    <row r="241" spans="1:9">
      <c r="A241" s="43">
        <v>41477</v>
      </c>
      <c r="C241" s="41">
        <v>1.2</v>
      </c>
      <c r="D241" s="41">
        <v>0.2</v>
      </c>
      <c r="F241" s="41">
        <v>28.9</v>
      </c>
      <c r="G241" s="41">
        <v>29.3</v>
      </c>
      <c r="H241" s="44" t="s">
        <v>27</v>
      </c>
      <c r="I241" s="44" t="s">
        <v>27</v>
      </c>
    </row>
    <row r="242" spans="1:9">
      <c r="A242" s="43">
        <v>41478</v>
      </c>
      <c r="C242" s="41">
        <v>0.7</v>
      </c>
      <c r="D242" s="41" t="s">
        <v>14</v>
      </c>
      <c r="F242" s="41">
        <v>29.5</v>
      </c>
      <c r="G242" s="41">
        <v>29.9</v>
      </c>
      <c r="H242" s="41">
        <v>23.9</v>
      </c>
      <c r="I242" s="41">
        <v>24.5</v>
      </c>
    </row>
    <row r="243" spans="1:9">
      <c r="A243" s="43">
        <v>41479</v>
      </c>
      <c r="C243" s="41">
        <v>0</v>
      </c>
      <c r="D243" s="41" t="s">
        <v>14</v>
      </c>
      <c r="F243" s="41">
        <v>30</v>
      </c>
      <c r="G243" s="41">
        <v>29.6</v>
      </c>
      <c r="H243" s="41">
        <v>24</v>
      </c>
      <c r="I243" s="41">
        <v>25.7</v>
      </c>
    </row>
    <row r="244" spans="1:9">
      <c r="A244" s="43">
        <v>41480</v>
      </c>
      <c r="C244" s="41">
        <v>1.2</v>
      </c>
      <c r="D244" s="41">
        <v>0</v>
      </c>
      <c r="F244" s="41">
        <v>28.6</v>
      </c>
      <c r="G244" s="41">
        <v>29.8</v>
      </c>
      <c r="H244" s="41">
        <v>22.8</v>
      </c>
      <c r="I244" s="41">
        <v>25.6</v>
      </c>
    </row>
    <row r="245" spans="1:9">
      <c r="A245" s="43">
        <v>41481</v>
      </c>
      <c r="C245" s="41">
        <v>0.5</v>
      </c>
      <c r="D245" s="41" t="s">
        <v>14</v>
      </c>
      <c r="F245" s="41">
        <v>29.8</v>
      </c>
      <c r="G245" s="41">
        <v>30</v>
      </c>
      <c r="H245" s="41">
        <v>23</v>
      </c>
      <c r="I245" s="41">
        <v>24.8</v>
      </c>
    </row>
    <row r="246" spans="1:9">
      <c r="A246" s="43">
        <v>41482</v>
      </c>
      <c r="C246" s="41">
        <v>0.6</v>
      </c>
      <c r="D246" s="41">
        <v>0</v>
      </c>
      <c r="F246" s="41">
        <v>29.4</v>
      </c>
      <c r="G246" s="41">
        <v>30.1</v>
      </c>
      <c r="H246" s="41">
        <v>17.100000000000001</v>
      </c>
      <c r="I246" s="41">
        <v>25.7</v>
      </c>
    </row>
    <row r="247" spans="1:9">
      <c r="A247" s="43">
        <v>41483</v>
      </c>
      <c r="C247" s="41">
        <v>0</v>
      </c>
      <c r="D247" s="41">
        <v>0</v>
      </c>
      <c r="F247" s="41">
        <v>29.6</v>
      </c>
      <c r="G247" s="41">
        <v>30</v>
      </c>
      <c r="H247" s="41">
        <v>18.100000000000001</v>
      </c>
      <c r="I247" s="41">
        <v>25.6</v>
      </c>
    </row>
    <row r="248" spans="1:9">
      <c r="A248" s="43">
        <v>41484</v>
      </c>
      <c r="C248" s="41">
        <v>0.1</v>
      </c>
      <c r="D248" s="41">
        <v>0</v>
      </c>
      <c r="F248" s="41">
        <v>29.6</v>
      </c>
      <c r="G248" s="44" t="s">
        <v>27</v>
      </c>
      <c r="H248" s="41">
        <v>24.1</v>
      </c>
      <c r="I248" s="41">
        <v>25.3</v>
      </c>
    </row>
    <row r="249" spans="1:9">
      <c r="A249" s="43">
        <v>41485</v>
      </c>
      <c r="C249" s="41">
        <v>3</v>
      </c>
      <c r="D249" s="41" t="s">
        <v>14</v>
      </c>
      <c r="F249" s="41" t="s">
        <v>27</v>
      </c>
      <c r="G249" s="41" t="s">
        <v>27</v>
      </c>
      <c r="H249" s="41">
        <v>24.7</v>
      </c>
      <c r="I249" s="41">
        <v>22.9</v>
      </c>
    </row>
    <row r="250" spans="1:9">
      <c r="A250" s="43">
        <v>41486</v>
      </c>
      <c r="C250" s="41">
        <v>4.3</v>
      </c>
      <c r="D250" s="41">
        <v>0</v>
      </c>
      <c r="F250" s="41" t="s">
        <v>27</v>
      </c>
      <c r="G250" s="41" t="s">
        <v>27</v>
      </c>
      <c r="H250" s="41">
        <v>23.2</v>
      </c>
      <c r="I250" s="41">
        <v>19.8</v>
      </c>
    </row>
    <row r="251" spans="1:9">
      <c r="C251" s="41">
        <f>SUM(C221:C250)</f>
        <v>32.700000000000003</v>
      </c>
      <c r="D251" s="41">
        <f>SUM(D220:D250)</f>
        <v>10.299999999999999</v>
      </c>
    </row>
    <row r="252" spans="1:9">
      <c r="C252" s="90">
        <f>C251+D251</f>
        <v>43</v>
      </c>
      <c r="D252" s="90"/>
      <c r="E252" s="54" t="s">
        <v>7</v>
      </c>
      <c r="F252" s="41">
        <f>SUM(F220:F250)</f>
        <v>836.40000000000009</v>
      </c>
      <c r="G252" s="41">
        <f>SUM(G220:G250)</f>
        <v>824.0999999999998</v>
      </c>
      <c r="H252" s="41">
        <f>SUM(H220:H250)</f>
        <v>200.89999999999998</v>
      </c>
      <c r="I252" s="41">
        <f>SUM(I220:I250)</f>
        <v>219.90000000000003</v>
      </c>
    </row>
    <row r="253" spans="1:9">
      <c r="E253" s="54" t="s">
        <v>8</v>
      </c>
      <c r="F253" s="41">
        <f>AVERAGE(F220:F250)</f>
        <v>28.841379310344831</v>
      </c>
      <c r="G253" s="41">
        <f>AVERAGE(G220:G250)</f>
        <v>29.43214285714285</v>
      </c>
      <c r="H253" s="41">
        <f>AVERAGE(H220:H250)</f>
        <v>22.322222222222219</v>
      </c>
      <c r="I253" s="41">
        <f>AVERAGE(I220:I250)</f>
        <v>24.433333333333337</v>
      </c>
    </row>
    <row r="254" spans="1:9">
      <c r="A254" s="40" t="s">
        <v>19</v>
      </c>
      <c r="B254" s="51" t="s">
        <v>10</v>
      </c>
      <c r="C254" s="41">
        <f>C252+SUM(C257)</f>
        <v>44</v>
      </c>
      <c r="D254" s="41" t="s">
        <v>32</v>
      </c>
      <c r="E254" s="54" t="s">
        <v>11</v>
      </c>
      <c r="F254" s="41">
        <f>MAX(F220:F250)</f>
        <v>30</v>
      </c>
      <c r="G254" s="41">
        <f>MAX(G220:G250)</f>
        <v>30.1</v>
      </c>
      <c r="H254" s="41">
        <f>MAX(H220:H250)</f>
        <v>24.7</v>
      </c>
      <c r="I254" s="41">
        <f>MAX(I220:I250)</f>
        <v>25.7</v>
      </c>
    </row>
    <row r="255" spans="1:9">
      <c r="C255" s="41">
        <f>C254/25.4</f>
        <v>1.7322834645669292</v>
      </c>
      <c r="D255" s="41" t="s">
        <v>33</v>
      </c>
      <c r="E255" s="54" t="s">
        <v>12</v>
      </c>
      <c r="F255" s="41">
        <f>MIN(F220:F250)</f>
        <v>26.7</v>
      </c>
      <c r="G255" s="41">
        <f>MIN(G220:G250)</f>
        <v>28.4</v>
      </c>
      <c r="H255" s="41">
        <f>MIN(H220:H250)</f>
        <v>17.100000000000001</v>
      </c>
      <c r="I255" s="41">
        <f>MIN(I220:I250)</f>
        <v>19.8</v>
      </c>
    </row>
    <row r="257" spans="1:9">
      <c r="A257" s="43">
        <v>41487</v>
      </c>
      <c r="C257" s="41">
        <v>1</v>
      </c>
      <c r="F257" s="41" t="s">
        <v>27</v>
      </c>
      <c r="G257" s="44" t="s">
        <v>27</v>
      </c>
      <c r="H257" s="41">
        <v>24</v>
      </c>
      <c r="I257" s="41">
        <v>19.600000000000001</v>
      </c>
    </row>
    <row r="258" spans="1:9">
      <c r="A258" s="43">
        <v>41488</v>
      </c>
      <c r="C258" s="41">
        <v>23</v>
      </c>
      <c r="D258" s="41">
        <v>0</v>
      </c>
      <c r="F258" s="44" t="s">
        <v>27</v>
      </c>
      <c r="G258" s="44" t="s">
        <v>27</v>
      </c>
      <c r="H258" s="41">
        <v>20.6</v>
      </c>
      <c r="I258" s="41">
        <v>24.4</v>
      </c>
    </row>
    <row r="259" spans="1:9">
      <c r="A259" s="43">
        <v>41489</v>
      </c>
      <c r="C259" s="41">
        <v>0</v>
      </c>
      <c r="D259" s="41">
        <v>0</v>
      </c>
      <c r="F259" s="44" t="s">
        <v>27</v>
      </c>
      <c r="G259" s="44" t="s">
        <v>27</v>
      </c>
      <c r="H259" s="41">
        <v>24.6</v>
      </c>
      <c r="I259" s="41">
        <v>25.5</v>
      </c>
    </row>
    <row r="260" spans="1:9">
      <c r="A260" s="43">
        <v>41490</v>
      </c>
      <c r="C260" s="41">
        <v>1.4</v>
      </c>
      <c r="D260" s="41">
        <v>0</v>
      </c>
      <c r="F260" s="44" t="s">
        <v>27</v>
      </c>
      <c r="G260" s="41" t="s">
        <v>27</v>
      </c>
      <c r="H260" s="41">
        <v>22.4</v>
      </c>
      <c r="I260" s="41">
        <v>25.7</v>
      </c>
    </row>
    <row r="261" spans="1:9">
      <c r="A261" s="43">
        <v>41491</v>
      </c>
      <c r="C261" s="41">
        <v>3.5</v>
      </c>
      <c r="D261" s="41" t="s">
        <v>14</v>
      </c>
      <c r="F261" s="44" t="s">
        <v>27</v>
      </c>
      <c r="G261" s="44" t="s">
        <v>27</v>
      </c>
      <c r="H261" s="41">
        <v>23.2</v>
      </c>
      <c r="I261" s="41">
        <v>25.4</v>
      </c>
    </row>
    <row r="262" spans="1:9">
      <c r="A262" s="43">
        <v>41492</v>
      </c>
      <c r="C262" s="41">
        <v>2.1</v>
      </c>
      <c r="D262" s="41">
        <v>0</v>
      </c>
      <c r="F262" s="44" t="s">
        <v>27</v>
      </c>
      <c r="G262" s="44" t="s">
        <v>27</v>
      </c>
      <c r="H262" s="41">
        <v>22.4</v>
      </c>
      <c r="I262" s="41">
        <v>25.6</v>
      </c>
    </row>
    <row r="263" spans="1:9">
      <c r="A263" s="43">
        <v>41493</v>
      </c>
      <c r="C263" s="41">
        <v>0</v>
      </c>
      <c r="D263" s="41">
        <v>0</v>
      </c>
      <c r="F263" s="44" t="s">
        <v>27</v>
      </c>
      <c r="G263" s="44" t="s">
        <v>27</v>
      </c>
      <c r="H263" s="41">
        <v>24.1</v>
      </c>
    </row>
    <row r="264" spans="1:9">
      <c r="A264" s="43">
        <v>41494</v>
      </c>
      <c r="C264" s="41">
        <v>28.4</v>
      </c>
      <c r="D264" s="41">
        <v>20.399999999999999</v>
      </c>
      <c r="F264" s="44" t="s">
        <v>27</v>
      </c>
      <c r="G264" s="44" t="s">
        <v>27</v>
      </c>
      <c r="H264" s="41">
        <v>21.6</v>
      </c>
      <c r="I264" s="41">
        <v>21.1</v>
      </c>
    </row>
    <row r="265" spans="1:9">
      <c r="A265" s="43">
        <v>41495</v>
      </c>
      <c r="C265" s="41" t="s">
        <v>14</v>
      </c>
      <c r="D265" s="41">
        <v>0.8</v>
      </c>
      <c r="F265" s="44" t="s">
        <v>27</v>
      </c>
      <c r="G265" s="44" t="s">
        <v>27</v>
      </c>
      <c r="H265" s="41">
        <v>23.2</v>
      </c>
      <c r="I265" s="41">
        <v>24.8</v>
      </c>
    </row>
    <row r="266" spans="1:9">
      <c r="A266" s="43">
        <v>41496</v>
      </c>
      <c r="C266" s="41">
        <v>0</v>
      </c>
      <c r="D266" s="41">
        <v>0.8</v>
      </c>
      <c r="F266" s="44" t="s">
        <v>27</v>
      </c>
      <c r="G266" s="44" t="s">
        <v>27</v>
      </c>
      <c r="H266" s="41">
        <v>23.1</v>
      </c>
      <c r="I266" s="41">
        <v>24.8</v>
      </c>
    </row>
    <row r="267" spans="1:9">
      <c r="A267" s="43">
        <v>41497</v>
      </c>
      <c r="C267" s="41">
        <v>17.5</v>
      </c>
      <c r="D267" s="41">
        <v>1.5</v>
      </c>
      <c r="F267" s="44" t="s">
        <v>27</v>
      </c>
      <c r="G267" s="44" t="s">
        <v>27</v>
      </c>
      <c r="H267" s="41">
        <v>22.6</v>
      </c>
      <c r="I267" s="41">
        <v>24.5</v>
      </c>
    </row>
    <row r="268" spans="1:9">
      <c r="A268" s="43">
        <v>41498</v>
      </c>
      <c r="C268" s="41">
        <v>3.6</v>
      </c>
      <c r="D268" s="41">
        <v>0</v>
      </c>
      <c r="F268" s="44" t="s">
        <v>27</v>
      </c>
      <c r="G268" s="44" t="s">
        <v>27</v>
      </c>
      <c r="H268" s="41">
        <v>23.9</v>
      </c>
      <c r="I268" s="41">
        <v>25.7</v>
      </c>
    </row>
    <row r="269" spans="1:9">
      <c r="A269" s="43">
        <v>41499</v>
      </c>
      <c r="C269" s="41">
        <v>0</v>
      </c>
      <c r="D269" s="41" t="s">
        <v>14</v>
      </c>
      <c r="F269" s="44" t="s">
        <v>27</v>
      </c>
      <c r="G269" s="44" t="s">
        <v>27</v>
      </c>
      <c r="H269" s="41">
        <v>24.9</v>
      </c>
      <c r="I269" s="41">
        <v>25.7</v>
      </c>
    </row>
    <row r="270" spans="1:9">
      <c r="A270" s="43">
        <v>41500</v>
      </c>
      <c r="C270" s="41">
        <v>1.3</v>
      </c>
      <c r="D270" s="41" t="s">
        <v>14</v>
      </c>
      <c r="F270" s="44" t="s">
        <v>27</v>
      </c>
      <c r="G270" s="41" t="s">
        <v>27</v>
      </c>
      <c r="H270" s="41">
        <v>23.6</v>
      </c>
      <c r="I270" s="41">
        <v>25.2</v>
      </c>
    </row>
    <row r="271" spans="1:9">
      <c r="A271" s="43">
        <v>41501</v>
      </c>
      <c r="C271" s="41">
        <v>0</v>
      </c>
      <c r="D271" s="41">
        <v>0</v>
      </c>
      <c r="F271" s="44" t="s">
        <v>27</v>
      </c>
      <c r="G271" s="44" t="s">
        <v>27</v>
      </c>
      <c r="H271" s="41">
        <v>24.7</v>
      </c>
      <c r="I271" s="41">
        <v>26.2</v>
      </c>
    </row>
    <row r="272" spans="1:9">
      <c r="A272" s="43">
        <v>41502</v>
      </c>
      <c r="C272" s="41">
        <v>25.1</v>
      </c>
      <c r="D272" s="41">
        <v>0.1</v>
      </c>
      <c r="F272" s="41" t="s">
        <v>27</v>
      </c>
      <c r="G272" s="41" t="s">
        <v>27</v>
      </c>
      <c r="H272" s="41">
        <v>23.5</v>
      </c>
      <c r="I272" s="41">
        <v>24.4</v>
      </c>
    </row>
    <row r="273" spans="1:9">
      <c r="A273" s="43">
        <v>41503</v>
      </c>
      <c r="C273" s="41">
        <v>0.2</v>
      </c>
      <c r="D273" s="41">
        <v>0</v>
      </c>
      <c r="F273" s="44" t="s">
        <v>27</v>
      </c>
      <c r="G273" s="44" t="s">
        <v>27</v>
      </c>
      <c r="H273" s="41">
        <v>24.5</v>
      </c>
      <c r="I273" s="41">
        <v>25.4</v>
      </c>
    </row>
    <row r="274" spans="1:9">
      <c r="A274" s="43">
        <v>41504</v>
      </c>
      <c r="C274" s="41" t="s">
        <v>14</v>
      </c>
      <c r="D274" s="41" t="s">
        <v>14</v>
      </c>
      <c r="F274" s="44" t="s">
        <v>27</v>
      </c>
      <c r="G274" s="44" t="s">
        <v>27</v>
      </c>
      <c r="H274" s="41">
        <v>24.9</v>
      </c>
      <c r="I274" s="41">
        <v>25.2</v>
      </c>
    </row>
    <row r="275" spans="1:9">
      <c r="A275" s="43">
        <v>41505</v>
      </c>
      <c r="C275" s="44">
        <v>2.2999999999999998</v>
      </c>
      <c r="D275" s="41">
        <v>0</v>
      </c>
      <c r="F275" s="44" t="s">
        <v>27</v>
      </c>
      <c r="G275" s="44" t="s">
        <v>27</v>
      </c>
      <c r="H275" s="41">
        <v>23.4</v>
      </c>
      <c r="I275" s="41">
        <v>25.7</v>
      </c>
    </row>
    <row r="276" spans="1:9">
      <c r="A276" s="43">
        <v>41506</v>
      </c>
      <c r="C276" s="41">
        <v>0.1</v>
      </c>
      <c r="D276" s="41">
        <v>0</v>
      </c>
      <c r="F276" s="44" t="s">
        <v>27</v>
      </c>
      <c r="G276" s="41" t="s">
        <v>27</v>
      </c>
      <c r="H276" s="41">
        <v>24.4</v>
      </c>
      <c r="I276" s="41">
        <v>26.4</v>
      </c>
    </row>
    <row r="277" spans="1:9">
      <c r="A277" s="43">
        <v>41507</v>
      </c>
      <c r="C277" s="41">
        <v>12.7</v>
      </c>
      <c r="D277" s="41">
        <v>1.1000000000000001</v>
      </c>
      <c r="F277" s="44" t="s">
        <v>27</v>
      </c>
      <c r="G277" s="41" t="s">
        <v>27</v>
      </c>
      <c r="H277" s="41">
        <v>24.1</v>
      </c>
      <c r="I277" s="41">
        <v>24.6</v>
      </c>
    </row>
    <row r="278" spans="1:9">
      <c r="A278" s="43">
        <v>41508</v>
      </c>
      <c r="C278" s="41">
        <v>7.3</v>
      </c>
      <c r="D278" s="41" t="s">
        <v>14</v>
      </c>
      <c r="F278" s="44" t="s">
        <v>27</v>
      </c>
      <c r="G278" s="44" t="s">
        <v>27</v>
      </c>
      <c r="H278" s="41">
        <v>23.1</v>
      </c>
      <c r="I278" s="41">
        <v>23.6</v>
      </c>
    </row>
    <row r="279" spans="1:9">
      <c r="A279" s="43">
        <v>41509</v>
      </c>
      <c r="C279" s="41" t="s">
        <v>27</v>
      </c>
      <c r="D279" s="41">
        <v>2.1</v>
      </c>
      <c r="F279" s="41">
        <v>29.3</v>
      </c>
      <c r="G279" s="41">
        <v>29.1</v>
      </c>
      <c r="H279" s="41">
        <v>24.3</v>
      </c>
      <c r="I279" s="41">
        <v>24.4</v>
      </c>
    </row>
    <row r="280" spans="1:9">
      <c r="A280" s="43">
        <v>41510</v>
      </c>
      <c r="C280" s="41">
        <v>0</v>
      </c>
      <c r="D280" s="41">
        <v>0</v>
      </c>
      <c r="F280" s="41">
        <v>28</v>
      </c>
      <c r="G280" s="41">
        <v>29.1</v>
      </c>
      <c r="H280" s="41">
        <v>24.1</v>
      </c>
      <c r="I280" s="41">
        <v>19.600000000000001</v>
      </c>
    </row>
    <row r="281" spans="1:9">
      <c r="A281" s="43">
        <v>41511</v>
      </c>
      <c r="C281" s="41">
        <v>0</v>
      </c>
      <c r="D281" s="41">
        <v>0</v>
      </c>
      <c r="F281" s="41">
        <v>29.1</v>
      </c>
      <c r="G281" s="41">
        <v>29.7</v>
      </c>
      <c r="H281" s="41">
        <v>24</v>
      </c>
      <c r="I281" s="41">
        <v>25.8</v>
      </c>
    </row>
    <row r="282" spans="1:9">
      <c r="A282" s="43">
        <v>41512</v>
      </c>
      <c r="C282" s="41">
        <v>0.1</v>
      </c>
      <c r="D282" s="41">
        <v>0</v>
      </c>
      <c r="F282" s="41">
        <v>29.6</v>
      </c>
      <c r="G282" s="41">
        <v>28.5</v>
      </c>
      <c r="H282" s="41">
        <v>24.7</v>
      </c>
      <c r="I282" s="41">
        <v>25.3</v>
      </c>
    </row>
    <row r="283" spans="1:9">
      <c r="A283" s="43">
        <v>41513</v>
      </c>
      <c r="C283" s="41">
        <v>6.6</v>
      </c>
      <c r="D283" s="41">
        <v>0</v>
      </c>
      <c r="F283" s="41">
        <v>28</v>
      </c>
      <c r="G283" s="41">
        <v>29.1</v>
      </c>
      <c r="H283" s="41">
        <v>21.6</v>
      </c>
      <c r="I283" s="41">
        <v>24.2</v>
      </c>
    </row>
    <row r="284" spans="1:9">
      <c r="A284" s="43">
        <v>41514</v>
      </c>
      <c r="C284" s="41">
        <v>0</v>
      </c>
      <c r="D284" s="41">
        <v>0</v>
      </c>
      <c r="F284" s="41">
        <v>28.4</v>
      </c>
      <c r="G284" s="41">
        <v>29.1</v>
      </c>
      <c r="H284" s="41">
        <v>24.5</v>
      </c>
      <c r="I284" s="41">
        <v>25.9</v>
      </c>
    </row>
    <row r="285" spans="1:9">
      <c r="A285" s="43">
        <v>41515</v>
      </c>
      <c r="C285" s="41">
        <v>0</v>
      </c>
      <c r="D285" s="41">
        <v>0</v>
      </c>
      <c r="F285" s="41">
        <v>28.9</v>
      </c>
      <c r="G285" s="41">
        <v>29.1</v>
      </c>
      <c r="H285" s="41">
        <v>24.5</v>
      </c>
      <c r="I285" s="41">
        <v>25.9</v>
      </c>
    </row>
    <row r="286" spans="1:9">
      <c r="A286" s="43">
        <v>41516</v>
      </c>
      <c r="C286" s="41">
        <v>7.1</v>
      </c>
      <c r="D286" s="41">
        <v>2.8</v>
      </c>
      <c r="F286" s="41">
        <v>28.9</v>
      </c>
      <c r="G286" s="41">
        <v>28.8</v>
      </c>
      <c r="H286" s="41">
        <v>23</v>
      </c>
      <c r="I286" s="41">
        <v>23.8</v>
      </c>
    </row>
    <row r="287" spans="1:9">
      <c r="A287" s="43">
        <v>41517</v>
      </c>
      <c r="C287" s="41">
        <v>2.2000000000000002</v>
      </c>
      <c r="D287" s="41">
        <v>0</v>
      </c>
      <c r="F287" s="41">
        <v>28.3</v>
      </c>
      <c r="G287" s="41">
        <v>29.1</v>
      </c>
      <c r="H287" s="41">
        <v>21.8</v>
      </c>
      <c r="I287" s="41">
        <v>25.4</v>
      </c>
    </row>
    <row r="288" spans="1:9">
      <c r="C288" s="41">
        <f>SUM(C258:C287)</f>
        <v>144.49999999999997</v>
      </c>
      <c r="D288" s="41">
        <f>SUM(D257:D287)</f>
        <v>29.600000000000005</v>
      </c>
    </row>
    <row r="289" spans="1:9">
      <c r="C289" s="90">
        <f>C288+D288</f>
        <v>174.09999999999997</v>
      </c>
      <c r="D289" s="90"/>
      <c r="E289" s="54" t="s">
        <v>7</v>
      </c>
      <c r="F289" s="41">
        <f>SUM(F257:F287)</f>
        <v>258.5</v>
      </c>
      <c r="G289" s="41">
        <f>SUM(G257:G287)</f>
        <v>261.60000000000002</v>
      </c>
      <c r="H289" s="41">
        <f>SUM(H257:H287)</f>
        <v>729.29999999999984</v>
      </c>
      <c r="I289" s="41">
        <f>SUM(I257:I287)</f>
        <v>739.79999999999973</v>
      </c>
    </row>
    <row r="290" spans="1:9">
      <c r="E290" s="54" t="s">
        <v>8</v>
      </c>
      <c r="F290" s="41">
        <f>AVERAGE(F257:F287)</f>
        <v>28.722222222222221</v>
      </c>
      <c r="G290" s="41">
        <f>AVERAGE(G257:G287)</f>
        <v>29.06666666666667</v>
      </c>
      <c r="H290" s="41">
        <f>AVERAGE(H257:H287)</f>
        <v>23.525806451612898</v>
      </c>
      <c r="I290" s="41">
        <f>AVERAGE(I257:I287)</f>
        <v>24.659999999999989</v>
      </c>
    </row>
    <row r="291" spans="1:9">
      <c r="A291" s="40" t="s">
        <v>20</v>
      </c>
      <c r="B291" s="51" t="s">
        <v>10</v>
      </c>
      <c r="C291" s="41">
        <f>C289+SUM(C294)</f>
        <v>174.09999999999997</v>
      </c>
      <c r="D291" s="41" t="s">
        <v>32</v>
      </c>
      <c r="E291" s="54" t="s">
        <v>11</v>
      </c>
      <c r="F291" s="41">
        <f>MAX(F257:F287)</f>
        <v>29.6</v>
      </c>
      <c r="G291" s="41">
        <f>MAX(G257:G287)</f>
        <v>29.7</v>
      </c>
      <c r="H291" s="41">
        <f>MAX(H257:H287)</f>
        <v>24.9</v>
      </c>
      <c r="I291" s="41">
        <f>MAX(I257:I287)</f>
        <v>26.4</v>
      </c>
    </row>
    <row r="292" spans="1:9">
      <c r="C292" s="41">
        <f>C291/25.4</f>
        <v>6.8543307086614167</v>
      </c>
      <c r="D292" s="41" t="s">
        <v>33</v>
      </c>
      <c r="E292" s="54" t="s">
        <v>12</v>
      </c>
      <c r="F292" s="41">
        <f>MIN(F257:F287)</f>
        <v>28</v>
      </c>
      <c r="G292" s="41">
        <f>MIN(G257:G287)</f>
        <v>28.5</v>
      </c>
      <c r="H292" s="41">
        <f>MIN(H257:H287)</f>
        <v>20.6</v>
      </c>
      <c r="I292" s="41">
        <f>MIN(I257:I287)</f>
        <v>19.600000000000001</v>
      </c>
    </row>
    <row r="294" spans="1:9">
      <c r="A294" s="43">
        <v>41518</v>
      </c>
      <c r="C294" s="41">
        <v>0</v>
      </c>
      <c r="F294" s="41">
        <v>28.9</v>
      </c>
      <c r="G294" s="41">
        <v>29.5</v>
      </c>
      <c r="H294" s="41">
        <v>25</v>
      </c>
      <c r="I294" s="41">
        <v>25.7</v>
      </c>
    </row>
    <row r="295" spans="1:9">
      <c r="A295" s="43">
        <v>41519</v>
      </c>
      <c r="C295" s="41" t="s">
        <v>14</v>
      </c>
      <c r="D295" s="41">
        <v>0</v>
      </c>
      <c r="F295" s="41">
        <v>28.5</v>
      </c>
      <c r="G295" s="41">
        <v>29.6</v>
      </c>
      <c r="H295" s="41">
        <v>25.2</v>
      </c>
      <c r="I295" s="41">
        <v>26.5</v>
      </c>
    </row>
    <row r="296" spans="1:9">
      <c r="A296" s="43">
        <v>41520</v>
      </c>
      <c r="C296" s="41">
        <v>0</v>
      </c>
      <c r="D296" s="41">
        <v>0</v>
      </c>
      <c r="F296" s="41">
        <v>28.6</v>
      </c>
      <c r="G296" s="41">
        <v>32.1</v>
      </c>
      <c r="H296" s="41">
        <v>25.1</v>
      </c>
      <c r="I296" s="41">
        <v>25.1</v>
      </c>
    </row>
    <row r="297" spans="1:9">
      <c r="A297" s="43">
        <v>41521</v>
      </c>
      <c r="C297" s="41">
        <v>2.2999999999999998</v>
      </c>
      <c r="D297" s="41">
        <v>0.8</v>
      </c>
      <c r="F297" s="41">
        <v>29.7</v>
      </c>
      <c r="G297" s="41">
        <v>28.4</v>
      </c>
      <c r="H297" s="41">
        <v>23</v>
      </c>
      <c r="I297" s="41">
        <v>22.2</v>
      </c>
    </row>
    <row r="298" spans="1:9">
      <c r="A298" s="43">
        <v>41522</v>
      </c>
      <c r="C298" s="41" t="s">
        <v>14</v>
      </c>
      <c r="D298" s="41" t="s">
        <v>14</v>
      </c>
      <c r="F298" s="41">
        <v>27.6</v>
      </c>
      <c r="G298" s="41">
        <v>29.5</v>
      </c>
      <c r="H298" s="41">
        <v>24.1</v>
      </c>
      <c r="I298" s="41">
        <v>26.1</v>
      </c>
    </row>
    <row r="299" spans="1:9">
      <c r="A299" s="43">
        <v>41523</v>
      </c>
      <c r="C299" s="41">
        <v>7.4</v>
      </c>
      <c r="D299" s="41">
        <v>4.2</v>
      </c>
      <c r="F299" s="41">
        <v>29.4</v>
      </c>
      <c r="G299" s="41">
        <v>29</v>
      </c>
      <c r="H299" s="41">
        <v>23</v>
      </c>
      <c r="I299" s="41">
        <v>20.9</v>
      </c>
    </row>
    <row r="300" spans="1:9">
      <c r="A300" s="43">
        <v>41524</v>
      </c>
      <c r="C300" s="41" t="s">
        <v>14</v>
      </c>
      <c r="D300" s="41">
        <v>0</v>
      </c>
      <c r="F300" s="41">
        <v>27.2</v>
      </c>
      <c r="G300" s="41">
        <v>28.7</v>
      </c>
      <c r="H300" s="41">
        <v>23.8</v>
      </c>
      <c r="I300" s="41">
        <v>24.3</v>
      </c>
    </row>
    <row r="301" spans="1:9">
      <c r="A301" s="43">
        <v>41525</v>
      </c>
      <c r="C301" s="41">
        <v>0</v>
      </c>
      <c r="D301" s="41">
        <v>0</v>
      </c>
      <c r="F301" s="41">
        <v>29.6</v>
      </c>
      <c r="G301" s="41">
        <v>29.8</v>
      </c>
      <c r="H301" s="41">
        <v>24.2</v>
      </c>
      <c r="I301" s="41">
        <v>26.2</v>
      </c>
    </row>
    <row r="302" spans="1:9">
      <c r="A302" s="43">
        <v>41526</v>
      </c>
      <c r="C302" s="41">
        <v>0</v>
      </c>
      <c r="D302" s="41">
        <v>0</v>
      </c>
      <c r="F302" s="41">
        <v>29.5</v>
      </c>
      <c r="G302" s="41">
        <v>29.9</v>
      </c>
      <c r="H302" s="41">
        <v>24.8</v>
      </c>
      <c r="I302" s="41">
        <v>26.4</v>
      </c>
    </row>
    <row r="303" spans="1:9">
      <c r="A303" s="43">
        <v>41527</v>
      </c>
      <c r="C303" s="41">
        <v>0</v>
      </c>
      <c r="D303" s="41" t="s">
        <v>14</v>
      </c>
      <c r="F303" s="41">
        <v>29.3</v>
      </c>
      <c r="G303" s="41">
        <v>30</v>
      </c>
      <c r="H303" s="41">
        <v>24.5</v>
      </c>
      <c r="I303" s="41">
        <v>25.8</v>
      </c>
    </row>
    <row r="304" spans="1:9">
      <c r="A304" s="43">
        <v>41528</v>
      </c>
      <c r="C304" s="41" t="s">
        <v>14</v>
      </c>
      <c r="D304" s="41">
        <v>1.2</v>
      </c>
      <c r="F304" s="41">
        <v>29.4</v>
      </c>
      <c r="G304" s="41">
        <v>30.2</v>
      </c>
      <c r="H304" s="41">
        <v>25.2</v>
      </c>
      <c r="I304" s="41">
        <v>24.6</v>
      </c>
    </row>
    <row r="305" spans="1:9">
      <c r="A305" s="43">
        <v>41529</v>
      </c>
      <c r="C305" s="41">
        <v>0</v>
      </c>
      <c r="D305" s="41">
        <v>0</v>
      </c>
      <c r="F305" s="41">
        <v>29.4</v>
      </c>
      <c r="G305" s="41">
        <v>30.5</v>
      </c>
      <c r="H305" s="41">
        <v>25.2</v>
      </c>
      <c r="I305" s="41">
        <v>26.4</v>
      </c>
    </row>
    <row r="306" spans="1:9">
      <c r="A306" s="43">
        <v>41530</v>
      </c>
      <c r="C306" s="41">
        <v>0</v>
      </c>
      <c r="D306" s="41">
        <v>0</v>
      </c>
      <c r="F306" s="41">
        <v>30.1</v>
      </c>
      <c r="G306" s="41">
        <v>30</v>
      </c>
      <c r="H306" s="41">
        <v>25.3</v>
      </c>
      <c r="I306" s="41">
        <v>23.7</v>
      </c>
    </row>
    <row r="307" spans="1:9">
      <c r="A307" s="43">
        <v>41531</v>
      </c>
      <c r="C307" s="41">
        <v>11</v>
      </c>
      <c r="D307" s="41">
        <v>0</v>
      </c>
      <c r="F307" s="41">
        <v>30.5</v>
      </c>
      <c r="G307" s="41">
        <v>29.6</v>
      </c>
      <c r="H307" s="41">
        <v>23.4</v>
      </c>
      <c r="I307" s="41">
        <v>26.1</v>
      </c>
    </row>
    <row r="308" spans="1:9">
      <c r="A308" s="43">
        <v>41532</v>
      </c>
      <c r="C308" s="41">
        <v>0.2</v>
      </c>
      <c r="D308" s="41">
        <v>0</v>
      </c>
      <c r="F308" s="41">
        <v>30.6</v>
      </c>
      <c r="G308" s="41">
        <v>30.1</v>
      </c>
      <c r="H308" s="41">
        <v>24.4</v>
      </c>
      <c r="I308" s="41">
        <v>26.5</v>
      </c>
    </row>
    <row r="309" spans="1:9">
      <c r="A309" s="43">
        <v>41533</v>
      </c>
      <c r="C309" s="41">
        <v>23.4</v>
      </c>
      <c r="D309" s="41">
        <v>0</v>
      </c>
      <c r="F309" s="41">
        <v>29.4</v>
      </c>
      <c r="G309" s="41">
        <v>29.6</v>
      </c>
      <c r="H309" s="41">
        <v>22.5</v>
      </c>
      <c r="I309" s="41">
        <v>25.9</v>
      </c>
    </row>
    <row r="310" spans="1:9">
      <c r="A310" s="43">
        <v>41534</v>
      </c>
      <c r="C310" s="41">
        <v>9.1</v>
      </c>
      <c r="D310" s="41">
        <v>0</v>
      </c>
      <c r="F310" s="41">
        <v>29.1</v>
      </c>
      <c r="G310" s="41">
        <v>30.2</v>
      </c>
      <c r="H310" s="41">
        <v>22.4</v>
      </c>
      <c r="I310" s="41">
        <v>26.3</v>
      </c>
    </row>
    <row r="311" spans="1:9">
      <c r="A311" s="43">
        <v>41535</v>
      </c>
      <c r="C311" s="41">
        <v>1.2</v>
      </c>
      <c r="D311" s="41">
        <v>0.3</v>
      </c>
      <c r="F311" s="41">
        <v>29.4</v>
      </c>
      <c r="G311" s="41">
        <v>30.1</v>
      </c>
      <c r="H311" s="41">
        <v>24.9</v>
      </c>
      <c r="I311" s="41">
        <v>25.7</v>
      </c>
    </row>
    <row r="312" spans="1:9">
      <c r="A312" s="43">
        <v>41536</v>
      </c>
      <c r="C312" s="41">
        <v>21</v>
      </c>
      <c r="D312" s="41">
        <v>0.7</v>
      </c>
      <c r="F312" s="41">
        <v>28.8</v>
      </c>
      <c r="G312" s="41">
        <v>28.6</v>
      </c>
      <c r="H312" s="41">
        <v>23.4</v>
      </c>
      <c r="I312" s="41">
        <v>24.4</v>
      </c>
    </row>
    <row r="313" spans="1:9">
      <c r="A313" s="43">
        <v>41537</v>
      </c>
      <c r="C313" s="41">
        <v>0.3</v>
      </c>
      <c r="D313" s="41">
        <v>0</v>
      </c>
      <c r="F313" s="41">
        <v>28.7</v>
      </c>
      <c r="G313" s="41">
        <v>29.8</v>
      </c>
      <c r="H313" s="41">
        <v>21.4</v>
      </c>
      <c r="I313" s="41">
        <v>24.3</v>
      </c>
    </row>
    <row r="314" spans="1:9">
      <c r="A314" s="43">
        <v>41538</v>
      </c>
      <c r="C314" s="41">
        <v>0</v>
      </c>
      <c r="D314" s="41">
        <v>0</v>
      </c>
      <c r="F314" s="41">
        <v>29.8</v>
      </c>
      <c r="G314" s="41">
        <v>30.1</v>
      </c>
      <c r="H314" s="41">
        <v>24</v>
      </c>
      <c r="I314" s="41">
        <v>26.1</v>
      </c>
    </row>
    <row r="315" spans="1:9">
      <c r="A315" s="43">
        <v>41539</v>
      </c>
      <c r="C315" s="41">
        <v>0.2</v>
      </c>
      <c r="D315" s="41">
        <v>0</v>
      </c>
      <c r="F315" s="41">
        <v>29.9</v>
      </c>
      <c r="G315" s="41">
        <v>29.3</v>
      </c>
      <c r="H315" s="41">
        <v>24.4</v>
      </c>
      <c r="I315" s="41">
        <v>25.7</v>
      </c>
    </row>
    <row r="316" spans="1:9">
      <c r="A316" s="43">
        <v>41540</v>
      </c>
      <c r="C316" s="41">
        <v>0.5</v>
      </c>
      <c r="D316" s="41" t="s">
        <v>14</v>
      </c>
      <c r="F316" s="41">
        <v>29.4</v>
      </c>
      <c r="G316" s="41">
        <v>29.4</v>
      </c>
      <c r="H316" s="41">
        <v>24.4</v>
      </c>
      <c r="I316" s="41">
        <v>25.7</v>
      </c>
    </row>
    <row r="317" spans="1:9">
      <c r="A317" s="43">
        <v>41541</v>
      </c>
      <c r="C317" s="41">
        <v>0</v>
      </c>
      <c r="D317" s="41">
        <v>0</v>
      </c>
      <c r="F317" s="41">
        <v>28.5</v>
      </c>
      <c r="G317" s="41">
        <v>29.1</v>
      </c>
      <c r="H317" s="41">
        <v>24.8</v>
      </c>
      <c r="I317" s="41">
        <v>25.5</v>
      </c>
    </row>
    <row r="318" spans="1:9">
      <c r="A318" s="43">
        <v>41542</v>
      </c>
      <c r="C318" s="41">
        <v>1</v>
      </c>
      <c r="D318" s="41">
        <v>0</v>
      </c>
      <c r="F318" s="41">
        <v>29</v>
      </c>
      <c r="G318" s="41">
        <v>29.8</v>
      </c>
      <c r="H318" s="41">
        <v>23.3</v>
      </c>
      <c r="I318" s="41">
        <v>25.3</v>
      </c>
    </row>
    <row r="319" spans="1:9">
      <c r="A319" s="43">
        <v>41543</v>
      </c>
      <c r="C319" s="41">
        <v>14.7</v>
      </c>
      <c r="D319" s="41">
        <v>1.3</v>
      </c>
      <c r="F319" s="41">
        <v>29.6</v>
      </c>
      <c r="G319" s="41">
        <v>28.8</v>
      </c>
      <c r="H319" s="41">
        <v>22.3</v>
      </c>
      <c r="I319" s="41">
        <v>24.5</v>
      </c>
    </row>
    <row r="320" spans="1:9">
      <c r="A320" s="43">
        <v>41909</v>
      </c>
      <c r="C320" s="41">
        <v>5.2</v>
      </c>
      <c r="D320" s="41">
        <v>22.3</v>
      </c>
      <c r="F320" s="41">
        <v>27.1</v>
      </c>
      <c r="G320" s="41">
        <v>27.1</v>
      </c>
      <c r="H320" s="41">
        <v>22.4</v>
      </c>
      <c r="I320" s="41">
        <v>23</v>
      </c>
    </row>
    <row r="321" spans="1:11">
      <c r="A321" s="43">
        <v>41545</v>
      </c>
      <c r="C321" s="41">
        <v>0</v>
      </c>
      <c r="D321" s="41">
        <v>1.2</v>
      </c>
      <c r="F321" s="41">
        <v>27.9</v>
      </c>
      <c r="G321" s="41">
        <v>29.6</v>
      </c>
      <c r="H321" s="41">
        <v>23.7</v>
      </c>
      <c r="I321" s="41">
        <v>26.4</v>
      </c>
      <c r="K321" s="51" t="s">
        <v>56</v>
      </c>
    </row>
    <row r="322" spans="1:11">
      <c r="A322" s="43">
        <v>41546</v>
      </c>
      <c r="C322" s="41">
        <v>0</v>
      </c>
      <c r="D322" s="41">
        <v>0</v>
      </c>
      <c r="F322" s="41">
        <v>28.8</v>
      </c>
      <c r="G322" s="41">
        <v>29.6</v>
      </c>
      <c r="H322" s="41">
        <v>24.8</v>
      </c>
      <c r="I322" s="41">
        <v>25.5</v>
      </c>
    </row>
    <row r="323" spans="1:11">
      <c r="A323" s="43">
        <v>41547</v>
      </c>
      <c r="C323" s="41">
        <v>0</v>
      </c>
      <c r="D323" s="41">
        <v>0</v>
      </c>
      <c r="F323" s="41">
        <v>29.4</v>
      </c>
      <c r="G323" s="41">
        <v>29.7</v>
      </c>
      <c r="H323" s="41">
        <v>24.9</v>
      </c>
      <c r="I323" s="41">
        <v>26.8</v>
      </c>
    </row>
    <row r="324" spans="1:11">
      <c r="A324" s="43"/>
      <c r="C324" s="41">
        <f>SUM(C295:C323)</f>
        <v>97.5</v>
      </c>
      <c r="D324" s="41">
        <f>SUM(D294:D323)</f>
        <v>32</v>
      </c>
    </row>
    <row r="325" spans="1:11">
      <c r="C325" s="90">
        <f>C324+D324</f>
        <v>129.5</v>
      </c>
      <c r="D325" s="90"/>
      <c r="E325" s="54" t="s">
        <v>7</v>
      </c>
      <c r="F325" s="41">
        <f>SUM(F294:F323)</f>
        <v>873.09999999999991</v>
      </c>
      <c r="G325" s="41">
        <f>SUM(G294:G323)</f>
        <v>887.7</v>
      </c>
      <c r="H325" s="41">
        <f>SUM(H294:H323)</f>
        <v>719.79999999999973</v>
      </c>
      <c r="I325" s="41">
        <f>SUM(I294:I323)</f>
        <v>757.6</v>
      </c>
    </row>
    <row r="326" spans="1:11">
      <c r="E326" s="54" t="s">
        <v>8</v>
      </c>
      <c r="F326" s="41">
        <f>AVERAGE(F294:F323)</f>
        <v>29.103333333333332</v>
      </c>
      <c r="G326" s="41">
        <f>AVERAGE(G294:G323)</f>
        <v>29.59</v>
      </c>
      <c r="H326" s="41">
        <f>AVERAGE(H294:H323)</f>
        <v>23.993333333333325</v>
      </c>
      <c r="I326" s="41">
        <f>AVERAGE(I294:I323)</f>
        <v>25.253333333333334</v>
      </c>
    </row>
    <row r="327" spans="1:11">
      <c r="A327" s="40" t="s">
        <v>21</v>
      </c>
      <c r="B327" s="51" t="s">
        <v>10</v>
      </c>
      <c r="C327" s="41">
        <f>C325+SUM(C330)</f>
        <v>129.5</v>
      </c>
      <c r="D327" s="41" t="s">
        <v>32</v>
      </c>
      <c r="E327" s="54" t="s">
        <v>11</v>
      </c>
      <c r="F327" s="41">
        <f>MAX(F294:F323)</f>
        <v>30.6</v>
      </c>
      <c r="G327" s="41">
        <f>MAX(G294:G323)</f>
        <v>32.1</v>
      </c>
      <c r="H327" s="41">
        <f>MAX(H294:H323)</f>
        <v>25.3</v>
      </c>
      <c r="I327" s="41">
        <f>MAX(I294:I323)</f>
        <v>26.8</v>
      </c>
    </row>
    <row r="328" spans="1:11">
      <c r="C328" s="41">
        <f>C325/25.4</f>
        <v>5.0984251968503944</v>
      </c>
      <c r="D328" s="41" t="s">
        <v>33</v>
      </c>
      <c r="E328" s="54" t="s">
        <v>12</v>
      </c>
      <c r="F328" s="41">
        <f>MIN(F294:F323)</f>
        <v>27.1</v>
      </c>
      <c r="G328" s="41">
        <f>MIN(G294:G323)</f>
        <v>27.1</v>
      </c>
      <c r="H328" s="41">
        <f>MIN(H294:H323)</f>
        <v>21.4</v>
      </c>
      <c r="I328" s="41">
        <f>MIN(I294:I323)</f>
        <v>20.9</v>
      </c>
    </row>
    <row r="330" spans="1:11">
      <c r="A330" s="43">
        <v>41548</v>
      </c>
      <c r="C330" s="41">
        <v>0</v>
      </c>
      <c r="D330" s="41">
        <v>0</v>
      </c>
      <c r="F330" s="41">
        <v>29.1</v>
      </c>
      <c r="G330" s="41">
        <v>29.9</v>
      </c>
      <c r="H330" s="41">
        <v>25.3</v>
      </c>
      <c r="I330" s="41">
        <v>26.6</v>
      </c>
    </row>
    <row r="331" spans="1:11">
      <c r="A331" s="43">
        <v>41549</v>
      </c>
      <c r="C331" s="41">
        <v>0.3</v>
      </c>
      <c r="D331" s="41" t="s">
        <v>14</v>
      </c>
      <c r="F331" s="41">
        <v>29.3</v>
      </c>
      <c r="G331" s="41">
        <v>30.1</v>
      </c>
      <c r="H331" s="41">
        <v>24.5</v>
      </c>
      <c r="I331" s="41">
        <v>26.3</v>
      </c>
    </row>
    <row r="332" spans="1:11">
      <c r="A332" s="43">
        <v>41550</v>
      </c>
      <c r="C332" s="41">
        <v>0</v>
      </c>
      <c r="D332" s="41">
        <v>0</v>
      </c>
      <c r="F332" s="41">
        <v>29.5</v>
      </c>
      <c r="G332" s="41">
        <v>29.7</v>
      </c>
      <c r="H332" s="41">
        <v>25.5</v>
      </c>
      <c r="I332" s="41">
        <v>26.8</v>
      </c>
    </row>
    <row r="333" spans="1:11">
      <c r="A333" s="43">
        <v>41551</v>
      </c>
      <c r="C333" s="41">
        <v>0</v>
      </c>
      <c r="D333" s="41">
        <v>0</v>
      </c>
      <c r="F333" s="41">
        <v>29.4</v>
      </c>
      <c r="G333" s="41">
        <v>30</v>
      </c>
      <c r="H333" s="41">
        <v>25.3</v>
      </c>
      <c r="I333" s="41">
        <v>26.1</v>
      </c>
    </row>
    <row r="334" spans="1:11">
      <c r="A334" s="43">
        <v>41552</v>
      </c>
      <c r="C334" s="41">
        <v>0</v>
      </c>
      <c r="D334" s="41">
        <v>0</v>
      </c>
      <c r="F334" s="41">
        <v>29.4</v>
      </c>
      <c r="G334" s="41">
        <v>29.5</v>
      </c>
      <c r="H334" s="41">
        <v>24.7</v>
      </c>
      <c r="I334" s="41">
        <v>25.9</v>
      </c>
    </row>
    <row r="335" spans="1:11">
      <c r="A335" s="43">
        <v>41553</v>
      </c>
      <c r="C335" s="41" t="s">
        <v>14</v>
      </c>
      <c r="D335" s="41">
        <v>3.2</v>
      </c>
      <c r="F335" s="41">
        <v>29.4</v>
      </c>
      <c r="G335" s="41">
        <v>30.1</v>
      </c>
      <c r="H335" s="41">
        <v>25.1</v>
      </c>
      <c r="I335" s="41">
        <v>23.7</v>
      </c>
    </row>
    <row r="336" spans="1:11">
      <c r="A336" s="43">
        <v>41554</v>
      </c>
      <c r="C336" s="41">
        <v>12.7</v>
      </c>
      <c r="D336" s="41">
        <v>0</v>
      </c>
      <c r="F336" s="41">
        <v>29.2</v>
      </c>
      <c r="G336" s="41">
        <v>29.5</v>
      </c>
      <c r="H336" s="41">
        <v>23.4</v>
      </c>
      <c r="I336" s="41">
        <v>25.8</v>
      </c>
    </row>
    <row r="337" spans="1:9">
      <c r="A337" s="43">
        <v>41555</v>
      </c>
      <c r="C337" s="41">
        <v>0</v>
      </c>
      <c r="D337" s="41">
        <v>0</v>
      </c>
      <c r="F337" s="41">
        <v>28.2</v>
      </c>
      <c r="G337" s="41">
        <v>29</v>
      </c>
      <c r="H337" s="41">
        <v>24</v>
      </c>
      <c r="I337" s="41">
        <v>26.7</v>
      </c>
    </row>
    <row r="338" spans="1:9">
      <c r="A338" s="43">
        <v>41556</v>
      </c>
      <c r="C338" s="41">
        <v>4.2</v>
      </c>
      <c r="D338" s="41">
        <v>0</v>
      </c>
      <c r="F338" s="41">
        <v>28.6</v>
      </c>
      <c r="G338" s="41">
        <v>29.4</v>
      </c>
      <c r="H338" s="41">
        <v>22.9</v>
      </c>
      <c r="I338" s="41">
        <v>25.9</v>
      </c>
    </row>
    <row r="339" spans="1:9">
      <c r="A339" s="43">
        <v>41557</v>
      </c>
      <c r="C339" s="41">
        <v>0</v>
      </c>
      <c r="D339" s="41">
        <v>0.8</v>
      </c>
      <c r="F339" s="41">
        <v>29.4</v>
      </c>
      <c r="G339" s="41">
        <v>30</v>
      </c>
      <c r="H339" s="41">
        <v>24.1</v>
      </c>
      <c r="I339" s="41">
        <v>25.1</v>
      </c>
    </row>
    <row r="340" spans="1:9">
      <c r="A340" s="43">
        <v>41558</v>
      </c>
      <c r="C340" s="41">
        <v>0</v>
      </c>
      <c r="D340" s="41">
        <v>0</v>
      </c>
      <c r="F340" s="41">
        <v>29.1</v>
      </c>
      <c r="G340" s="41">
        <v>29.6</v>
      </c>
      <c r="H340" s="41">
        <v>23.8</v>
      </c>
      <c r="I340" s="41">
        <v>26.2</v>
      </c>
    </row>
    <row r="341" spans="1:9">
      <c r="A341" s="43">
        <v>41559</v>
      </c>
      <c r="C341" s="41">
        <v>4</v>
      </c>
      <c r="D341" s="41">
        <v>6</v>
      </c>
      <c r="F341" s="41">
        <v>29.5</v>
      </c>
      <c r="G341" s="41">
        <v>29.4</v>
      </c>
      <c r="H341" s="41">
        <v>23.1</v>
      </c>
      <c r="I341" s="41">
        <v>22.1</v>
      </c>
    </row>
    <row r="342" spans="1:9">
      <c r="A342" s="43">
        <v>41560</v>
      </c>
      <c r="C342" s="41">
        <v>29.6</v>
      </c>
      <c r="D342" s="41">
        <v>2.8</v>
      </c>
      <c r="F342" s="41">
        <v>27.2</v>
      </c>
      <c r="G342" s="41">
        <v>24.8</v>
      </c>
      <c r="H342" s="41">
        <v>22.4</v>
      </c>
      <c r="I342" s="41">
        <v>23.5</v>
      </c>
    </row>
    <row r="343" spans="1:9">
      <c r="A343" s="43">
        <v>41561</v>
      </c>
      <c r="C343" s="41">
        <v>3.8</v>
      </c>
      <c r="D343" s="41">
        <v>0</v>
      </c>
      <c r="F343" s="41">
        <v>28.6</v>
      </c>
      <c r="G343" s="41">
        <v>30.6</v>
      </c>
      <c r="H343" s="41">
        <v>23.5</v>
      </c>
      <c r="I343" s="41">
        <v>25.7</v>
      </c>
    </row>
    <row r="344" spans="1:9">
      <c r="A344" s="43">
        <v>41562</v>
      </c>
      <c r="C344" s="41">
        <v>0</v>
      </c>
      <c r="D344" s="41">
        <v>0</v>
      </c>
      <c r="F344" s="41">
        <v>30.3</v>
      </c>
      <c r="G344" s="41">
        <v>29.3</v>
      </c>
      <c r="H344" s="41">
        <v>24.3</v>
      </c>
      <c r="I344" s="41">
        <v>25.8</v>
      </c>
    </row>
    <row r="345" spans="1:9">
      <c r="A345" s="43">
        <v>41563</v>
      </c>
      <c r="C345" s="41">
        <v>0</v>
      </c>
      <c r="D345" s="41" t="s">
        <v>14</v>
      </c>
      <c r="F345" s="41">
        <v>29.8</v>
      </c>
      <c r="G345" s="41">
        <v>29.1</v>
      </c>
      <c r="H345" s="41">
        <v>23.9</v>
      </c>
      <c r="I345" s="41">
        <v>24.3</v>
      </c>
    </row>
    <row r="346" spans="1:9">
      <c r="A346" s="43">
        <v>41564</v>
      </c>
      <c r="C346" s="41">
        <v>0</v>
      </c>
      <c r="D346" s="41">
        <v>0</v>
      </c>
      <c r="F346" s="41">
        <v>29.8</v>
      </c>
      <c r="G346" s="41">
        <v>28.6</v>
      </c>
      <c r="H346" s="41">
        <v>22.8</v>
      </c>
      <c r="I346" s="41">
        <v>26</v>
      </c>
    </row>
    <row r="347" spans="1:9">
      <c r="A347" s="43">
        <v>41565</v>
      </c>
      <c r="C347" s="41">
        <v>0</v>
      </c>
      <c r="D347" s="41">
        <v>0</v>
      </c>
      <c r="F347" s="41">
        <v>28.3</v>
      </c>
      <c r="G347" s="41">
        <v>29.3</v>
      </c>
      <c r="H347" s="41">
        <v>22</v>
      </c>
      <c r="I347" s="41">
        <v>25.9</v>
      </c>
    </row>
    <row r="348" spans="1:9">
      <c r="A348" s="43">
        <v>41566</v>
      </c>
      <c r="C348" s="41">
        <v>0</v>
      </c>
      <c r="D348" s="41">
        <v>0</v>
      </c>
      <c r="F348" s="41">
        <v>29.3</v>
      </c>
      <c r="G348" s="41">
        <v>28.8</v>
      </c>
      <c r="H348" s="41">
        <v>24.1</v>
      </c>
      <c r="I348" s="41">
        <v>25.6</v>
      </c>
    </row>
    <row r="349" spans="1:9">
      <c r="A349" s="43">
        <v>41567</v>
      </c>
      <c r="C349" s="41" t="s">
        <v>14</v>
      </c>
      <c r="D349" s="41">
        <v>0</v>
      </c>
      <c r="F349" s="41">
        <v>29.2</v>
      </c>
      <c r="G349" s="41">
        <v>29.3</v>
      </c>
      <c r="H349" s="41">
        <v>22.9</v>
      </c>
      <c r="I349" s="41">
        <v>25.8</v>
      </c>
    </row>
    <row r="350" spans="1:9">
      <c r="A350" s="43">
        <v>41568</v>
      </c>
      <c r="C350" s="41">
        <v>5.3</v>
      </c>
      <c r="D350" s="41">
        <v>0</v>
      </c>
      <c r="F350" s="41">
        <v>28.8</v>
      </c>
      <c r="G350" s="41">
        <v>29.2</v>
      </c>
      <c r="H350" s="41">
        <v>23.1</v>
      </c>
      <c r="I350" s="41">
        <v>25.6</v>
      </c>
    </row>
    <row r="351" spans="1:9">
      <c r="A351" s="43">
        <v>41569</v>
      </c>
      <c r="C351" s="41">
        <v>0</v>
      </c>
      <c r="D351" s="41">
        <v>0</v>
      </c>
      <c r="F351" s="41">
        <v>28.5</v>
      </c>
      <c r="G351" s="41">
        <v>29.5</v>
      </c>
      <c r="H351" s="41">
        <v>24.5</v>
      </c>
      <c r="I351" s="41">
        <v>24.5</v>
      </c>
    </row>
    <row r="352" spans="1:9">
      <c r="A352" s="43">
        <v>41570</v>
      </c>
      <c r="C352" s="41" t="s">
        <v>14</v>
      </c>
      <c r="D352" s="41">
        <v>0.2</v>
      </c>
      <c r="F352" s="41">
        <v>28.9</v>
      </c>
      <c r="G352" s="41">
        <v>29.7</v>
      </c>
      <c r="H352" s="41">
        <v>25.4</v>
      </c>
      <c r="I352" s="41">
        <v>24.7</v>
      </c>
    </row>
    <row r="353" spans="1:9">
      <c r="A353" s="43">
        <v>41571</v>
      </c>
      <c r="C353" s="41">
        <v>1.2</v>
      </c>
      <c r="D353" s="41">
        <v>0</v>
      </c>
      <c r="F353" s="41">
        <v>29.3</v>
      </c>
      <c r="G353" s="41">
        <v>29.6</v>
      </c>
      <c r="H353" s="41">
        <v>23.8</v>
      </c>
      <c r="I353" s="41">
        <v>26.2</v>
      </c>
    </row>
    <row r="354" spans="1:9">
      <c r="A354" s="43">
        <v>41572</v>
      </c>
      <c r="C354" s="41">
        <v>6.7</v>
      </c>
      <c r="D354" s="41">
        <v>0.5</v>
      </c>
      <c r="F354" s="41">
        <v>29.5</v>
      </c>
      <c r="G354" s="41">
        <v>29.4</v>
      </c>
      <c r="H354" s="41">
        <v>22.6</v>
      </c>
      <c r="I354" s="41">
        <v>24.5</v>
      </c>
    </row>
    <row r="355" spans="1:9">
      <c r="A355" s="43">
        <v>41573</v>
      </c>
      <c r="C355" s="41">
        <v>0</v>
      </c>
      <c r="D355" s="41" t="s">
        <v>14</v>
      </c>
      <c r="F355" s="41">
        <v>28.5</v>
      </c>
      <c r="G355" s="41">
        <v>29.7</v>
      </c>
      <c r="H355" s="41">
        <v>24.8</v>
      </c>
      <c r="I355" s="41">
        <v>26</v>
      </c>
    </row>
    <row r="356" spans="1:9">
      <c r="A356" s="43">
        <v>41574</v>
      </c>
      <c r="C356" s="41">
        <v>9.4</v>
      </c>
      <c r="D356" s="41">
        <v>3.7</v>
      </c>
      <c r="F356" s="41">
        <v>29.4</v>
      </c>
      <c r="G356" s="41">
        <v>28.9</v>
      </c>
      <c r="H356" s="41">
        <v>23.3</v>
      </c>
      <c r="I356" s="41">
        <v>24.7</v>
      </c>
    </row>
    <row r="357" spans="1:9">
      <c r="A357" s="43">
        <v>41575</v>
      </c>
      <c r="C357" s="41">
        <v>57.7</v>
      </c>
      <c r="D357" s="41">
        <v>2.8</v>
      </c>
      <c r="F357" s="41">
        <v>28.7</v>
      </c>
      <c r="G357" s="41">
        <v>27.5</v>
      </c>
      <c r="H357" s="41">
        <v>21.8</v>
      </c>
      <c r="I357" s="41">
        <v>23</v>
      </c>
    </row>
    <row r="358" spans="1:9">
      <c r="A358" s="43">
        <v>41576</v>
      </c>
      <c r="B358" s="51" t="s">
        <v>66</v>
      </c>
      <c r="C358" s="41">
        <v>12.8</v>
      </c>
      <c r="D358" s="41">
        <v>1.3</v>
      </c>
      <c r="F358" s="41">
        <v>27.6</v>
      </c>
      <c r="G358" s="41">
        <v>27.4</v>
      </c>
      <c r="H358" s="41">
        <v>22.4</v>
      </c>
      <c r="I358" s="41">
        <v>22.9</v>
      </c>
    </row>
    <row r="359" spans="1:9">
      <c r="A359" s="43">
        <v>41577</v>
      </c>
      <c r="C359" s="41">
        <v>8.6999999999999993</v>
      </c>
      <c r="D359" s="41">
        <v>0</v>
      </c>
      <c r="F359" s="41">
        <v>27.6</v>
      </c>
      <c r="G359" s="41">
        <v>29.9</v>
      </c>
      <c r="H359" s="41">
        <v>23.7</v>
      </c>
      <c r="I359" s="41">
        <v>26</v>
      </c>
    </row>
    <row r="360" spans="1:9">
      <c r="A360" s="43">
        <v>41578</v>
      </c>
      <c r="C360" s="41">
        <v>0</v>
      </c>
      <c r="D360" s="41">
        <v>0</v>
      </c>
      <c r="F360" s="41">
        <v>29.5</v>
      </c>
      <c r="G360" s="41">
        <v>29.2</v>
      </c>
      <c r="H360" s="41">
        <v>24.2</v>
      </c>
      <c r="I360" s="41">
        <v>26.1</v>
      </c>
    </row>
    <row r="361" spans="1:9">
      <c r="C361" s="41">
        <f>SUM(C331:C360)</f>
        <v>156.4</v>
      </c>
      <c r="D361" s="41">
        <f>SUM(D330:D360)</f>
        <v>21.3</v>
      </c>
    </row>
    <row r="362" spans="1:9">
      <c r="C362" s="90">
        <f>C361+D361</f>
        <v>177.70000000000002</v>
      </c>
      <c r="D362" s="90"/>
      <c r="E362" s="54" t="s">
        <v>7</v>
      </c>
      <c r="F362" s="41">
        <f>SUM(F330:F360)</f>
        <v>898.9</v>
      </c>
      <c r="G362" s="41">
        <f t="shared" ref="G362:I362" si="4">SUM(G330:G360)</f>
        <v>906.00000000000011</v>
      </c>
      <c r="H362" s="41">
        <f t="shared" si="4"/>
        <v>737.19999999999993</v>
      </c>
      <c r="I362" s="41">
        <f t="shared" si="4"/>
        <v>784.00000000000023</v>
      </c>
    </row>
    <row r="363" spans="1:9">
      <c r="E363" s="54" t="s">
        <v>8</v>
      </c>
      <c r="F363" s="41">
        <f>AVERAGE(F330:F360)</f>
        <v>28.996774193548386</v>
      </c>
      <c r="G363" s="41">
        <f t="shared" ref="G363:I363" si="5">AVERAGE(G330:G360)</f>
        <v>29.225806451612907</v>
      </c>
      <c r="H363" s="41">
        <f t="shared" si="5"/>
        <v>23.78064516129032</v>
      </c>
      <c r="I363" s="41">
        <f t="shared" si="5"/>
        <v>25.290322580645167</v>
      </c>
    </row>
    <row r="364" spans="1:9">
      <c r="A364" s="40" t="s">
        <v>22</v>
      </c>
      <c r="B364" s="51" t="s">
        <v>10</v>
      </c>
      <c r="C364" s="41">
        <f>C362+SUM(C367)</f>
        <v>177.70000000000002</v>
      </c>
      <c r="D364" s="41" t="s">
        <v>32</v>
      </c>
      <c r="E364" s="54" t="s">
        <v>11</v>
      </c>
      <c r="F364" s="41">
        <f>MAX(F330:F360)</f>
        <v>30.3</v>
      </c>
      <c r="G364" s="41">
        <f t="shared" ref="G364:I364" si="6">MAX(G330:G360)</f>
        <v>30.6</v>
      </c>
      <c r="H364" s="41">
        <f t="shared" si="6"/>
        <v>25.5</v>
      </c>
      <c r="I364" s="41">
        <f t="shared" si="6"/>
        <v>26.8</v>
      </c>
    </row>
    <row r="365" spans="1:9">
      <c r="C365" s="41">
        <f>C362/25.4</f>
        <v>6.9960629921259851</v>
      </c>
      <c r="D365" s="41" t="s">
        <v>33</v>
      </c>
      <c r="E365" s="54" t="s">
        <v>12</v>
      </c>
      <c r="F365" s="41">
        <f>MIN(F330:F360)</f>
        <v>27.2</v>
      </c>
      <c r="G365" s="41">
        <f t="shared" ref="G365:I365" si="7">MIN(G330:G360)</f>
        <v>24.8</v>
      </c>
      <c r="H365" s="41">
        <f t="shared" si="7"/>
        <v>21.8</v>
      </c>
      <c r="I365" s="41">
        <f t="shared" si="7"/>
        <v>22.1</v>
      </c>
    </row>
    <row r="367" spans="1:9">
      <c r="A367" s="43">
        <v>41579</v>
      </c>
      <c r="C367" s="41">
        <v>0</v>
      </c>
      <c r="D367" s="41">
        <v>0</v>
      </c>
      <c r="F367" s="41">
        <v>28.9</v>
      </c>
      <c r="G367" s="41">
        <v>29.5</v>
      </c>
      <c r="H367" s="41">
        <v>25.3</v>
      </c>
      <c r="I367" s="41">
        <v>26.2</v>
      </c>
    </row>
    <row r="368" spans="1:9">
      <c r="A368" s="43">
        <v>41580</v>
      </c>
      <c r="C368" s="41">
        <v>1.4</v>
      </c>
      <c r="D368" s="41">
        <v>0.5</v>
      </c>
      <c r="F368" s="41">
        <v>29.2</v>
      </c>
      <c r="G368" s="41">
        <v>28.5</v>
      </c>
      <c r="H368" s="41">
        <v>24.3</v>
      </c>
      <c r="I368" s="41">
        <v>24.1</v>
      </c>
    </row>
    <row r="369" spans="1:29">
      <c r="A369" s="43">
        <v>41581</v>
      </c>
      <c r="C369" s="41">
        <v>0</v>
      </c>
      <c r="D369" s="41">
        <v>0</v>
      </c>
      <c r="F369" s="41">
        <v>28.6</v>
      </c>
      <c r="G369" s="41">
        <v>29.1</v>
      </c>
      <c r="H369" s="41">
        <v>24.3</v>
      </c>
      <c r="I369" s="41">
        <v>25</v>
      </c>
    </row>
    <row r="370" spans="1:29">
      <c r="A370" s="43">
        <v>41582</v>
      </c>
      <c r="C370" s="41">
        <v>0</v>
      </c>
      <c r="D370" s="41" t="s">
        <v>14</v>
      </c>
      <c r="F370" s="41">
        <v>28.2</v>
      </c>
      <c r="G370" s="41">
        <v>29.1</v>
      </c>
      <c r="H370" s="41">
        <v>23.4</v>
      </c>
      <c r="I370" s="41">
        <v>25.6</v>
      </c>
    </row>
    <row r="371" spans="1:29">
      <c r="A371" s="43">
        <v>41583</v>
      </c>
      <c r="C371" s="41">
        <v>0.8</v>
      </c>
      <c r="D371" s="41">
        <v>0</v>
      </c>
      <c r="F371" s="41">
        <v>28.9</v>
      </c>
      <c r="G371" s="41">
        <v>29.8</v>
      </c>
      <c r="H371" s="41">
        <v>23.9</v>
      </c>
      <c r="I371" s="41">
        <v>25.6</v>
      </c>
    </row>
    <row r="372" spans="1:29">
      <c r="A372" s="43">
        <v>41584</v>
      </c>
      <c r="C372" s="41">
        <v>0</v>
      </c>
      <c r="D372" s="41">
        <v>0</v>
      </c>
      <c r="F372" s="41">
        <v>29.4</v>
      </c>
      <c r="G372" s="41">
        <v>29.5</v>
      </c>
      <c r="H372" s="41">
        <v>24</v>
      </c>
      <c r="I372" s="41">
        <v>25.6</v>
      </c>
    </row>
    <row r="373" spans="1:29">
      <c r="A373" s="43">
        <v>41585</v>
      </c>
      <c r="C373" s="41">
        <v>5.0999999999999996</v>
      </c>
      <c r="D373" s="41">
        <v>8.6999999999999993</v>
      </c>
      <c r="F373" s="41">
        <v>29</v>
      </c>
      <c r="G373" s="41">
        <v>28.4</v>
      </c>
      <c r="H373" s="41">
        <v>24.6</v>
      </c>
      <c r="I373" s="41">
        <v>22.9</v>
      </c>
    </row>
    <row r="374" spans="1:29">
      <c r="A374" s="43">
        <v>41586</v>
      </c>
      <c r="C374" s="41">
        <v>2.7</v>
      </c>
      <c r="D374" s="41">
        <v>7</v>
      </c>
      <c r="F374" s="41">
        <v>26.8</v>
      </c>
      <c r="G374" s="41">
        <v>25.1</v>
      </c>
      <c r="H374" s="41">
        <v>22.4</v>
      </c>
      <c r="I374" s="41">
        <v>22.2</v>
      </c>
    </row>
    <row r="375" spans="1:29">
      <c r="A375" s="43">
        <v>41587</v>
      </c>
      <c r="C375" s="41" t="s">
        <v>14</v>
      </c>
      <c r="D375" s="41">
        <v>0.2</v>
      </c>
      <c r="F375" s="41">
        <v>26.9</v>
      </c>
      <c r="G375" s="41">
        <v>29</v>
      </c>
      <c r="H375" s="41">
        <v>22.9</v>
      </c>
      <c r="I375" s="41">
        <v>25.4</v>
      </c>
    </row>
    <row r="376" spans="1:29">
      <c r="A376" s="43">
        <v>41588</v>
      </c>
      <c r="C376" s="41">
        <v>5.9</v>
      </c>
      <c r="D376" s="41">
        <v>0</v>
      </c>
      <c r="F376" s="41">
        <v>28.7</v>
      </c>
      <c r="G376" s="41">
        <v>28.8</v>
      </c>
      <c r="H376" s="41">
        <v>22.3</v>
      </c>
      <c r="I376" s="41">
        <v>25.8</v>
      </c>
    </row>
    <row r="377" spans="1:29">
      <c r="A377" s="43">
        <v>41589</v>
      </c>
      <c r="C377" s="41" t="s">
        <v>14</v>
      </c>
      <c r="D377" s="41">
        <v>0</v>
      </c>
      <c r="F377" s="41">
        <v>28.5</v>
      </c>
      <c r="G377" s="41">
        <v>28.8</v>
      </c>
      <c r="H377" s="41">
        <v>24.9</v>
      </c>
      <c r="I377" s="41">
        <v>25.5</v>
      </c>
    </row>
    <row r="378" spans="1:29">
      <c r="A378" s="43">
        <v>41590</v>
      </c>
      <c r="C378" s="41">
        <v>2</v>
      </c>
      <c r="D378" s="41">
        <v>0</v>
      </c>
      <c r="F378" s="41">
        <v>28.4</v>
      </c>
      <c r="G378" s="41">
        <v>28.5</v>
      </c>
      <c r="H378" s="41">
        <v>23.6</v>
      </c>
      <c r="I378" s="41">
        <v>24.9</v>
      </c>
    </row>
    <row r="379" spans="1:29">
      <c r="A379" s="43">
        <v>41591</v>
      </c>
      <c r="C379" s="41">
        <v>1</v>
      </c>
      <c r="D379" s="41" t="s">
        <v>14</v>
      </c>
      <c r="F379" s="41">
        <v>28.3</v>
      </c>
      <c r="G379" s="41">
        <v>28.6</v>
      </c>
      <c r="H379" s="41">
        <v>23.1</v>
      </c>
      <c r="I379" s="41">
        <v>25.6</v>
      </c>
    </row>
    <row r="380" spans="1:29">
      <c r="A380" s="43">
        <v>41592</v>
      </c>
      <c r="C380" s="41">
        <v>0.7</v>
      </c>
      <c r="D380" s="41">
        <v>0</v>
      </c>
      <c r="F380" s="41">
        <v>29.1</v>
      </c>
      <c r="G380" s="41">
        <v>28.4</v>
      </c>
      <c r="H380" s="41">
        <v>22.2</v>
      </c>
      <c r="I380" s="41">
        <v>25.8</v>
      </c>
    </row>
    <row r="381" spans="1:29">
      <c r="A381" s="43">
        <v>41593</v>
      </c>
      <c r="C381" s="41">
        <v>0.2</v>
      </c>
      <c r="D381" s="41">
        <v>0.8</v>
      </c>
      <c r="F381" s="41">
        <v>27.9</v>
      </c>
      <c r="G381" s="41">
        <v>28.9</v>
      </c>
      <c r="H381" s="41">
        <v>24.1</v>
      </c>
      <c r="I381" s="41">
        <v>24.7</v>
      </c>
    </row>
    <row r="382" spans="1:29">
      <c r="A382" s="43">
        <v>41594</v>
      </c>
      <c r="C382" s="41">
        <v>0.8</v>
      </c>
      <c r="D382" s="41" t="s">
        <v>14</v>
      </c>
      <c r="F382" s="41">
        <v>28.4</v>
      </c>
      <c r="G382" s="41">
        <v>28.9</v>
      </c>
      <c r="H382" s="41">
        <v>23.3</v>
      </c>
      <c r="I382" s="41">
        <v>25.5</v>
      </c>
      <c r="AC382" s="51" t="s">
        <v>58</v>
      </c>
    </row>
    <row r="383" spans="1:29">
      <c r="A383" s="43">
        <v>41595</v>
      </c>
      <c r="C383" s="41">
        <v>8.9</v>
      </c>
      <c r="D383" s="41">
        <v>0</v>
      </c>
      <c r="F383" s="41">
        <v>28.4</v>
      </c>
      <c r="G383" s="41">
        <v>28.5</v>
      </c>
      <c r="H383" s="41">
        <v>22.4</v>
      </c>
      <c r="I383" s="41">
        <v>25.4</v>
      </c>
    </row>
    <row r="384" spans="1:29">
      <c r="A384" s="43">
        <v>41596</v>
      </c>
      <c r="C384" s="41">
        <v>5</v>
      </c>
      <c r="D384" s="41">
        <v>0</v>
      </c>
      <c r="F384" s="41">
        <v>27.8</v>
      </c>
      <c r="G384" s="41">
        <v>28.8</v>
      </c>
      <c r="H384" s="41">
        <v>22.5</v>
      </c>
      <c r="I384" s="41">
        <v>25.1</v>
      </c>
    </row>
    <row r="385" spans="1:9">
      <c r="A385" s="43">
        <v>41597</v>
      </c>
      <c r="C385" s="41" t="s">
        <v>14</v>
      </c>
      <c r="D385" s="41" t="s">
        <v>14</v>
      </c>
      <c r="F385" s="41">
        <v>28.4</v>
      </c>
      <c r="G385" s="41">
        <v>28.9</v>
      </c>
      <c r="H385" s="41">
        <v>23.4</v>
      </c>
      <c r="I385" s="41">
        <v>25.3</v>
      </c>
    </row>
    <row r="386" spans="1:9">
      <c r="A386" s="43">
        <v>41598</v>
      </c>
      <c r="C386" s="41">
        <v>21.2</v>
      </c>
      <c r="D386" s="41">
        <v>0.5</v>
      </c>
      <c r="F386" s="41">
        <v>28.1</v>
      </c>
      <c r="G386" s="41">
        <v>28</v>
      </c>
      <c r="H386" s="41">
        <v>24</v>
      </c>
      <c r="I386" s="41">
        <v>23.9</v>
      </c>
    </row>
    <row r="387" spans="1:9">
      <c r="A387" s="43">
        <v>41599</v>
      </c>
      <c r="C387" s="41">
        <v>13.3</v>
      </c>
      <c r="D387" s="41">
        <v>8.9</v>
      </c>
      <c r="F387" s="41">
        <v>27.3</v>
      </c>
      <c r="G387" s="41">
        <v>27.4</v>
      </c>
      <c r="H387" s="41">
        <v>21.2</v>
      </c>
      <c r="I387" s="41">
        <v>20.399999999999999</v>
      </c>
    </row>
    <row r="388" spans="1:9">
      <c r="A388" s="43">
        <v>41600</v>
      </c>
      <c r="C388" s="41">
        <v>52.4</v>
      </c>
      <c r="D388" s="41">
        <v>1.3</v>
      </c>
      <c r="F388" s="41">
        <v>25.7</v>
      </c>
      <c r="G388" s="41">
        <v>27.2</v>
      </c>
      <c r="H388" s="41">
        <v>20.100000000000001</v>
      </c>
      <c r="I388" s="41">
        <v>20.399999999999999</v>
      </c>
    </row>
    <row r="389" spans="1:9">
      <c r="A389" s="43">
        <v>41601</v>
      </c>
      <c r="C389" s="41">
        <v>0.3</v>
      </c>
      <c r="D389" s="41" t="s">
        <v>14</v>
      </c>
      <c r="F389" s="41">
        <v>26.6</v>
      </c>
      <c r="G389" s="41">
        <v>26.8</v>
      </c>
      <c r="H389" s="41">
        <v>22.9</v>
      </c>
      <c r="I389" s="41">
        <v>24.3</v>
      </c>
    </row>
    <row r="390" spans="1:9">
      <c r="A390" s="43">
        <v>41602</v>
      </c>
      <c r="C390" s="41">
        <v>7.8</v>
      </c>
      <c r="D390" s="41" t="s">
        <v>14</v>
      </c>
      <c r="F390" s="41">
        <v>26.7</v>
      </c>
      <c r="G390" s="41">
        <v>27</v>
      </c>
      <c r="H390" s="41">
        <v>21.1</v>
      </c>
      <c r="I390" s="41">
        <v>24.4</v>
      </c>
    </row>
    <row r="391" spans="1:9">
      <c r="A391" s="43">
        <v>41603</v>
      </c>
      <c r="C391" s="41">
        <v>0.5</v>
      </c>
      <c r="D391" s="41" t="s">
        <v>14</v>
      </c>
      <c r="F391" s="41">
        <v>26.7</v>
      </c>
      <c r="G391" s="41">
        <v>28</v>
      </c>
      <c r="H391" s="41">
        <v>22.3</v>
      </c>
      <c r="I391" s="41">
        <v>24.7</v>
      </c>
    </row>
    <row r="392" spans="1:9">
      <c r="A392" s="43">
        <v>41604</v>
      </c>
      <c r="C392" s="41">
        <v>2.5</v>
      </c>
      <c r="D392" s="41" t="s">
        <v>14</v>
      </c>
      <c r="F392" s="41">
        <v>28.1</v>
      </c>
      <c r="G392" s="41">
        <v>28.3</v>
      </c>
      <c r="H392" s="41">
        <v>21.9</v>
      </c>
      <c r="I392" s="41">
        <v>24.7</v>
      </c>
    </row>
    <row r="393" spans="1:9">
      <c r="A393" s="43">
        <v>41605</v>
      </c>
      <c r="C393" s="41">
        <v>0.3</v>
      </c>
      <c r="D393" s="41">
        <v>0</v>
      </c>
      <c r="F393" s="41">
        <v>27.8</v>
      </c>
      <c r="G393" s="41">
        <v>27.7</v>
      </c>
      <c r="H393" s="41">
        <v>23.4</v>
      </c>
      <c r="I393" s="41">
        <v>24.4</v>
      </c>
    </row>
    <row r="394" spans="1:9">
      <c r="A394" s="43">
        <v>41606</v>
      </c>
      <c r="C394" s="41">
        <v>1</v>
      </c>
      <c r="D394" s="41">
        <v>0</v>
      </c>
      <c r="F394" s="41">
        <v>27.4</v>
      </c>
      <c r="G394" s="41">
        <v>28.1</v>
      </c>
      <c r="H394" s="41">
        <v>23.3</v>
      </c>
      <c r="I394" s="41">
        <v>24.1</v>
      </c>
    </row>
    <row r="395" spans="1:9">
      <c r="A395" s="43">
        <v>41607</v>
      </c>
      <c r="C395" s="41" t="s">
        <v>14</v>
      </c>
      <c r="D395" s="41" t="s">
        <v>14</v>
      </c>
      <c r="F395" s="41">
        <v>26.7</v>
      </c>
      <c r="G395" s="41">
        <v>28.4</v>
      </c>
      <c r="H395" s="41">
        <v>22.5</v>
      </c>
      <c r="I395" s="41">
        <v>24.5</v>
      </c>
    </row>
    <row r="396" spans="1:9">
      <c r="A396" s="43">
        <v>41608</v>
      </c>
      <c r="C396" s="41">
        <v>0.2</v>
      </c>
      <c r="D396" s="41">
        <v>0</v>
      </c>
      <c r="F396" s="41">
        <v>28.1</v>
      </c>
      <c r="G396" s="41">
        <v>28.7</v>
      </c>
      <c r="H396" s="41">
        <v>22.9</v>
      </c>
      <c r="I396" s="41">
        <v>25.2</v>
      </c>
    </row>
    <row r="397" spans="1:9">
      <c r="A397" s="43"/>
      <c r="C397" s="41">
        <f>SUM(C368:C396)</f>
        <v>134</v>
      </c>
      <c r="D397" s="41">
        <f>SUM(D367:D396)</f>
        <v>27.900000000000002</v>
      </c>
    </row>
    <row r="398" spans="1:9">
      <c r="C398" s="90">
        <f>C397+D397</f>
        <v>161.9</v>
      </c>
      <c r="D398" s="90"/>
      <c r="E398" s="54" t="s">
        <v>7</v>
      </c>
      <c r="F398" s="41">
        <f>SUM(F367:F396)</f>
        <v>839.00000000000011</v>
      </c>
      <c r="G398" s="41">
        <f>SUM(G367:G396)</f>
        <v>850.69999999999993</v>
      </c>
      <c r="H398" s="41">
        <f>SUM(H367:H396)</f>
        <v>692.49999999999989</v>
      </c>
      <c r="I398" s="41">
        <f>SUM(I367:I396)</f>
        <v>737.2</v>
      </c>
    </row>
    <row r="399" spans="1:9">
      <c r="E399" s="54" t="s">
        <v>8</v>
      </c>
      <c r="F399" s="41">
        <f>AVERAGE(F367:F396)</f>
        <v>27.966666666666672</v>
      </c>
      <c r="G399" s="41">
        <f>AVERAGE(G367:G396)</f>
        <v>28.356666666666666</v>
      </c>
      <c r="H399" s="41">
        <f>AVERAGE(H367:H396)</f>
        <v>23.083333333333329</v>
      </c>
      <c r="I399" s="41">
        <f>AVERAGE(I367:I396)</f>
        <v>24.573333333333334</v>
      </c>
    </row>
    <row r="400" spans="1:9">
      <c r="A400" s="40" t="s">
        <v>23</v>
      </c>
      <c r="B400" s="51" t="s">
        <v>10</v>
      </c>
      <c r="C400" s="41">
        <f>C398+SUM(C403)</f>
        <v>161.9</v>
      </c>
      <c r="D400" s="41" t="s">
        <v>32</v>
      </c>
      <c r="E400" s="54" t="s">
        <v>11</v>
      </c>
      <c r="F400" s="41">
        <f>MAX(F367:F396)</f>
        <v>29.4</v>
      </c>
      <c r="G400" s="41">
        <f>MAX(G367:G396)</f>
        <v>29.8</v>
      </c>
      <c r="H400" s="41">
        <f>MAX(H367:H396)</f>
        <v>25.3</v>
      </c>
      <c r="I400" s="41">
        <f>MAX(I367:I396)</f>
        <v>26.2</v>
      </c>
    </row>
    <row r="401" spans="1:9">
      <c r="C401" s="41">
        <f>C398/25.4</f>
        <v>6.3740157480314963</v>
      </c>
      <c r="D401" s="41" t="s">
        <v>33</v>
      </c>
      <c r="E401" s="54" t="s">
        <v>12</v>
      </c>
      <c r="F401" s="41">
        <f>MIN(F367:F396)</f>
        <v>25.7</v>
      </c>
      <c r="G401" s="41">
        <f>MIN(G367:G396)</f>
        <v>25.1</v>
      </c>
      <c r="H401" s="41">
        <f>MIN(H367:H396)</f>
        <v>20.100000000000001</v>
      </c>
      <c r="I401" s="41">
        <f>MIN(I367:I396)</f>
        <v>20.399999999999999</v>
      </c>
    </row>
    <row r="403" spans="1:9">
      <c r="A403" s="43">
        <v>41609</v>
      </c>
      <c r="C403" s="41">
        <v>0</v>
      </c>
      <c r="D403" s="41">
        <v>0</v>
      </c>
      <c r="F403" s="41">
        <v>28</v>
      </c>
      <c r="G403" s="41">
        <v>28.4</v>
      </c>
      <c r="H403" s="41">
        <v>25</v>
      </c>
      <c r="I403" s="41">
        <v>25.1</v>
      </c>
    </row>
    <row r="404" spans="1:9">
      <c r="A404" s="43">
        <v>41610</v>
      </c>
      <c r="C404" s="41">
        <v>6</v>
      </c>
      <c r="D404" s="41">
        <v>0</v>
      </c>
      <c r="F404" s="41">
        <v>27.9</v>
      </c>
      <c r="G404" s="41">
        <v>27.3</v>
      </c>
      <c r="H404" s="41">
        <v>22</v>
      </c>
      <c r="I404" s="41">
        <v>23.8</v>
      </c>
    </row>
    <row r="405" spans="1:9">
      <c r="A405" s="43">
        <v>41611</v>
      </c>
      <c r="C405" s="41">
        <v>15.6</v>
      </c>
      <c r="D405" s="41">
        <v>0.1</v>
      </c>
      <c r="F405" s="41">
        <v>26.3</v>
      </c>
      <c r="G405" s="41">
        <v>27.7</v>
      </c>
      <c r="H405" s="41">
        <v>21.6</v>
      </c>
      <c r="I405" s="41">
        <v>22.9</v>
      </c>
    </row>
    <row r="406" spans="1:9">
      <c r="A406" s="43">
        <v>41612</v>
      </c>
      <c r="C406" s="41">
        <v>1.1000000000000001</v>
      </c>
      <c r="D406" s="41" t="s">
        <v>14</v>
      </c>
      <c r="F406" s="41">
        <v>27.9</v>
      </c>
      <c r="G406" s="41">
        <v>26.6</v>
      </c>
      <c r="H406" s="41">
        <v>22</v>
      </c>
      <c r="I406" s="41">
        <v>24.4</v>
      </c>
    </row>
    <row r="407" spans="1:9">
      <c r="A407" s="43">
        <v>41613</v>
      </c>
      <c r="C407" s="41">
        <v>0.3</v>
      </c>
      <c r="D407" s="41" t="s">
        <v>14</v>
      </c>
      <c r="F407" s="41">
        <v>26.3</v>
      </c>
      <c r="G407" s="41">
        <v>27.9</v>
      </c>
      <c r="H407" s="41">
        <v>22.6</v>
      </c>
      <c r="I407" s="41">
        <v>24.2</v>
      </c>
    </row>
    <row r="408" spans="1:9">
      <c r="A408" s="43">
        <v>41614</v>
      </c>
      <c r="C408" s="41">
        <v>14.5</v>
      </c>
      <c r="D408" s="41">
        <v>0</v>
      </c>
      <c r="F408" s="41">
        <v>26.6</v>
      </c>
      <c r="G408" s="41">
        <v>27.8</v>
      </c>
      <c r="H408" s="41">
        <v>21.3</v>
      </c>
      <c r="I408" s="41">
        <v>23.6</v>
      </c>
    </row>
    <row r="409" spans="1:9">
      <c r="A409" s="43">
        <v>41615</v>
      </c>
      <c r="C409" s="41" t="s">
        <v>14</v>
      </c>
      <c r="D409" s="41">
        <v>0</v>
      </c>
      <c r="F409" s="41">
        <v>26.4</v>
      </c>
      <c r="G409" s="41">
        <v>28</v>
      </c>
      <c r="H409" s="41">
        <v>21.3</v>
      </c>
      <c r="I409" s="41">
        <v>24.4</v>
      </c>
    </row>
    <row r="410" spans="1:9">
      <c r="A410" s="43">
        <v>41616</v>
      </c>
      <c r="C410" s="41">
        <v>0</v>
      </c>
      <c r="D410" s="41">
        <v>0</v>
      </c>
      <c r="F410" s="41">
        <v>27.8</v>
      </c>
      <c r="G410" s="41">
        <v>27</v>
      </c>
      <c r="H410" s="41">
        <v>20.3</v>
      </c>
      <c r="I410" s="41">
        <v>23.9</v>
      </c>
    </row>
    <row r="411" spans="1:9">
      <c r="A411" s="43">
        <v>41617</v>
      </c>
      <c r="C411" s="41">
        <v>0.1</v>
      </c>
      <c r="D411" s="41">
        <v>0</v>
      </c>
      <c r="F411" s="41">
        <v>26.7</v>
      </c>
      <c r="G411" s="41">
        <v>27.8</v>
      </c>
      <c r="H411" s="41">
        <v>22.2</v>
      </c>
      <c r="I411" s="41">
        <v>22.6</v>
      </c>
    </row>
    <row r="412" spans="1:9">
      <c r="A412" s="43">
        <v>41618</v>
      </c>
      <c r="C412" s="41">
        <v>7.1</v>
      </c>
      <c r="D412" s="41">
        <v>0</v>
      </c>
      <c r="F412" s="41">
        <v>27.7</v>
      </c>
      <c r="G412" s="41">
        <v>27.3</v>
      </c>
      <c r="H412" s="41">
        <v>20.9</v>
      </c>
      <c r="I412" s="41">
        <v>23.5</v>
      </c>
    </row>
    <row r="413" spans="1:9">
      <c r="A413" s="43">
        <v>41619</v>
      </c>
      <c r="C413" s="41">
        <v>7.9</v>
      </c>
      <c r="D413" s="41">
        <v>2.1</v>
      </c>
      <c r="F413" s="41">
        <v>26.7</v>
      </c>
      <c r="G413" s="41">
        <v>27.7</v>
      </c>
      <c r="H413" s="41">
        <v>21.9</v>
      </c>
      <c r="I413" s="41">
        <v>24.3</v>
      </c>
    </row>
    <row r="414" spans="1:9">
      <c r="A414" s="43">
        <v>41620</v>
      </c>
      <c r="C414" s="41">
        <v>2.1</v>
      </c>
      <c r="D414" s="41" t="s">
        <v>14</v>
      </c>
      <c r="F414" s="41">
        <v>27.3</v>
      </c>
      <c r="G414" s="41">
        <v>27.3</v>
      </c>
      <c r="H414" s="41">
        <v>23</v>
      </c>
      <c r="I414" s="41">
        <v>24.2</v>
      </c>
    </row>
    <row r="415" spans="1:9">
      <c r="A415" s="43">
        <v>41621</v>
      </c>
      <c r="C415" s="41">
        <v>0</v>
      </c>
      <c r="D415" s="41">
        <v>0</v>
      </c>
      <c r="F415" s="41">
        <v>27.8</v>
      </c>
      <c r="G415" s="41">
        <v>27.2</v>
      </c>
      <c r="H415" s="41">
        <v>23.6</v>
      </c>
      <c r="I415" s="41">
        <v>24.4</v>
      </c>
    </row>
    <row r="416" spans="1:9">
      <c r="A416" s="43">
        <v>41622</v>
      </c>
      <c r="C416" s="41">
        <v>0</v>
      </c>
      <c r="D416" s="41">
        <v>0</v>
      </c>
      <c r="F416" s="41">
        <v>26.7</v>
      </c>
      <c r="G416" s="41">
        <v>28</v>
      </c>
      <c r="H416" s="41">
        <v>22.2</v>
      </c>
      <c r="I416" s="41">
        <v>23.8</v>
      </c>
    </row>
    <row r="417" spans="1:9">
      <c r="A417" s="43">
        <v>41623</v>
      </c>
      <c r="C417" s="41">
        <v>0</v>
      </c>
      <c r="D417" s="41">
        <v>0</v>
      </c>
      <c r="F417" s="41">
        <v>26.6</v>
      </c>
      <c r="G417" s="41">
        <v>27.6</v>
      </c>
      <c r="H417" s="41">
        <v>20.6</v>
      </c>
      <c r="I417" s="41">
        <v>24.3</v>
      </c>
    </row>
    <row r="418" spans="1:9">
      <c r="A418" s="43">
        <v>41624</v>
      </c>
      <c r="C418" s="41">
        <v>0</v>
      </c>
      <c r="D418" s="41">
        <v>0</v>
      </c>
      <c r="F418" s="41">
        <v>27.1</v>
      </c>
      <c r="G418" s="41">
        <v>27.7</v>
      </c>
      <c r="H418" s="41">
        <v>22</v>
      </c>
      <c r="I418" s="41">
        <v>24.2</v>
      </c>
    </row>
    <row r="419" spans="1:9">
      <c r="A419" s="43">
        <v>41625</v>
      </c>
      <c r="C419" s="41">
        <v>0</v>
      </c>
      <c r="D419" s="41">
        <v>0</v>
      </c>
      <c r="F419" s="41">
        <v>27.6</v>
      </c>
      <c r="G419" s="41">
        <v>27.8</v>
      </c>
      <c r="H419" s="41">
        <v>22.4</v>
      </c>
      <c r="I419" s="41">
        <v>24.1</v>
      </c>
    </row>
    <row r="420" spans="1:9">
      <c r="A420" s="43">
        <v>41626</v>
      </c>
      <c r="C420" s="41">
        <v>0</v>
      </c>
      <c r="D420" s="41">
        <v>0</v>
      </c>
      <c r="F420" s="41">
        <v>28</v>
      </c>
      <c r="G420" s="41">
        <v>26.2</v>
      </c>
      <c r="H420" s="41">
        <v>21.1</v>
      </c>
      <c r="I420" s="41">
        <v>22.3</v>
      </c>
    </row>
    <row r="421" spans="1:9">
      <c r="A421" s="43">
        <v>41627</v>
      </c>
      <c r="C421" s="41" t="s">
        <v>14</v>
      </c>
      <c r="D421" s="41" t="s">
        <v>14</v>
      </c>
      <c r="F421" s="41">
        <v>26</v>
      </c>
      <c r="G421" s="41">
        <v>27.3</v>
      </c>
      <c r="H421" s="41">
        <v>21.9</v>
      </c>
      <c r="I421" s="41">
        <v>23.9</v>
      </c>
    </row>
    <row r="422" spans="1:9">
      <c r="A422" s="43">
        <v>41628</v>
      </c>
      <c r="C422" s="41">
        <v>0</v>
      </c>
      <c r="D422" s="41">
        <v>0</v>
      </c>
      <c r="F422" s="41">
        <v>26.5</v>
      </c>
      <c r="G422" s="41">
        <v>27.6</v>
      </c>
      <c r="H422" s="41">
        <v>23.2</v>
      </c>
      <c r="I422" s="41">
        <v>24.8</v>
      </c>
    </row>
    <row r="423" spans="1:9">
      <c r="A423" s="43">
        <v>41629</v>
      </c>
      <c r="C423" s="41">
        <v>0</v>
      </c>
      <c r="D423" s="41">
        <v>0</v>
      </c>
      <c r="F423" s="41">
        <v>26.8</v>
      </c>
      <c r="G423" s="41">
        <v>27.5</v>
      </c>
      <c r="H423" s="41">
        <v>23.1</v>
      </c>
      <c r="I423" s="41">
        <v>23.8</v>
      </c>
    </row>
    <row r="424" spans="1:9">
      <c r="A424" s="43">
        <v>41630</v>
      </c>
      <c r="C424" s="41">
        <v>0</v>
      </c>
      <c r="D424" s="41">
        <v>0</v>
      </c>
      <c r="F424" s="41">
        <v>27.4</v>
      </c>
      <c r="G424" s="41">
        <v>27.7</v>
      </c>
      <c r="H424" s="41">
        <v>23.5</v>
      </c>
      <c r="I424" s="41">
        <v>24</v>
      </c>
    </row>
    <row r="425" spans="1:9">
      <c r="A425" s="43">
        <v>41631</v>
      </c>
      <c r="C425" s="41">
        <v>0.8</v>
      </c>
      <c r="D425" s="41" t="s">
        <v>14</v>
      </c>
      <c r="F425" s="41">
        <v>27.2</v>
      </c>
      <c r="G425" s="41">
        <v>26.4</v>
      </c>
      <c r="H425" s="41">
        <v>21.3</v>
      </c>
      <c r="I425" s="41">
        <v>22.5</v>
      </c>
    </row>
    <row r="426" spans="1:9">
      <c r="A426" s="43">
        <v>41632</v>
      </c>
      <c r="C426" s="41">
        <v>0</v>
      </c>
      <c r="D426" s="41">
        <v>0</v>
      </c>
      <c r="F426" s="41">
        <v>26.9</v>
      </c>
      <c r="G426" s="41">
        <v>27.5</v>
      </c>
      <c r="H426" s="41">
        <v>21.4</v>
      </c>
      <c r="I426" s="41">
        <v>23</v>
      </c>
    </row>
    <row r="427" spans="1:9">
      <c r="A427" s="43">
        <v>41633</v>
      </c>
      <c r="C427" s="41">
        <v>0</v>
      </c>
      <c r="D427" s="41">
        <v>0</v>
      </c>
      <c r="F427" s="41">
        <v>27.1</v>
      </c>
      <c r="G427" s="41">
        <v>27.4</v>
      </c>
      <c r="H427" s="41">
        <v>23.4</v>
      </c>
      <c r="I427" s="41">
        <v>23.7</v>
      </c>
    </row>
    <row r="428" spans="1:9">
      <c r="A428" s="43">
        <v>41634</v>
      </c>
      <c r="C428" s="41">
        <v>0</v>
      </c>
      <c r="D428" s="41" t="s">
        <v>14</v>
      </c>
      <c r="F428" s="41">
        <v>27.1</v>
      </c>
      <c r="G428" s="41">
        <v>26.7</v>
      </c>
      <c r="H428" s="41">
        <v>21.4</v>
      </c>
      <c r="I428" s="41">
        <v>24.5</v>
      </c>
    </row>
    <row r="429" spans="1:9">
      <c r="A429" s="43">
        <v>41635</v>
      </c>
      <c r="C429" s="41" t="s">
        <v>14</v>
      </c>
      <c r="D429" s="41">
        <v>0</v>
      </c>
      <c r="F429" s="41">
        <v>26.7</v>
      </c>
      <c r="G429" s="41">
        <v>27.1</v>
      </c>
      <c r="H429" s="41">
        <v>22.3</v>
      </c>
      <c r="I429" s="41">
        <v>23.8</v>
      </c>
    </row>
    <row r="430" spans="1:9">
      <c r="A430" s="43">
        <v>41636</v>
      </c>
      <c r="C430" s="41">
        <v>0</v>
      </c>
      <c r="D430" s="41">
        <v>0</v>
      </c>
      <c r="F430" s="41">
        <v>26</v>
      </c>
      <c r="G430" s="41">
        <v>28</v>
      </c>
      <c r="H430" s="41">
        <v>21.8</v>
      </c>
      <c r="I430" s="41">
        <v>24.3</v>
      </c>
    </row>
    <row r="431" spans="1:9">
      <c r="A431" s="43">
        <v>41637</v>
      </c>
      <c r="C431" s="41" t="s">
        <v>14</v>
      </c>
      <c r="D431" s="41">
        <v>0</v>
      </c>
      <c r="F431" s="41">
        <v>26.7</v>
      </c>
      <c r="G431" s="41">
        <v>26.6</v>
      </c>
      <c r="H431" s="41">
        <v>22.1</v>
      </c>
      <c r="I431" s="41">
        <v>23.3</v>
      </c>
    </row>
    <row r="432" spans="1:9">
      <c r="A432" s="43">
        <v>41638</v>
      </c>
      <c r="C432" s="41">
        <v>3.1</v>
      </c>
      <c r="D432" s="41" t="s">
        <v>14</v>
      </c>
      <c r="F432" s="41">
        <v>27.2</v>
      </c>
      <c r="G432" s="41">
        <v>26.8</v>
      </c>
      <c r="H432" s="41">
        <v>21</v>
      </c>
      <c r="I432" s="41">
        <v>25.6</v>
      </c>
    </row>
    <row r="433" spans="1:9">
      <c r="A433" s="43">
        <v>41639</v>
      </c>
      <c r="C433" s="41">
        <v>0.2</v>
      </c>
      <c r="D433" s="41">
        <v>0</v>
      </c>
      <c r="F433" s="41">
        <v>26.9</v>
      </c>
      <c r="G433" s="41">
        <v>26.8</v>
      </c>
      <c r="H433" s="41">
        <v>21.9</v>
      </c>
      <c r="I433" s="41">
        <v>22.4</v>
      </c>
    </row>
    <row r="434" spans="1:9">
      <c r="C434" s="41">
        <f>SUM(C404:C433)</f>
        <v>58.800000000000004</v>
      </c>
      <c r="D434" s="41">
        <f>SUM(D403:D433)</f>
        <v>2.2000000000000002</v>
      </c>
    </row>
    <row r="435" spans="1:9">
      <c r="C435" s="90">
        <f>C434+D434</f>
        <v>61.000000000000007</v>
      </c>
      <c r="D435" s="90"/>
      <c r="E435" s="54" t="s">
        <v>7</v>
      </c>
      <c r="F435" s="41">
        <f>SUM(F403:F433)</f>
        <v>837.9000000000002</v>
      </c>
      <c r="G435" s="41">
        <f t="shared" ref="G435:I435" si="8">SUM(G403:G433)</f>
        <v>848.7</v>
      </c>
      <c r="H435" s="41">
        <f t="shared" si="8"/>
        <v>684.3</v>
      </c>
      <c r="I435" s="41">
        <f t="shared" si="8"/>
        <v>739.59999999999991</v>
      </c>
    </row>
    <row r="436" spans="1:9">
      <c r="E436" s="54" t="s">
        <v>8</v>
      </c>
      <c r="F436" s="41">
        <f>AVERAGE(F403:F433)</f>
        <v>27.029032258064522</v>
      </c>
      <c r="G436" s="41">
        <f t="shared" ref="G436:I436" si="9">AVERAGE(G403:G433)</f>
        <v>27.377419354838711</v>
      </c>
      <c r="H436" s="41">
        <f t="shared" si="9"/>
        <v>22.074193548387097</v>
      </c>
      <c r="I436" s="41">
        <f t="shared" si="9"/>
        <v>23.85806451612903</v>
      </c>
    </row>
    <row r="437" spans="1:9">
      <c r="A437" s="40" t="s">
        <v>24</v>
      </c>
      <c r="B437" s="51" t="s">
        <v>10</v>
      </c>
      <c r="C437" s="41">
        <f>C435</f>
        <v>61.000000000000007</v>
      </c>
      <c r="D437" s="41" t="s">
        <v>32</v>
      </c>
      <c r="E437" s="54" t="s">
        <v>11</v>
      </c>
      <c r="F437" s="41">
        <f>MAX(F403:F433)</f>
        <v>28</v>
      </c>
      <c r="G437" s="41">
        <f t="shared" ref="G437:I437" si="10">MAX(G403:G433)</f>
        <v>28.4</v>
      </c>
      <c r="H437" s="41">
        <f t="shared" si="10"/>
        <v>25</v>
      </c>
      <c r="I437" s="41">
        <f t="shared" si="10"/>
        <v>25.6</v>
      </c>
    </row>
    <row r="438" spans="1:9">
      <c r="C438" s="41">
        <f>C435/25.4</f>
        <v>2.4015748031496069</v>
      </c>
      <c r="D438" s="41" t="s">
        <v>33</v>
      </c>
      <c r="E438" s="54" t="s">
        <v>12</v>
      </c>
      <c r="F438" s="41">
        <f>MIN(F403:F433)</f>
        <v>26</v>
      </c>
      <c r="G438" s="41">
        <f t="shared" ref="G438:I438" si="11">MIN(G403:G433)</f>
        <v>26.2</v>
      </c>
      <c r="H438" s="41">
        <f t="shared" si="11"/>
        <v>20.3</v>
      </c>
      <c r="I438" s="41">
        <f t="shared" si="11"/>
        <v>22.3</v>
      </c>
    </row>
  </sheetData>
  <mergeCells count="16">
    <mergeCell ref="K127:N127"/>
    <mergeCell ref="C1:D1"/>
    <mergeCell ref="F1:G1"/>
    <mergeCell ref="H1:I1"/>
    <mergeCell ref="C35:D35"/>
    <mergeCell ref="C69:D69"/>
    <mergeCell ref="C106:D106"/>
    <mergeCell ref="C325:D325"/>
    <mergeCell ref="C362:D362"/>
    <mergeCell ref="C398:D398"/>
    <mergeCell ref="C435:D435"/>
    <mergeCell ref="C142:D142"/>
    <mergeCell ref="C179:D179"/>
    <mergeCell ref="C215:D215"/>
    <mergeCell ref="C252:D252"/>
    <mergeCell ref="C289:D289"/>
  </mergeCells>
  <pageMargins left="0.75" right="0.75" top="1" bottom="1" header="0.5" footer="0.5"/>
  <pageSetup orientation="portrait" r:id="rId1"/>
  <headerFooter>
    <oddFooter>&amp;CJohn A Osborne Airport Meteorological Service. Tel: (664)491 4229 Fax (664) 491 7688 Email airport@gov.ms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42"/>
  <sheetViews>
    <sheetView zoomScaleNormal="100" workbookViewId="0">
      <pane xSplit="9" ySplit="2" topLeftCell="J3" activePane="bottomRight" state="frozen"/>
      <selection pane="bottomRight" activeCell="K8" sqref="K8"/>
      <selection pane="bottomLeft" activeCell="E446" sqref="A1:XFD1048576"/>
      <selection pane="topRight" activeCell="E446" sqref="A1:XFD1048576"/>
    </sheetView>
  </sheetViews>
  <sheetFormatPr defaultRowHeight="15"/>
  <cols>
    <col min="1" max="2" width="9.140625" style="42"/>
    <col min="3" max="9" width="9.140625" style="56"/>
    <col min="10" max="16384" width="9.140625" style="42"/>
  </cols>
  <sheetData>
    <row r="1" spans="1:9">
      <c r="A1" s="40">
        <v>2015</v>
      </c>
      <c r="B1" s="51"/>
      <c r="C1" s="91" t="s">
        <v>2</v>
      </c>
      <c r="D1" s="91"/>
      <c r="E1" s="53"/>
      <c r="F1" s="91" t="s">
        <v>3</v>
      </c>
      <c r="G1" s="91"/>
      <c r="H1" s="91" t="s">
        <v>4</v>
      </c>
      <c r="I1" s="91"/>
    </row>
    <row r="2" spans="1:9">
      <c r="A2" s="40"/>
      <c r="B2" s="51"/>
      <c r="C2" s="41" t="s">
        <v>5</v>
      </c>
      <c r="D2" s="41" t="s">
        <v>6</v>
      </c>
      <c r="E2" s="54"/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3">
        <v>41275</v>
      </c>
      <c r="B3" s="51"/>
      <c r="C3" s="41">
        <v>0</v>
      </c>
      <c r="D3" s="41">
        <v>0</v>
      </c>
      <c r="E3" s="54"/>
      <c r="F3" s="41">
        <v>27.7</v>
      </c>
      <c r="G3" s="41">
        <v>27.7</v>
      </c>
      <c r="H3" s="41">
        <v>22.9</v>
      </c>
      <c r="I3" s="41">
        <v>24.3</v>
      </c>
    </row>
    <row r="4" spans="1:9">
      <c r="A4" s="43">
        <v>41276</v>
      </c>
      <c r="B4" s="51"/>
      <c r="C4" s="41">
        <v>0</v>
      </c>
      <c r="D4" s="41">
        <v>0</v>
      </c>
      <c r="E4" s="54"/>
      <c r="F4" s="41">
        <v>26.8</v>
      </c>
      <c r="G4" s="41">
        <v>27.4</v>
      </c>
      <c r="H4" s="41">
        <v>23.6</v>
      </c>
      <c r="I4" s="41">
        <v>24.3</v>
      </c>
    </row>
    <row r="5" spans="1:9">
      <c r="A5" s="43">
        <v>41277</v>
      </c>
      <c r="B5" s="51"/>
      <c r="C5" s="41">
        <v>1.5</v>
      </c>
      <c r="D5" s="41">
        <v>0</v>
      </c>
      <c r="E5" s="54"/>
      <c r="F5" s="41">
        <v>26.8</v>
      </c>
      <c r="G5" s="41">
        <v>27.6</v>
      </c>
      <c r="H5" s="41">
        <v>20.9</v>
      </c>
      <c r="I5" s="41">
        <v>24.5</v>
      </c>
    </row>
    <row r="6" spans="1:9">
      <c r="A6" s="43">
        <v>41278</v>
      </c>
      <c r="B6" s="51"/>
      <c r="C6" s="41">
        <v>0.3</v>
      </c>
      <c r="D6" s="41" t="s">
        <v>14</v>
      </c>
      <c r="E6" s="54"/>
      <c r="F6" s="41">
        <v>27.3</v>
      </c>
      <c r="G6" s="41">
        <v>27.3</v>
      </c>
      <c r="H6" s="41">
        <v>21.5</v>
      </c>
      <c r="I6" s="41">
        <v>24.1</v>
      </c>
    </row>
    <row r="7" spans="1:9">
      <c r="A7" s="43">
        <v>41279</v>
      </c>
      <c r="B7" s="51"/>
      <c r="C7" s="41">
        <v>2.5</v>
      </c>
      <c r="D7" s="41" t="s">
        <v>14</v>
      </c>
      <c r="E7" s="54"/>
      <c r="F7" s="41">
        <v>26.6</v>
      </c>
      <c r="G7" s="41">
        <v>27.2</v>
      </c>
      <c r="H7" s="41">
        <v>21.3</v>
      </c>
      <c r="I7" s="41">
        <v>23.3</v>
      </c>
    </row>
    <row r="8" spans="1:9">
      <c r="A8" s="43">
        <v>41280</v>
      </c>
      <c r="B8" s="51"/>
      <c r="C8" s="41">
        <v>2.7</v>
      </c>
      <c r="D8" s="41">
        <v>2.2000000000000002</v>
      </c>
      <c r="E8" s="54"/>
      <c r="F8" s="41">
        <v>27.3</v>
      </c>
      <c r="G8" s="41">
        <v>25.4</v>
      </c>
      <c r="H8" s="41">
        <v>21.1</v>
      </c>
      <c r="I8" s="41">
        <v>21</v>
      </c>
    </row>
    <row r="9" spans="1:9">
      <c r="A9" s="43">
        <v>41281</v>
      </c>
      <c r="B9" s="51"/>
      <c r="C9" s="41" t="s">
        <v>14</v>
      </c>
      <c r="D9" s="41" t="s">
        <v>14</v>
      </c>
      <c r="E9" s="54"/>
      <c r="F9" s="41">
        <v>25.8</v>
      </c>
      <c r="G9" s="41">
        <v>26.9</v>
      </c>
      <c r="H9" s="41">
        <v>22.8</v>
      </c>
      <c r="I9" s="41">
        <v>23.6</v>
      </c>
    </row>
    <row r="10" spans="1:9">
      <c r="A10" s="43">
        <v>41282</v>
      </c>
      <c r="B10" s="51"/>
      <c r="C10" s="41">
        <v>2.5</v>
      </c>
      <c r="D10" s="41">
        <v>0</v>
      </c>
      <c r="E10" s="54"/>
      <c r="F10" s="41">
        <v>26.8</v>
      </c>
      <c r="G10" s="41">
        <v>27.2</v>
      </c>
      <c r="H10" s="41">
        <v>20.6</v>
      </c>
      <c r="I10" s="41">
        <v>23.9</v>
      </c>
    </row>
    <row r="11" spans="1:9">
      <c r="A11" s="43">
        <v>41283</v>
      </c>
      <c r="B11" s="51"/>
      <c r="C11" s="41" t="s">
        <v>14</v>
      </c>
      <c r="D11" s="41">
        <v>0</v>
      </c>
      <c r="E11" s="54"/>
      <c r="F11" s="41">
        <v>26.8</v>
      </c>
      <c r="G11" s="41">
        <v>27.7</v>
      </c>
      <c r="H11" s="41">
        <v>20.9</v>
      </c>
      <c r="I11" s="41">
        <v>23.5</v>
      </c>
    </row>
    <row r="12" spans="1:9">
      <c r="A12" s="43">
        <v>41284</v>
      </c>
      <c r="B12" s="51"/>
      <c r="C12" s="41">
        <v>0</v>
      </c>
      <c r="D12" s="41">
        <v>0</v>
      </c>
      <c r="E12" s="54"/>
      <c r="F12" s="41">
        <v>26.7</v>
      </c>
      <c r="G12" s="41">
        <v>28.1</v>
      </c>
      <c r="H12" s="41">
        <v>22.9</v>
      </c>
      <c r="I12" s="41">
        <v>24.5</v>
      </c>
    </row>
    <row r="13" spans="1:9">
      <c r="A13" s="43">
        <v>41285</v>
      </c>
      <c r="B13" s="51"/>
      <c r="C13" s="41">
        <v>1.6</v>
      </c>
      <c r="D13" s="41">
        <v>0</v>
      </c>
      <c r="E13" s="54"/>
      <c r="F13" s="41">
        <v>27.8</v>
      </c>
      <c r="G13" s="41">
        <v>27.4</v>
      </c>
      <c r="H13" s="41">
        <v>23.1</v>
      </c>
      <c r="I13" s="41">
        <v>23.5</v>
      </c>
    </row>
    <row r="14" spans="1:9">
      <c r="A14" s="43">
        <v>41286</v>
      </c>
      <c r="B14" s="51"/>
      <c r="C14" s="41">
        <v>0</v>
      </c>
      <c r="D14" s="41">
        <v>2.8</v>
      </c>
      <c r="E14" s="54"/>
      <c r="F14" s="41">
        <v>28.1</v>
      </c>
      <c r="G14" s="41">
        <v>26.7</v>
      </c>
      <c r="H14" s="41">
        <v>22.5</v>
      </c>
      <c r="I14" s="41">
        <v>21.6</v>
      </c>
    </row>
    <row r="15" spans="1:9">
      <c r="A15" s="43">
        <v>41287</v>
      </c>
      <c r="B15" s="51"/>
      <c r="C15" s="41">
        <v>0.9</v>
      </c>
      <c r="D15" s="41">
        <v>1.3</v>
      </c>
      <c r="E15" s="54"/>
      <c r="F15" s="41">
        <v>26.6</v>
      </c>
      <c r="G15" s="41">
        <v>26.6</v>
      </c>
      <c r="H15" s="41">
        <v>21.9</v>
      </c>
      <c r="I15" s="41">
        <v>21.5</v>
      </c>
    </row>
    <row r="16" spans="1:9">
      <c r="A16" s="43">
        <v>41288</v>
      </c>
      <c r="B16" s="51"/>
      <c r="C16" s="41">
        <v>4.9000000000000004</v>
      </c>
      <c r="D16" s="41" t="s">
        <v>14</v>
      </c>
      <c r="E16" s="54"/>
      <c r="F16" s="41">
        <v>25.5</v>
      </c>
      <c r="G16" s="41">
        <v>26.9</v>
      </c>
      <c r="H16" s="41">
        <v>22.2</v>
      </c>
      <c r="I16" s="41">
        <v>23.9</v>
      </c>
    </row>
    <row r="17" spans="1:9">
      <c r="A17" s="43">
        <v>41289</v>
      </c>
      <c r="B17" s="51"/>
      <c r="C17" s="41">
        <v>9.1999999999999993</v>
      </c>
      <c r="D17" s="41">
        <v>0</v>
      </c>
      <c r="E17" s="54"/>
      <c r="F17" s="41">
        <v>26.7</v>
      </c>
      <c r="G17" s="41">
        <v>27.4</v>
      </c>
      <c r="H17" s="41">
        <v>20.9</v>
      </c>
      <c r="I17" s="41">
        <v>23.7</v>
      </c>
    </row>
    <row r="18" spans="1:9">
      <c r="A18" s="43">
        <v>41290</v>
      </c>
      <c r="B18" s="51"/>
      <c r="C18" s="41">
        <v>0</v>
      </c>
      <c r="D18" s="41">
        <v>0</v>
      </c>
      <c r="E18" s="54"/>
      <c r="F18" s="41">
        <v>26.9</v>
      </c>
      <c r="G18" s="41">
        <v>27.7</v>
      </c>
      <c r="H18" s="41">
        <v>23.1</v>
      </c>
      <c r="I18" s="41">
        <v>23.9</v>
      </c>
    </row>
    <row r="19" spans="1:9">
      <c r="A19" s="43">
        <v>41291</v>
      </c>
      <c r="B19" s="51"/>
      <c r="C19" s="41">
        <v>0</v>
      </c>
      <c r="D19" s="41">
        <v>0</v>
      </c>
      <c r="E19" s="54"/>
      <c r="F19" s="41">
        <v>27.3</v>
      </c>
      <c r="G19" s="41">
        <v>27.6</v>
      </c>
      <c r="H19" s="41">
        <v>22</v>
      </c>
      <c r="I19" s="41">
        <v>23.6</v>
      </c>
    </row>
    <row r="20" spans="1:9">
      <c r="A20" s="43">
        <v>41292</v>
      </c>
      <c r="B20" s="51"/>
      <c r="C20" s="41">
        <v>0</v>
      </c>
      <c r="D20" s="41" t="s">
        <v>14</v>
      </c>
      <c r="E20" s="54"/>
      <c r="F20" s="41">
        <v>27.6</v>
      </c>
      <c r="G20" s="41">
        <v>27</v>
      </c>
      <c r="H20" s="41">
        <v>21.7</v>
      </c>
      <c r="I20" s="41">
        <v>23.1</v>
      </c>
    </row>
    <row r="21" spans="1:9">
      <c r="A21" s="43">
        <v>41293</v>
      </c>
      <c r="B21" s="51"/>
      <c r="C21" s="41">
        <v>0</v>
      </c>
      <c r="D21" s="41">
        <v>0</v>
      </c>
      <c r="E21" s="54"/>
      <c r="F21" s="41">
        <v>27.4</v>
      </c>
      <c r="G21" s="41">
        <v>27.1</v>
      </c>
      <c r="H21" s="41">
        <v>20.7</v>
      </c>
      <c r="I21" s="41">
        <v>23.6</v>
      </c>
    </row>
    <row r="22" spans="1:9">
      <c r="A22" s="43">
        <v>41294</v>
      </c>
      <c r="B22" s="51"/>
      <c r="C22" s="41">
        <v>2.1</v>
      </c>
      <c r="D22" s="41">
        <v>0</v>
      </c>
      <c r="E22" s="54"/>
      <c r="F22" s="41">
        <v>26.4</v>
      </c>
      <c r="G22" s="41">
        <v>26.6</v>
      </c>
      <c r="H22" s="41">
        <v>21.3</v>
      </c>
      <c r="I22" s="41">
        <v>23.6</v>
      </c>
    </row>
    <row r="23" spans="1:9">
      <c r="A23" s="43">
        <v>41295</v>
      </c>
      <c r="B23" s="51"/>
      <c r="C23" s="41" t="s">
        <v>14</v>
      </c>
      <c r="D23" s="41" t="s">
        <v>14</v>
      </c>
      <c r="E23" s="54"/>
      <c r="F23" s="41">
        <v>26.7</v>
      </c>
      <c r="G23" s="41">
        <v>27.6</v>
      </c>
      <c r="H23" s="41">
        <v>22.1</v>
      </c>
      <c r="I23" s="41">
        <v>22.9</v>
      </c>
    </row>
    <row r="24" spans="1:9">
      <c r="A24" s="43">
        <v>41296</v>
      </c>
      <c r="B24" s="51"/>
      <c r="C24" s="41">
        <v>0</v>
      </c>
      <c r="D24" s="41" t="s">
        <v>14</v>
      </c>
      <c r="E24" s="54"/>
      <c r="F24" s="41">
        <v>27</v>
      </c>
      <c r="G24" s="41">
        <v>28</v>
      </c>
      <c r="H24" s="41">
        <v>21.9</v>
      </c>
      <c r="I24" s="41">
        <v>23.6</v>
      </c>
    </row>
    <row r="25" spans="1:9">
      <c r="A25" s="43">
        <v>41297</v>
      </c>
      <c r="B25" s="51"/>
      <c r="C25" s="41">
        <v>0</v>
      </c>
      <c r="D25" s="41">
        <v>0</v>
      </c>
      <c r="E25" s="54"/>
      <c r="F25" s="41">
        <v>27.7</v>
      </c>
      <c r="G25" s="41">
        <v>28</v>
      </c>
      <c r="H25" s="41">
        <v>22.9</v>
      </c>
      <c r="I25" s="41">
        <v>23.9</v>
      </c>
    </row>
    <row r="26" spans="1:9">
      <c r="A26" s="43">
        <v>41298</v>
      </c>
      <c r="B26" s="51"/>
      <c r="C26" s="41">
        <v>0</v>
      </c>
      <c r="D26" s="41">
        <v>0</v>
      </c>
      <c r="E26" s="54"/>
      <c r="F26" s="41">
        <v>28</v>
      </c>
      <c r="G26" s="41">
        <v>27.4</v>
      </c>
      <c r="H26" s="41">
        <v>22.6</v>
      </c>
      <c r="I26" s="41">
        <v>23.9</v>
      </c>
    </row>
    <row r="27" spans="1:9">
      <c r="A27" s="43">
        <v>41299</v>
      </c>
      <c r="B27" s="51"/>
      <c r="C27" s="41">
        <v>0</v>
      </c>
      <c r="D27" s="41" t="s">
        <v>14</v>
      </c>
      <c r="E27" s="54"/>
      <c r="F27" s="41">
        <v>27.3</v>
      </c>
      <c r="G27" s="41">
        <v>27.6</v>
      </c>
      <c r="H27" s="41">
        <v>23</v>
      </c>
      <c r="I27" s="41">
        <v>22.8</v>
      </c>
    </row>
    <row r="28" spans="1:9">
      <c r="A28" s="43">
        <v>41300</v>
      </c>
      <c r="B28" s="51"/>
      <c r="C28" s="41" t="s">
        <v>14</v>
      </c>
      <c r="D28" s="41">
        <v>0</v>
      </c>
      <c r="E28" s="54"/>
      <c r="F28" s="41">
        <v>27.3</v>
      </c>
      <c r="G28" s="41">
        <v>28.2</v>
      </c>
      <c r="H28" s="41">
        <v>22.9</v>
      </c>
      <c r="I28" s="41">
        <v>23.9</v>
      </c>
    </row>
    <row r="29" spans="1:9">
      <c r="A29" s="43">
        <v>41301</v>
      </c>
      <c r="B29" s="51"/>
      <c r="C29" s="41">
        <v>0</v>
      </c>
      <c r="D29" s="41">
        <v>0</v>
      </c>
      <c r="E29" s="54"/>
      <c r="F29" s="41">
        <v>27.4</v>
      </c>
      <c r="G29" s="41">
        <v>27.1</v>
      </c>
      <c r="H29" s="41">
        <v>23</v>
      </c>
      <c r="I29" s="41">
        <v>24.9</v>
      </c>
    </row>
    <row r="30" spans="1:9">
      <c r="A30" s="43">
        <v>41302</v>
      </c>
      <c r="B30" s="51"/>
      <c r="C30" s="41">
        <v>0.1</v>
      </c>
      <c r="D30" s="41" t="s">
        <v>14</v>
      </c>
      <c r="E30" s="54"/>
      <c r="F30" s="41">
        <v>27.5</v>
      </c>
      <c r="G30" s="41">
        <v>27.7</v>
      </c>
      <c r="H30" s="41">
        <v>21.8</v>
      </c>
      <c r="I30" s="41">
        <v>23.7</v>
      </c>
    </row>
    <row r="31" spans="1:9">
      <c r="A31" s="43">
        <v>41303</v>
      </c>
      <c r="B31" s="51"/>
      <c r="C31" s="41">
        <v>0</v>
      </c>
      <c r="D31" s="41">
        <v>0</v>
      </c>
      <c r="E31" s="54"/>
      <c r="F31" s="41">
        <v>27.4</v>
      </c>
      <c r="G31" s="41">
        <v>28</v>
      </c>
      <c r="H31" s="41">
        <v>20.100000000000001</v>
      </c>
      <c r="I31" s="41">
        <v>23.9</v>
      </c>
    </row>
    <row r="32" spans="1:9">
      <c r="A32" s="43">
        <v>41304</v>
      </c>
      <c r="B32" s="51"/>
      <c r="C32" s="41">
        <v>0</v>
      </c>
      <c r="D32" s="41">
        <v>0</v>
      </c>
      <c r="E32" s="54"/>
      <c r="F32" s="41">
        <v>27.7</v>
      </c>
      <c r="G32" s="41">
        <v>27.9</v>
      </c>
      <c r="H32" s="41">
        <v>24.2</v>
      </c>
      <c r="I32" s="41">
        <v>23.3</v>
      </c>
    </row>
    <row r="33" spans="1:9">
      <c r="A33" s="43">
        <v>41305</v>
      </c>
      <c r="B33" s="51"/>
      <c r="C33" s="41">
        <v>0</v>
      </c>
      <c r="D33" s="41">
        <v>0</v>
      </c>
      <c r="E33" s="54"/>
      <c r="F33" s="41">
        <v>27.1</v>
      </c>
      <c r="G33" s="41">
        <v>26.8</v>
      </c>
      <c r="H33" s="41">
        <v>21</v>
      </c>
      <c r="I33" s="41">
        <v>23.7</v>
      </c>
    </row>
    <row r="34" spans="1:9">
      <c r="A34" s="40"/>
      <c r="B34" s="51"/>
      <c r="C34" s="41">
        <f>SUM(C4:C33)</f>
        <v>28.3</v>
      </c>
      <c r="D34" s="41">
        <f>SUM(D3:D33)</f>
        <v>6.3</v>
      </c>
      <c r="E34" s="54"/>
      <c r="F34" s="41"/>
      <c r="G34" s="41"/>
      <c r="H34" s="41"/>
      <c r="I34" s="41"/>
    </row>
    <row r="35" spans="1:9">
      <c r="A35" s="40"/>
      <c r="B35" s="51"/>
      <c r="C35" s="90">
        <f>C34+D34</f>
        <v>34.6</v>
      </c>
      <c r="D35" s="90"/>
      <c r="E35" s="54" t="s">
        <v>7</v>
      </c>
      <c r="F35" s="41">
        <f>SUM(F3:F33)</f>
        <v>840.00000000000011</v>
      </c>
      <c r="G35" s="41">
        <f t="shared" ref="G35:I35" si="0">SUM(G3:G33)</f>
        <v>847.80000000000007</v>
      </c>
      <c r="H35" s="41">
        <f t="shared" si="0"/>
        <v>683.4</v>
      </c>
      <c r="I35" s="41">
        <f t="shared" si="0"/>
        <v>729.49999999999989</v>
      </c>
    </row>
    <row r="36" spans="1:9">
      <c r="A36" s="40"/>
      <c r="B36" s="51"/>
      <c r="C36" s="41"/>
      <c r="D36" s="41"/>
      <c r="E36" s="54" t="s">
        <v>8</v>
      </c>
      <c r="F36" s="41">
        <f>AVERAGE(F3:F33)</f>
        <v>27.096774193548391</v>
      </c>
      <c r="G36" s="41">
        <f>AVERAGE(G3:G33)</f>
        <v>27.348387096774196</v>
      </c>
      <c r="H36" s="41">
        <f>AVERAGE(H3:H33)</f>
        <v>22.045161290322579</v>
      </c>
      <c r="I36" s="41">
        <f>AVERAGE(I3:I33)</f>
        <v>23.532258064516125</v>
      </c>
    </row>
    <row r="37" spans="1:9">
      <c r="A37" s="40" t="s">
        <v>9</v>
      </c>
      <c r="B37" s="51" t="s">
        <v>10</v>
      </c>
      <c r="C37" s="41">
        <f>C35+SUM(C40)</f>
        <v>34.6</v>
      </c>
      <c r="D37" s="41" t="s">
        <v>32</v>
      </c>
      <c r="E37" s="54" t="s">
        <v>11</v>
      </c>
      <c r="F37" s="41">
        <f>MAX(F3:F33)</f>
        <v>28.1</v>
      </c>
      <c r="G37" s="41">
        <f>MAX(G3:G33)</f>
        <v>28.2</v>
      </c>
      <c r="H37" s="41">
        <f>MAX(H3:H33)</f>
        <v>24.2</v>
      </c>
      <c r="I37" s="41">
        <f>MAX(I3:I33)</f>
        <v>24.9</v>
      </c>
    </row>
    <row r="38" spans="1:9">
      <c r="A38" s="40"/>
      <c r="B38" s="51"/>
      <c r="C38" s="41">
        <f>(C37/25.4)</f>
        <v>1.3622047244094488</v>
      </c>
      <c r="D38" s="41" t="s">
        <v>33</v>
      </c>
      <c r="E38" s="54" t="s">
        <v>12</v>
      </c>
      <c r="F38" s="41">
        <f>MIN(F3:F33)</f>
        <v>25.5</v>
      </c>
      <c r="G38" s="41">
        <f>MIN(G3:G33)</f>
        <v>25.4</v>
      </c>
      <c r="H38" s="41">
        <f>MIN(H3:H33)</f>
        <v>20.100000000000001</v>
      </c>
      <c r="I38" s="41">
        <f>MIN(I3:I33)</f>
        <v>21</v>
      </c>
    </row>
    <row r="39" spans="1:9">
      <c r="A39" s="40"/>
      <c r="B39" s="51"/>
      <c r="C39" s="41"/>
      <c r="D39" s="41"/>
      <c r="E39" s="54"/>
      <c r="F39" s="41"/>
      <c r="G39" s="41"/>
      <c r="H39" s="41"/>
      <c r="I39" s="41"/>
    </row>
    <row r="40" spans="1:9">
      <c r="A40" s="43">
        <v>41306</v>
      </c>
      <c r="B40" s="51"/>
      <c r="C40" s="41">
        <v>0</v>
      </c>
      <c r="D40" s="41">
        <v>0</v>
      </c>
      <c r="E40" s="54"/>
      <c r="F40" s="41">
        <v>26.9</v>
      </c>
      <c r="G40" s="41">
        <v>27.6</v>
      </c>
      <c r="H40" s="41">
        <v>20.8</v>
      </c>
      <c r="I40" s="41">
        <v>23.4</v>
      </c>
    </row>
    <row r="41" spans="1:9">
      <c r="A41" s="43">
        <v>41307</v>
      </c>
      <c r="B41" s="51"/>
      <c r="C41" s="41">
        <v>19.100000000000001</v>
      </c>
      <c r="D41" s="41">
        <v>4</v>
      </c>
      <c r="E41" s="54"/>
      <c r="F41" s="41">
        <v>28.2</v>
      </c>
      <c r="G41" s="41">
        <v>25.7</v>
      </c>
      <c r="H41" s="41">
        <v>20.8</v>
      </c>
      <c r="I41" s="41">
        <v>20.3</v>
      </c>
    </row>
    <row r="42" spans="1:9">
      <c r="A42" s="43">
        <v>41308</v>
      </c>
      <c r="B42" s="51"/>
      <c r="C42" s="41">
        <v>3.5</v>
      </c>
      <c r="D42" s="41">
        <v>0</v>
      </c>
      <c r="E42" s="54"/>
      <c r="F42" s="41">
        <v>24.9</v>
      </c>
      <c r="G42" s="41">
        <v>28.2</v>
      </c>
      <c r="H42" s="41">
        <v>20.5</v>
      </c>
      <c r="I42" s="41">
        <v>23.8</v>
      </c>
    </row>
    <row r="43" spans="1:9">
      <c r="A43" s="43">
        <v>41309</v>
      </c>
      <c r="B43" s="51"/>
      <c r="C43" s="41">
        <v>4.2</v>
      </c>
      <c r="D43" s="41">
        <v>0.2</v>
      </c>
      <c r="E43" s="54"/>
      <c r="F43" s="41">
        <v>27.8</v>
      </c>
      <c r="G43" s="41">
        <v>27.3</v>
      </c>
      <c r="H43" s="41">
        <v>23.2</v>
      </c>
      <c r="I43" s="41">
        <v>22.2</v>
      </c>
    </row>
    <row r="44" spans="1:9">
      <c r="A44" s="43">
        <v>41310</v>
      </c>
      <c r="B44" s="51"/>
      <c r="C44" s="41">
        <v>0</v>
      </c>
      <c r="D44" s="41">
        <v>0</v>
      </c>
      <c r="E44" s="54"/>
      <c r="F44" s="41">
        <v>28</v>
      </c>
      <c r="G44" s="41">
        <v>28</v>
      </c>
      <c r="H44" s="41">
        <v>22.9</v>
      </c>
      <c r="I44" s="41">
        <v>23.3</v>
      </c>
    </row>
    <row r="45" spans="1:9">
      <c r="A45" s="43">
        <v>41311</v>
      </c>
      <c r="B45" s="51"/>
      <c r="C45" s="41">
        <v>0.5</v>
      </c>
      <c r="D45" s="41">
        <v>0</v>
      </c>
      <c r="E45" s="54"/>
      <c r="F45" s="41">
        <v>25.6</v>
      </c>
      <c r="G45" s="41">
        <v>26.4</v>
      </c>
      <c r="H45" s="41">
        <v>21.3</v>
      </c>
      <c r="I45" s="41">
        <v>23.3</v>
      </c>
    </row>
    <row r="46" spans="1:9">
      <c r="A46" s="43">
        <v>41312</v>
      </c>
      <c r="B46" s="51"/>
      <c r="C46" s="41">
        <v>0.5</v>
      </c>
      <c r="D46" s="41">
        <v>0</v>
      </c>
      <c r="E46" s="54"/>
      <c r="F46" s="41">
        <v>25.6</v>
      </c>
      <c r="G46" s="41">
        <v>26.8</v>
      </c>
      <c r="H46" s="41">
        <v>21.3</v>
      </c>
      <c r="I46" s="41">
        <v>24.6</v>
      </c>
    </row>
    <row r="47" spans="1:9">
      <c r="A47" s="43">
        <v>41313</v>
      </c>
      <c r="B47" s="51"/>
      <c r="C47" s="41">
        <v>0</v>
      </c>
      <c r="D47" s="41">
        <v>0</v>
      </c>
      <c r="E47" s="54"/>
      <c r="F47" s="44">
        <v>26.1</v>
      </c>
      <c r="G47" s="44">
        <v>27.3</v>
      </c>
      <c r="H47" s="44">
        <v>22.1</v>
      </c>
      <c r="I47" s="44">
        <v>24.1</v>
      </c>
    </row>
    <row r="48" spans="1:9">
      <c r="A48" s="43">
        <v>41314</v>
      </c>
      <c r="B48" s="51"/>
      <c r="C48" s="41">
        <v>0.1</v>
      </c>
      <c r="D48" s="41">
        <v>0</v>
      </c>
      <c r="E48" s="54"/>
      <c r="F48" s="44">
        <v>27.3</v>
      </c>
      <c r="G48" s="44">
        <v>28.3</v>
      </c>
      <c r="H48" s="44">
        <v>22.9</v>
      </c>
      <c r="I48" s="44">
        <v>24</v>
      </c>
    </row>
    <row r="49" spans="1:9">
      <c r="A49" s="43">
        <v>41315</v>
      </c>
      <c r="B49" s="51"/>
      <c r="C49" s="41">
        <v>0</v>
      </c>
      <c r="D49" s="41">
        <v>0</v>
      </c>
      <c r="E49" s="54"/>
      <c r="F49" s="44">
        <v>28.1</v>
      </c>
      <c r="G49" s="44">
        <v>28.5</v>
      </c>
      <c r="H49" s="44">
        <v>22.4</v>
      </c>
      <c r="I49" s="44">
        <v>24.1</v>
      </c>
    </row>
    <row r="50" spans="1:9">
      <c r="A50" s="43">
        <v>41316</v>
      </c>
      <c r="B50" s="51"/>
      <c r="C50" s="41">
        <v>0</v>
      </c>
      <c r="D50" s="41">
        <v>0</v>
      </c>
      <c r="E50" s="54"/>
      <c r="F50" s="44">
        <v>28.7</v>
      </c>
      <c r="G50" s="44">
        <v>29.6</v>
      </c>
      <c r="H50" s="44">
        <v>20.6</v>
      </c>
      <c r="I50" s="44">
        <v>24.1</v>
      </c>
    </row>
    <row r="51" spans="1:9">
      <c r="A51" s="43">
        <v>41317</v>
      </c>
      <c r="B51" s="51"/>
      <c r="C51" s="41">
        <v>0</v>
      </c>
      <c r="D51" s="41" t="s">
        <v>14</v>
      </c>
      <c r="E51" s="54"/>
      <c r="F51" s="44">
        <v>29.6</v>
      </c>
      <c r="G51" s="44">
        <v>28</v>
      </c>
      <c r="H51" s="44">
        <v>21.6</v>
      </c>
      <c r="I51" s="44">
        <v>23.2</v>
      </c>
    </row>
    <row r="52" spans="1:9">
      <c r="A52" s="43">
        <v>41318</v>
      </c>
      <c r="B52" s="51"/>
      <c r="C52" s="41" t="s">
        <v>14</v>
      </c>
      <c r="D52" s="41">
        <v>7.6</v>
      </c>
      <c r="E52" s="54"/>
      <c r="F52" s="44">
        <v>25.5</v>
      </c>
      <c r="G52" s="44">
        <v>27.6</v>
      </c>
      <c r="H52" s="44">
        <v>22.2</v>
      </c>
      <c r="I52" s="44">
        <v>23.3</v>
      </c>
    </row>
    <row r="53" spans="1:9">
      <c r="A53" s="43">
        <v>41319</v>
      </c>
      <c r="B53" s="51"/>
      <c r="C53" s="41">
        <v>0</v>
      </c>
      <c r="D53" s="41">
        <v>0</v>
      </c>
      <c r="E53" s="54"/>
      <c r="F53" s="44">
        <v>27.4</v>
      </c>
      <c r="G53" s="44">
        <v>28.3</v>
      </c>
      <c r="H53" s="44">
        <v>23.1</v>
      </c>
      <c r="I53" s="44">
        <v>23.7</v>
      </c>
    </row>
    <row r="54" spans="1:9">
      <c r="A54" s="43">
        <v>41320</v>
      </c>
      <c r="B54" s="51"/>
      <c r="C54" s="41">
        <v>0.7</v>
      </c>
      <c r="D54" s="41">
        <v>0</v>
      </c>
      <c r="E54" s="54"/>
      <c r="F54" s="44">
        <v>27.3</v>
      </c>
      <c r="G54" s="44">
        <v>28.1</v>
      </c>
      <c r="H54" s="44">
        <v>22.5</v>
      </c>
      <c r="I54" s="44">
        <v>24.4</v>
      </c>
    </row>
    <row r="55" spans="1:9">
      <c r="A55" s="43">
        <v>41321</v>
      </c>
      <c r="B55" s="51"/>
      <c r="C55" s="41">
        <v>0</v>
      </c>
      <c r="D55" s="41" t="s">
        <v>14</v>
      </c>
      <c r="E55" s="54"/>
      <c r="F55" s="44">
        <v>27.6</v>
      </c>
      <c r="G55" s="41">
        <v>28.2</v>
      </c>
      <c r="H55" s="44">
        <v>22.2</v>
      </c>
      <c r="I55" s="41">
        <v>23.6</v>
      </c>
    </row>
    <row r="56" spans="1:9">
      <c r="A56" s="43">
        <v>41322</v>
      </c>
      <c r="B56" s="51"/>
      <c r="C56" s="41">
        <v>0</v>
      </c>
      <c r="D56" s="41">
        <v>0</v>
      </c>
      <c r="E56" s="54"/>
      <c r="F56" s="44">
        <v>27.4</v>
      </c>
      <c r="G56" s="41">
        <v>26.8</v>
      </c>
      <c r="H56" s="44">
        <v>22.1</v>
      </c>
      <c r="I56" s="41">
        <v>24.2</v>
      </c>
    </row>
    <row r="57" spans="1:9">
      <c r="A57" s="43">
        <v>41323</v>
      </c>
      <c r="B57" s="51"/>
      <c r="C57" s="41">
        <v>0</v>
      </c>
      <c r="D57" s="41">
        <v>0.9</v>
      </c>
      <c r="E57" s="54"/>
      <c r="F57" s="44" t="s">
        <v>27</v>
      </c>
      <c r="G57" s="44" t="s">
        <v>27</v>
      </c>
      <c r="H57" s="44">
        <v>23</v>
      </c>
      <c r="I57" s="41">
        <v>21.8</v>
      </c>
    </row>
    <row r="58" spans="1:9">
      <c r="A58" s="43">
        <v>41324</v>
      </c>
      <c r="B58" s="51"/>
      <c r="C58" s="41">
        <v>5.9</v>
      </c>
      <c r="D58" s="41">
        <v>0</v>
      </c>
      <c r="E58" s="54"/>
      <c r="F58" s="44" t="s">
        <v>27</v>
      </c>
      <c r="G58" s="44" t="s">
        <v>27</v>
      </c>
      <c r="H58" s="44">
        <v>22.5</v>
      </c>
      <c r="I58" s="44">
        <v>23.2</v>
      </c>
    </row>
    <row r="59" spans="1:9">
      <c r="A59" s="43">
        <v>41325</v>
      </c>
      <c r="B59" s="51"/>
      <c r="C59" s="41" t="s">
        <v>50</v>
      </c>
      <c r="D59" s="41">
        <v>0.6</v>
      </c>
      <c r="E59" s="54"/>
      <c r="F59" s="44" t="s">
        <v>27</v>
      </c>
      <c r="G59" s="44" t="s">
        <v>27</v>
      </c>
      <c r="H59" s="44">
        <v>22</v>
      </c>
      <c r="I59" s="44">
        <v>22.7</v>
      </c>
    </row>
    <row r="60" spans="1:9">
      <c r="A60" s="43">
        <v>41326</v>
      </c>
      <c r="B60" s="51"/>
      <c r="C60" s="41">
        <v>2.7</v>
      </c>
      <c r="D60" s="41" t="s">
        <v>14</v>
      </c>
      <c r="E60" s="54"/>
      <c r="F60" s="44" t="s">
        <v>27</v>
      </c>
      <c r="G60" s="44" t="s">
        <v>27</v>
      </c>
      <c r="H60" s="44">
        <v>21.7</v>
      </c>
      <c r="I60" s="44">
        <v>24.3</v>
      </c>
    </row>
    <row r="61" spans="1:9">
      <c r="A61" s="43">
        <v>41327</v>
      </c>
      <c r="B61" s="51"/>
      <c r="C61" s="41">
        <v>0.9</v>
      </c>
      <c r="D61" s="41">
        <v>1.9</v>
      </c>
      <c r="E61" s="54"/>
      <c r="F61" s="44" t="s">
        <v>27</v>
      </c>
      <c r="G61" s="44" t="s">
        <v>27</v>
      </c>
      <c r="H61" s="44">
        <v>22</v>
      </c>
      <c r="I61" s="41">
        <v>21</v>
      </c>
    </row>
    <row r="62" spans="1:9">
      <c r="A62" s="43">
        <v>41328</v>
      </c>
      <c r="B62" s="51"/>
      <c r="C62" s="41">
        <v>4.3</v>
      </c>
      <c r="D62" s="41">
        <v>0</v>
      </c>
      <c r="E62" s="54"/>
      <c r="F62" s="44" t="s">
        <v>27</v>
      </c>
      <c r="G62" s="44" t="s">
        <v>27</v>
      </c>
      <c r="H62" s="41">
        <v>20.399999999999999</v>
      </c>
      <c r="I62" s="41">
        <v>23.9</v>
      </c>
    </row>
    <row r="63" spans="1:9">
      <c r="A63" s="43">
        <v>41329</v>
      </c>
      <c r="B63" s="51"/>
      <c r="C63" s="41">
        <v>0.1</v>
      </c>
      <c r="D63" s="41">
        <v>0</v>
      </c>
      <c r="E63" s="54"/>
      <c r="F63" s="44" t="s">
        <v>27</v>
      </c>
      <c r="G63" s="44" t="s">
        <v>27</v>
      </c>
      <c r="H63" s="44">
        <v>21.6</v>
      </c>
      <c r="I63" s="44">
        <v>23.8</v>
      </c>
    </row>
    <row r="64" spans="1:9">
      <c r="A64" s="43">
        <v>41330</v>
      </c>
      <c r="B64" s="51"/>
      <c r="C64" s="41">
        <v>0</v>
      </c>
      <c r="D64" s="41">
        <v>0</v>
      </c>
      <c r="E64" s="54"/>
      <c r="F64" s="44" t="s">
        <v>27</v>
      </c>
      <c r="G64" s="44" t="s">
        <v>27</v>
      </c>
      <c r="H64" s="44">
        <v>22.5</v>
      </c>
      <c r="I64" s="44">
        <v>23.5</v>
      </c>
    </row>
    <row r="65" spans="1:9">
      <c r="A65" s="43">
        <v>41331</v>
      </c>
      <c r="B65" s="51"/>
      <c r="C65" s="41">
        <v>2.7</v>
      </c>
      <c r="D65" s="41" t="s">
        <v>14</v>
      </c>
      <c r="E65" s="54"/>
      <c r="F65" s="44" t="s">
        <v>27</v>
      </c>
      <c r="G65" s="44" t="s">
        <v>27</v>
      </c>
      <c r="H65" s="44">
        <v>19.600000000000001</v>
      </c>
      <c r="I65" s="44">
        <v>22.2</v>
      </c>
    </row>
    <row r="66" spans="1:9">
      <c r="A66" s="43">
        <v>41332</v>
      </c>
      <c r="B66" s="51"/>
      <c r="C66" s="41">
        <v>0.1</v>
      </c>
      <c r="D66" s="41">
        <v>6</v>
      </c>
      <c r="E66" s="54"/>
      <c r="F66" s="44" t="s">
        <v>27</v>
      </c>
      <c r="G66" s="44" t="s">
        <v>27</v>
      </c>
      <c r="H66" s="44">
        <v>19.899999999999999</v>
      </c>
      <c r="I66" s="44">
        <v>23.3</v>
      </c>
    </row>
    <row r="67" spans="1:9">
      <c r="A67" s="43">
        <v>41333</v>
      </c>
      <c r="B67" s="51"/>
      <c r="C67" s="41">
        <v>0.8</v>
      </c>
      <c r="D67" s="41">
        <v>0.9</v>
      </c>
      <c r="E67" s="54"/>
      <c r="F67" s="44" t="s">
        <v>27</v>
      </c>
      <c r="G67" s="44" t="s">
        <v>27</v>
      </c>
      <c r="H67" s="44">
        <v>20.100000000000001</v>
      </c>
      <c r="I67" s="44">
        <v>21.2</v>
      </c>
    </row>
    <row r="68" spans="1:9">
      <c r="A68" s="43"/>
      <c r="B68" s="51"/>
      <c r="C68" s="41">
        <f>SUM(C41:C67)</f>
        <v>46.1</v>
      </c>
      <c r="D68" s="41">
        <f>SUM(D40:D67)</f>
        <v>22.1</v>
      </c>
      <c r="E68" s="54"/>
      <c r="F68" s="41"/>
      <c r="G68" s="41"/>
      <c r="H68" s="41"/>
      <c r="I68" s="41"/>
    </row>
    <row r="69" spans="1:9">
      <c r="A69" s="43"/>
      <c r="B69" s="51"/>
      <c r="C69" s="90">
        <f>C68+D68</f>
        <v>68.2</v>
      </c>
      <c r="D69" s="90"/>
      <c r="E69" s="54" t="s">
        <v>7</v>
      </c>
      <c r="F69" s="41">
        <f>SUM(F40:F67)</f>
        <v>462</v>
      </c>
      <c r="G69" s="41">
        <f>SUM(G40:G67)</f>
        <v>470.7000000000001</v>
      </c>
      <c r="H69" s="41">
        <f>SUM(H40:H67)</f>
        <v>607.80000000000007</v>
      </c>
      <c r="I69" s="41">
        <f>SUM(I40:I67)</f>
        <v>650.49999999999989</v>
      </c>
    </row>
    <row r="70" spans="1:9">
      <c r="A70" s="40"/>
      <c r="B70" s="51"/>
      <c r="C70" s="41"/>
      <c r="D70" s="41"/>
      <c r="E70" s="54" t="s">
        <v>8</v>
      </c>
      <c r="F70" s="41">
        <f>AVERAGE(F40:F67)</f>
        <v>27.176470588235293</v>
      </c>
      <c r="G70" s="41">
        <f>AVERAGE(G40:G67)</f>
        <v>27.688235294117653</v>
      </c>
      <c r="H70" s="41">
        <f>AVERAGE(H40:H67)</f>
        <v>21.707142857142859</v>
      </c>
      <c r="I70" s="41">
        <f>AVERAGE(I40:I67)</f>
        <v>23.232142857142854</v>
      </c>
    </row>
    <row r="71" spans="1:9">
      <c r="A71" s="40" t="s">
        <v>13</v>
      </c>
      <c r="B71" s="51" t="s">
        <v>10</v>
      </c>
      <c r="C71" s="41">
        <f>C69+SUM(C74)</f>
        <v>70.5</v>
      </c>
      <c r="D71" s="41" t="s">
        <v>32</v>
      </c>
      <c r="E71" s="54" t="s">
        <v>11</v>
      </c>
      <c r="F71" s="41">
        <f>MAX(F40:F67)</f>
        <v>29.6</v>
      </c>
      <c r="G71" s="41">
        <f>MAX(G40:G67)</f>
        <v>29.6</v>
      </c>
      <c r="H71" s="41">
        <f>MAX(H40:H67)</f>
        <v>23.2</v>
      </c>
      <c r="I71" s="41">
        <f>MAX(I40:I67)</f>
        <v>24.6</v>
      </c>
    </row>
    <row r="72" spans="1:9">
      <c r="A72" s="40"/>
      <c r="B72" s="51"/>
      <c r="C72" s="41">
        <f>(C71/25.4)</f>
        <v>2.7755905511811023</v>
      </c>
      <c r="D72" s="41" t="s">
        <v>33</v>
      </c>
      <c r="E72" s="54" t="s">
        <v>12</v>
      </c>
      <c r="F72" s="41">
        <f>MIN(F40:F67)</f>
        <v>24.9</v>
      </c>
      <c r="G72" s="41">
        <f>MIN(G40:G67)</f>
        <v>25.7</v>
      </c>
      <c r="H72" s="41">
        <f>MIN(H40:H67)</f>
        <v>19.600000000000001</v>
      </c>
      <c r="I72" s="41">
        <f>MIN(I40:I67)</f>
        <v>20.3</v>
      </c>
    </row>
    <row r="73" spans="1:9">
      <c r="A73" s="40"/>
      <c r="B73" s="51"/>
      <c r="C73" s="41"/>
      <c r="D73" s="41"/>
      <c r="E73" s="54"/>
      <c r="F73" s="41"/>
      <c r="G73" s="41"/>
      <c r="H73" s="41"/>
      <c r="I73" s="41"/>
    </row>
    <row r="74" spans="1:9">
      <c r="A74" s="43">
        <v>41334</v>
      </c>
      <c r="B74" s="51"/>
      <c r="C74" s="41">
        <v>2.2999999999999998</v>
      </c>
      <c r="D74" s="41">
        <v>0.8</v>
      </c>
      <c r="E74" s="54"/>
      <c r="F74" s="44" t="s">
        <v>27</v>
      </c>
      <c r="G74" s="44" t="s">
        <v>27</v>
      </c>
      <c r="H74" s="44">
        <v>20.3</v>
      </c>
      <c r="I74" s="44">
        <v>20.7</v>
      </c>
    </row>
    <row r="75" spans="1:9">
      <c r="A75" s="43">
        <v>41335</v>
      </c>
      <c r="B75" s="51"/>
      <c r="C75" s="41">
        <v>2.2999999999999998</v>
      </c>
      <c r="D75" s="41">
        <v>0.1</v>
      </c>
      <c r="E75" s="54"/>
      <c r="F75" s="44" t="s">
        <v>27</v>
      </c>
      <c r="G75" s="44" t="s">
        <v>27</v>
      </c>
      <c r="H75" s="41">
        <v>20.2</v>
      </c>
      <c r="I75" s="44">
        <v>20.100000000000001</v>
      </c>
    </row>
    <row r="76" spans="1:9">
      <c r="A76" s="43">
        <v>41336</v>
      </c>
      <c r="B76" s="51"/>
      <c r="C76" s="41">
        <v>2.8</v>
      </c>
      <c r="D76" s="41">
        <v>0</v>
      </c>
      <c r="E76" s="54"/>
      <c r="F76" s="44" t="s">
        <v>27</v>
      </c>
      <c r="G76" s="44" t="s">
        <v>27</v>
      </c>
      <c r="H76" s="44">
        <v>20</v>
      </c>
      <c r="I76" s="44">
        <v>23.5</v>
      </c>
    </row>
    <row r="77" spans="1:9">
      <c r="A77" s="43">
        <v>41337</v>
      </c>
      <c r="B77" s="51"/>
      <c r="C77" s="41">
        <v>0</v>
      </c>
      <c r="D77" s="41">
        <v>0</v>
      </c>
      <c r="E77" s="54"/>
      <c r="F77" s="44" t="s">
        <v>27</v>
      </c>
      <c r="G77" s="44" t="s">
        <v>27</v>
      </c>
      <c r="H77" s="44">
        <v>22.1</v>
      </c>
      <c r="I77" s="44">
        <v>23.6</v>
      </c>
    </row>
    <row r="78" spans="1:9">
      <c r="A78" s="43">
        <v>41338</v>
      </c>
      <c r="B78" s="51"/>
      <c r="C78" s="41">
        <v>0.3</v>
      </c>
      <c r="D78" s="41">
        <v>0</v>
      </c>
      <c r="E78" s="54"/>
      <c r="F78" s="44" t="s">
        <v>27</v>
      </c>
      <c r="G78" s="44" t="s">
        <v>27</v>
      </c>
      <c r="H78" s="44">
        <v>20.3</v>
      </c>
      <c r="I78" s="41">
        <v>19.2</v>
      </c>
    </row>
    <row r="79" spans="1:9">
      <c r="A79" s="43">
        <v>41339</v>
      </c>
      <c r="B79" s="51"/>
      <c r="C79" s="41" t="s">
        <v>14</v>
      </c>
      <c r="D79" s="41">
        <v>0.2</v>
      </c>
      <c r="E79" s="54"/>
      <c r="F79" s="41" t="s">
        <v>27</v>
      </c>
      <c r="G79" s="44" t="s">
        <v>27</v>
      </c>
      <c r="H79" s="41">
        <v>22</v>
      </c>
      <c r="I79" s="41">
        <v>20.6</v>
      </c>
    </row>
    <row r="80" spans="1:9">
      <c r="A80" s="43">
        <v>41340</v>
      </c>
      <c r="B80" s="51"/>
      <c r="C80" s="41">
        <v>0</v>
      </c>
      <c r="D80" s="41">
        <v>0</v>
      </c>
      <c r="E80" s="54"/>
      <c r="F80" s="44" t="s">
        <v>27</v>
      </c>
      <c r="G80" s="44" t="s">
        <v>27</v>
      </c>
      <c r="H80" s="41">
        <v>21.1</v>
      </c>
      <c r="I80" s="41">
        <v>22.9</v>
      </c>
    </row>
    <row r="81" spans="1:9">
      <c r="A81" s="43">
        <v>41341</v>
      </c>
      <c r="B81" s="51"/>
      <c r="C81" s="41">
        <v>3.3</v>
      </c>
      <c r="D81" s="41">
        <v>1.8</v>
      </c>
      <c r="E81" s="54"/>
      <c r="F81" s="44" t="s">
        <v>27</v>
      </c>
      <c r="G81" s="44" t="s">
        <v>27</v>
      </c>
      <c r="H81" s="41">
        <v>19.600000000000001</v>
      </c>
      <c r="I81" s="41">
        <v>19.7</v>
      </c>
    </row>
    <row r="82" spans="1:9">
      <c r="A82" s="43">
        <v>41342</v>
      </c>
      <c r="B82" s="51"/>
      <c r="C82" s="41">
        <v>2.2999999999999998</v>
      </c>
      <c r="D82" s="41">
        <v>0.7</v>
      </c>
      <c r="E82" s="54"/>
      <c r="F82" s="44" t="s">
        <v>27</v>
      </c>
      <c r="G82" s="44" t="s">
        <v>27</v>
      </c>
      <c r="H82" s="41">
        <v>19.600000000000001</v>
      </c>
      <c r="I82" s="41">
        <v>20.2</v>
      </c>
    </row>
    <row r="83" spans="1:9">
      <c r="A83" s="43">
        <v>41343</v>
      </c>
      <c r="B83" s="51"/>
      <c r="C83" s="41">
        <v>0</v>
      </c>
      <c r="D83" s="41" t="s">
        <v>14</v>
      </c>
      <c r="E83" s="54"/>
      <c r="F83" s="44" t="s">
        <v>27</v>
      </c>
      <c r="G83" s="44" t="s">
        <v>27</v>
      </c>
      <c r="H83" s="41">
        <v>20.6</v>
      </c>
      <c r="I83" s="41">
        <v>24.1</v>
      </c>
    </row>
    <row r="84" spans="1:9">
      <c r="A84" s="43">
        <v>41344</v>
      </c>
      <c r="B84" s="51"/>
      <c r="C84" s="41" t="s">
        <v>14</v>
      </c>
      <c r="D84" s="41">
        <v>0.2</v>
      </c>
      <c r="E84" s="54"/>
      <c r="F84" s="44" t="s">
        <v>27</v>
      </c>
      <c r="G84" s="44" t="s">
        <v>27</v>
      </c>
      <c r="H84" s="41">
        <v>22.1</v>
      </c>
      <c r="I84" s="41">
        <v>22.2</v>
      </c>
    </row>
    <row r="85" spans="1:9">
      <c r="A85" s="43">
        <v>41345</v>
      </c>
      <c r="B85" s="51"/>
      <c r="C85" s="41" t="s">
        <v>14</v>
      </c>
      <c r="D85" s="41"/>
      <c r="E85" s="54"/>
      <c r="F85" s="44" t="s">
        <v>27</v>
      </c>
      <c r="G85" s="44" t="s">
        <v>27</v>
      </c>
      <c r="H85" s="41">
        <v>20.9</v>
      </c>
      <c r="I85" s="41">
        <v>21.9</v>
      </c>
    </row>
    <row r="86" spans="1:9">
      <c r="A86" s="43">
        <v>41346</v>
      </c>
      <c r="B86" s="51"/>
      <c r="C86" s="41">
        <v>0.2</v>
      </c>
      <c r="D86" s="41">
        <v>0</v>
      </c>
      <c r="E86" s="54"/>
      <c r="F86" s="44" t="s">
        <v>27</v>
      </c>
      <c r="G86" s="44" t="s">
        <v>27</v>
      </c>
      <c r="H86" s="41">
        <v>21.3</v>
      </c>
      <c r="I86" s="41">
        <v>22.5</v>
      </c>
    </row>
    <row r="87" spans="1:9">
      <c r="A87" s="43">
        <v>41347</v>
      </c>
      <c r="B87" s="51"/>
      <c r="C87" s="41">
        <v>0</v>
      </c>
      <c r="D87" s="41" t="s">
        <v>14</v>
      </c>
      <c r="E87" s="54"/>
      <c r="F87" s="44" t="s">
        <v>27</v>
      </c>
      <c r="G87" s="44" t="s">
        <v>27</v>
      </c>
      <c r="H87" s="41">
        <v>22.3</v>
      </c>
      <c r="I87" s="41">
        <v>22</v>
      </c>
    </row>
    <row r="88" spans="1:9">
      <c r="A88" s="43">
        <v>41348</v>
      </c>
      <c r="B88" s="51"/>
      <c r="C88" s="41">
        <v>0</v>
      </c>
      <c r="D88" s="41">
        <v>0</v>
      </c>
      <c r="E88" s="54"/>
      <c r="F88" s="44" t="s">
        <v>27</v>
      </c>
      <c r="G88" s="44" t="s">
        <v>27</v>
      </c>
      <c r="H88" s="41">
        <v>21.7</v>
      </c>
      <c r="I88" s="41">
        <v>22.5</v>
      </c>
    </row>
    <row r="89" spans="1:9">
      <c r="A89" s="43">
        <v>41349</v>
      </c>
      <c r="B89" s="51"/>
      <c r="C89" s="41">
        <v>1.2</v>
      </c>
      <c r="D89" s="41" t="s">
        <v>14</v>
      </c>
      <c r="E89" s="54"/>
      <c r="F89" s="44" t="s">
        <v>27</v>
      </c>
      <c r="G89" s="44" t="s">
        <v>27</v>
      </c>
      <c r="H89" s="41">
        <v>19.8</v>
      </c>
      <c r="I89" s="41">
        <v>23.3</v>
      </c>
    </row>
    <row r="90" spans="1:9">
      <c r="A90" s="43">
        <v>41350</v>
      </c>
      <c r="B90" s="51"/>
      <c r="C90" s="41">
        <v>0</v>
      </c>
      <c r="D90" s="41">
        <v>0</v>
      </c>
      <c r="E90" s="54"/>
      <c r="F90" s="44" t="s">
        <v>27</v>
      </c>
      <c r="G90" s="44" t="s">
        <v>27</v>
      </c>
      <c r="H90" s="41">
        <v>21.8</v>
      </c>
      <c r="I90" s="41">
        <v>23.2</v>
      </c>
    </row>
    <row r="91" spans="1:9">
      <c r="A91" s="43">
        <v>41351</v>
      </c>
      <c r="B91" s="51"/>
      <c r="C91" s="41">
        <v>0</v>
      </c>
      <c r="D91" s="41">
        <v>0</v>
      </c>
      <c r="E91" s="54"/>
      <c r="F91" s="44" t="s">
        <v>27</v>
      </c>
      <c r="G91" s="44" t="s">
        <v>27</v>
      </c>
      <c r="H91" s="41">
        <v>20.9</v>
      </c>
      <c r="I91" s="41">
        <v>23.9</v>
      </c>
    </row>
    <row r="92" spans="1:9">
      <c r="A92" s="43">
        <v>41352</v>
      </c>
      <c r="B92" s="51"/>
      <c r="C92" s="41">
        <v>2</v>
      </c>
      <c r="D92" s="41" t="s">
        <v>14</v>
      </c>
      <c r="E92" s="54"/>
      <c r="F92" s="44" t="s">
        <v>27</v>
      </c>
      <c r="G92" s="44" t="s">
        <v>27</v>
      </c>
      <c r="H92" s="41">
        <v>20.3</v>
      </c>
      <c r="I92" s="41">
        <v>23.6</v>
      </c>
    </row>
    <row r="93" spans="1:9">
      <c r="A93" s="43">
        <v>41353</v>
      </c>
      <c r="B93" s="51"/>
      <c r="C93" s="41">
        <v>0</v>
      </c>
      <c r="D93" s="41">
        <v>0</v>
      </c>
      <c r="E93" s="54"/>
      <c r="F93" s="44" t="s">
        <v>27</v>
      </c>
      <c r="G93" s="44" t="s">
        <v>27</v>
      </c>
      <c r="H93" s="41">
        <v>20.7</v>
      </c>
      <c r="I93" s="41">
        <v>22</v>
      </c>
    </row>
    <row r="94" spans="1:9">
      <c r="A94" s="43">
        <v>41354</v>
      </c>
      <c r="B94" s="51"/>
      <c r="C94" s="41">
        <v>0</v>
      </c>
      <c r="D94" s="41">
        <v>0</v>
      </c>
      <c r="E94" s="54"/>
      <c r="F94" s="44" t="s">
        <v>27</v>
      </c>
      <c r="G94" s="44" t="s">
        <v>27</v>
      </c>
      <c r="H94" s="41">
        <v>21.6</v>
      </c>
      <c r="I94" s="41">
        <v>24.5</v>
      </c>
    </row>
    <row r="95" spans="1:9">
      <c r="A95" s="43">
        <v>41355</v>
      </c>
      <c r="B95" s="51"/>
      <c r="C95" s="41">
        <v>0</v>
      </c>
      <c r="D95" s="41">
        <v>0</v>
      </c>
      <c r="E95" s="54"/>
      <c r="F95" s="44" t="s">
        <v>27</v>
      </c>
      <c r="G95" s="44" t="s">
        <v>27</v>
      </c>
      <c r="H95" s="41">
        <v>22</v>
      </c>
      <c r="I95" s="41">
        <v>23.7</v>
      </c>
    </row>
    <row r="96" spans="1:9">
      <c r="A96" s="43">
        <v>41356</v>
      </c>
      <c r="B96" s="51"/>
      <c r="C96" s="41">
        <v>0.2</v>
      </c>
      <c r="D96" s="41" t="s">
        <v>14</v>
      </c>
      <c r="E96" s="54"/>
      <c r="F96" s="44" t="s">
        <v>27</v>
      </c>
      <c r="G96" s="44" t="s">
        <v>27</v>
      </c>
      <c r="H96" s="41">
        <v>22.3</v>
      </c>
      <c r="I96" s="41">
        <v>23.7</v>
      </c>
    </row>
    <row r="97" spans="1:9">
      <c r="A97" s="43">
        <v>41357</v>
      </c>
      <c r="B97" s="51"/>
      <c r="C97" s="41">
        <v>0</v>
      </c>
      <c r="D97" s="41">
        <v>0</v>
      </c>
      <c r="F97" s="44" t="s">
        <v>27</v>
      </c>
      <c r="G97" s="44" t="s">
        <v>27</v>
      </c>
      <c r="H97" s="41">
        <v>22.2</v>
      </c>
      <c r="I97" s="41">
        <v>24</v>
      </c>
    </row>
    <row r="98" spans="1:9">
      <c r="A98" s="43">
        <v>41358</v>
      </c>
      <c r="B98" s="51"/>
      <c r="C98" s="41">
        <v>0</v>
      </c>
      <c r="D98" s="41">
        <v>0</v>
      </c>
      <c r="E98" s="54"/>
      <c r="F98" s="44" t="s">
        <v>27</v>
      </c>
      <c r="G98" s="44" t="s">
        <v>27</v>
      </c>
      <c r="H98" s="41">
        <v>22.2</v>
      </c>
      <c r="I98" s="41">
        <v>23.5</v>
      </c>
    </row>
    <row r="99" spans="1:9">
      <c r="A99" s="43">
        <v>41359</v>
      </c>
      <c r="B99" s="51"/>
      <c r="C99" s="41">
        <v>0</v>
      </c>
      <c r="D99" s="41">
        <v>0</v>
      </c>
      <c r="E99" s="54"/>
      <c r="F99" s="44" t="s">
        <v>27</v>
      </c>
      <c r="G99" s="44" t="s">
        <v>27</v>
      </c>
      <c r="H99" s="41">
        <v>22.3</v>
      </c>
      <c r="I99" s="41">
        <v>24.2</v>
      </c>
    </row>
    <row r="100" spans="1:9">
      <c r="A100" s="43">
        <v>41360</v>
      </c>
      <c r="B100" s="51"/>
      <c r="C100" s="41">
        <v>0.1</v>
      </c>
      <c r="D100" s="41">
        <v>0</v>
      </c>
      <c r="E100" s="54"/>
      <c r="F100" s="44" t="s">
        <v>27</v>
      </c>
      <c r="G100" s="44" t="s">
        <v>27</v>
      </c>
      <c r="H100" s="41">
        <v>21.6</v>
      </c>
      <c r="I100" s="41">
        <v>23.8</v>
      </c>
    </row>
    <row r="101" spans="1:9">
      <c r="A101" s="43">
        <v>41361</v>
      </c>
      <c r="B101" s="51"/>
      <c r="C101" s="41" t="s">
        <v>14</v>
      </c>
      <c r="D101" s="41">
        <v>0.6</v>
      </c>
      <c r="E101" s="54"/>
      <c r="F101" s="44" t="s">
        <v>27</v>
      </c>
      <c r="G101" s="44" t="s">
        <v>27</v>
      </c>
      <c r="H101" s="41">
        <v>22.4</v>
      </c>
      <c r="I101" s="41">
        <v>21.6</v>
      </c>
    </row>
    <row r="102" spans="1:9">
      <c r="A102" s="43">
        <v>41362</v>
      </c>
      <c r="B102" s="51"/>
      <c r="C102" s="41">
        <v>0</v>
      </c>
      <c r="D102" s="41">
        <v>0</v>
      </c>
      <c r="E102" s="54"/>
      <c r="F102" s="44" t="s">
        <v>27</v>
      </c>
      <c r="G102" s="44" t="s">
        <v>27</v>
      </c>
      <c r="H102" s="41">
        <v>22</v>
      </c>
      <c r="I102" s="41">
        <v>21.9</v>
      </c>
    </row>
    <row r="103" spans="1:9">
      <c r="A103" s="43">
        <v>41363</v>
      </c>
      <c r="B103" s="51"/>
      <c r="C103" s="41">
        <v>0</v>
      </c>
      <c r="D103" s="41">
        <v>0</v>
      </c>
      <c r="E103" s="54"/>
      <c r="F103" s="44" t="s">
        <v>27</v>
      </c>
      <c r="G103" s="44" t="s">
        <v>27</v>
      </c>
      <c r="H103" s="41">
        <v>22.2</v>
      </c>
      <c r="I103" s="41">
        <v>23.8</v>
      </c>
    </row>
    <row r="104" spans="1:9">
      <c r="A104" s="43">
        <v>41364</v>
      </c>
      <c r="B104" s="51"/>
      <c r="C104" s="41">
        <v>0</v>
      </c>
      <c r="D104" s="41">
        <v>0</v>
      </c>
      <c r="E104" s="54"/>
      <c r="F104" s="44" t="s">
        <v>27</v>
      </c>
      <c r="G104" s="44" t="s">
        <v>27</v>
      </c>
      <c r="H104" s="41">
        <v>22.2</v>
      </c>
      <c r="I104" s="41">
        <v>24.6</v>
      </c>
    </row>
    <row r="105" spans="1:9">
      <c r="A105" s="40"/>
      <c r="B105" s="51"/>
      <c r="C105" s="41">
        <f>SUM(C75:C104)</f>
        <v>14.699999999999998</v>
      </c>
      <c r="D105" s="41">
        <f>SUM(D74:D104)</f>
        <v>4.4000000000000004</v>
      </c>
      <c r="E105" s="54"/>
      <c r="F105" s="41"/>
      <c r="G105" s="41"/>
      <c r="H105" s="41"/>
      <c r="I105" s="41"/>
    </row>
    <row r="106" spans="1:9">
      <c r="A106" s="40"/>
      <c r="B106" s="51"/>
      <c r="C106" s="90">
        <f>C105+D105</f>
        <v>19.099999999999998</v>
      </c>
      <c r="D106" s="90"/>
      <c r="E106" s="54" t="s">
        <v>7</v>
      </c>
      <c r="F106" s="41">
        <f>SUM(F74:F104)</f>
        <v>0</v>
      </c>
      <c r="G106" s="41">
        <f t="shared" ref="G106:I106" si="1">SUM(G74:G104)</f>
        <v>0</v>
      </c>
      <c r="H106" s="41">
        <f t="shared" si="1"/>
        <v>660.6</v>
      </c>
      <c r="I106" s="41">
        <f t="shared" si="1"/>
        <v>701</v>
      </c>
    </row>
    <row r="107" spans="1:9">
      <c r="A107" s="40"/>
      <c r="B107" s="51"/>
      <c r="C107" s="41"/>
      <c r="D107" s="41"/>
      <c r="E107" s="54" t="s">
        <v>8</v>
      </c>
      <c r="F107" s="41" t="e">
        <f>AVERAGE(F74:F104)</f>
        <v>#DIV/0!</v>
      </c>
      <c r="G107" s="41" t="e">
        <f>AVERAGE(G74:G104)</f>
        <v>#DIV/0!</v>
      </c>
      <c r="H107" s="41">
        <f>AVERAGE(H74:H104)</f>
        <v>21.309677419354838</v>
      </c>
      <c r="I107" s="41">
        <f>AVERAGE(I74:I104)</f>
        <v>22.612903225806452</v>
      </c>
    </row>
    <row r="108" spans="1:9">
      <c r="A108" s="40" t="s">
        <v>15</v>
      </c>
      <c r="B108" s="51" t="s">
        <v>10</v>
      </c>
      <c r="C108" s="41">
        <f>C106+SUM(C112)</f>
        <v>34.299999999999997</v>
      </c>
      <c r="D108" s="41" t="s">
        <v>32</v>
      </c>
      <c r="E108" s="54" t="s">
        <v>11</v>
      </c>
      <c r="F108" s="41">
        <f>MAX(F74:F104)</f>
        <v>0</v>
      </c>
      <c r="G108" s="41">
        <f>MAX(G74:G104)</f>
        <v>0</v>
      </c>
      <c r="H108" s="41">
        <f>MAX(H74:H104)</f>
        <v>22.4</v>
      </c>
      <c r="I108" s="41">
        <f>MAX(I74:I104)</f>
        <v>24.6</v>
      </c>
    </row>
    <row r="109" spans="1:9">
      <c r="A109" s="40"/>
      <c r="B109" s="51"/>
      <c r="C109" s="41">
        <f>(C108/25.4)</f>
        <v>1.3503937007874016</v>
      </c>
      <c r="D109" s="41" t="s">
        <v>33</v>
      </c>
      <c r="E109" s="54" t="s">
        <v>12</v>
      </c>
      <c r="F109" s="41">
        <f>MIN(F74:F104)</f>
        <v>0</v>
      </c>
      <c r="G109" s="41">
        <f>MIN(G74:G104)</f>
        <v>0</v>
      </c>
      <c r="H109" s="41">
        <f>MIN(H74:H104)</f>
        <v>19.600000000000001</v>
      </c>
      <c r="I109" s="41">
        <f>MIN(I74:I104)</f>
        <v>19.2</v>
      </c>
    </row>
    <row r="110" spans="1:9">
      <c r="A110" s="40"/>
      <c r="B110" s="51"/>
      <c r="C110" s="41"/>
      <c r="D110" s="41"/>
      <c r="E110" s="54"/>
      <c r="F110" s="41"/>
      <c r="G110" s="41"/>
      <c r="H110" s="41"/>
      <c r="I110" s="41"/>
    </row>
    <row r="111" spans="1:9">
      <c r="A111" s="40"/>
      <c r="B111" s="51"/>
      <c r="C111" s="41"/>
      <c r="D111" s="41"/>
      <c r="E111" s="54"/>
      <c r="F111" s="41"/>
      <c r="G111" s="41"/>
      <c r="H111" s="41"/>
      <c r="I111" s="41"/>
    </row>
    <row r="112" spans="1:9">
      <c r="A112" s="43">
        <v>41365</v>
      </c>
      <c r="B112" s="51"/>
      <c r="C112" s="41">
        <v>15.2</v>
      </c>
      <c r="D112" s="41" t="s">
        <v>14</v>
      </c>
      <c r="E112" s="54"/>
      <c r="F112" s="44" t="s">
        <v>27</v>
      </c>
      <c r="G112" s="41" t="s">
        <v>27</v>
      </c>
      <c r="H112" s="41">
        <v>20</v>
      </c>
      <c r="I112" s="41">
        <v>21.4</v>
      </c>
    </row>
    <row r="113" spans="1:9">
      <c r="A113" s="43">
        <v>41366</v>
      </c>
      <c r="B113" s="51"/>
      <c r="C113" s="41">
        <v>2.8</v>
      </c>
      <c r="D113" s="41">
        <v>0</v>
      </c>
      <c r="E113" s="54"/>
      <c r="F113" s="44" t="s">
        <v>27</v>
      </c>
      <c r="G113" s="44" t="s">
        <v>27</v>
      </c>
      <c r="H113" s="41">
        <v>20.6</v>
      </c>
      <c r="I113" s="41">
        <v>20.100000000000001</v>
      </c>
    </row>
    <row r="114" spans="1:9">
      <c r="A114" s="43">
        <v>41367</v>
      </c>
      <c r="B114" s="51"/>
      <c r="C114" s="41">
        <v>5.2</v>
      </c>
      <c r="D114" s="41">
        <v>0</v>
      </c>
      <c r="E114" s="54"/>
      <c r="F114" s="44" t="s">
        <v>27</v>
      </c>
      <c r="G114" s="44" t="s">
        <v>27</v>
      </c>
      <c r="H114" s="41">
        <v>16.7</v>
      </c>
      <c r="I114" s="41">
        <v>22.1</v>
      </c>
    </row>
    <row r="115" spans="1:9">
      <c r="A115" s="43">
        <v>41368</v>
      </c>
      <c r="B115" s="51"/>
      <c r="C115" s="41">
        <v>6.4</v>
      </c>
      <c r="D115" s="41">
        <v>0</v>
      </c>
      <c r="E115" s="54"/>
      <c r="F115" s="44" t="s">
        <v>27</v>
      </c>
      <c r="G115" s="44" t="s">
        <v>27</v>
      </c>
      <c r="H115" s="41">
        <v>19.3</v>
      </c>
      <c r="I115" s="41">
        <v>23.1</v>
      </c>
    </row>
    <row r="116" spans="1:9">
      <c r="A116" s="43">
        <v>41369</v>
      </c>
      <c r="B116" s="51"/>
      <c r="C116" s="41">
        <v>10.8</v>
      </c>
      <c r="D116" s="41"/>
      <c r="E116" s="54"/>
      <c r="F116" s="44" t="s">
        <v>27</v>
      </c>
      <c r="G116" s="44" t="s">
        <v>27</v>
      </c>
      <c r="H116" s="41">
        <v>20.2</v>
      </c>
      <c r="I116" s="41">
        <v>23.4</v>
      </c>
    </row>
    <row r="117" spans="1:9">
      <c r="A117" s="43">
        <v>41370</v>
      </c>
      <c r="B117" s="51"/>
      <c r="C117" s="41">
        <v>2.9</v>
      </c>
      <c r="D117" s="41"/>
      <c r="E117" s="54"/>
      <c r="F117" s="44" t="s">
        <v>27</v>
      </c>
      <c r="G117" s="44" t="s">
        <v>27</v>
      </c>
      <c r="H117" s="41">
        <v>20.5</v>
      </c>
      <c r="I117" s="41">
        <v>23.2</v>
      </c>
    </row>
    <row r="118" spans="1:9">
      <c r="A118" s="43">
        <v>41371</v>
      </c>
      <c r="B118" s="51"/>
      <c r="C118" s="41" t="s">
        <v>14</v>
      </c>
      <c r="D118" s="41">
        <v>0</v>
      </c>
      <c r="E118" s="54"/>
      <c r="F118" s="44" t="s">
        <v>27</v>
      </c>
      <c r="G118" s="44" t="s">
        <v>27</v>
      </c>
      <c r="H118" s="41">
        <v>20.399999999999999</v>
      </c>
      <c r="I118" s="41">
        <v>24.3</v>
      </c>
    </row>
    <row r="119" spans="1:9">
      <c r="A119" s="43">
        <v>41372</v>
      </c>
      <c r="B119" s="51"/>
      <c r="C119" s="41">
        <v>3.1</v>
      </c>
      <c r="D119" s="41">
        <v>0</v>
      </c>
      <c r="E119" s="54"/>
      <c r="F119" s="44" t="s">
        <v>27</v>
      </c>
      <c r="G119" s="44" t="s">
        <v>27</v>
      </c>
      <c r="H119" s="41">
        <v>18.399999999999999</v>
      </c>
      <c r="I119" s="41">
        <v>23.6</v>
      </c>
    </row>
    <row r="120" spans="1:9">
      <c r="A120" s="43">
        <v>41373</v>
      </c>
      <c r="B120" s="51"/>
      <c r="C120" s="41">
        <v>0</v>
      </c>
      <c r="D120" s="41">
        <v>0.2</v>
      </c>
      <c r="E120" s="54"/>
      <c r="F120" s="44" t="s">
        <v>27</v>
      </c>
      <c r="G120" s="44" t="s">
        <v>27</v>
      </c>
      <c r="H120" s="41">
        <v>19.7</v>
      </c>
      <c r="I120" s="41">
        <v>21.6</v>
      </c>
    </row>
    <row r="121" spans="1:9">
      <c r="A121" s="43">
        <v>41374</v>
      </c>
      <c r="B121" s="51"/>
      <c r="C121" s="41">
        <v>3</v>
      </c>
      <c r="D121" s="41" t="s">
        <v>14</v>
      </c>
      <c r="E121" s="54"/>
      <c r="F121" s="44" t="s">
        <v>27</v>
      </c>
      <c r="G121" s="44" t="s">
        <v>27</v>
      </c>
      <c r="H121" s="41">
        <v>21.2</v>
      </c>
      <c r="I121" s="41">
        <v>23.8</v>
      </c>
    </row>
    <row r="122" spans="1:9">
      <c r="A122" s="43">
        <v>41375</v>
      </c>
      <c r="B122" s="51"/>
      <c r="C122" s="41">
        <v>0</v>
      </c>
      <c r="D122" s="41">
        <v>0</v>
      </c>
      <c r="E122" s="54"/>
      <c r="F122" s="44" t="s">
        <v>27</v>
      </c>
      <c r="G122" s="44" t="s">
        <v>27</v>
      </c>
      <c r="H122" s="41">
        <v>22.6</v>
      </c>
      <c r="I122" s="41">
        <v>24.3</v>
      </c>
    </row>
    <row r="123" spans="1:9">
      <c r="A123" s="43">
        <v>41376</v>
      </c>
      <c r="B123" s="51"/>
      <c r="C123" s="41">
        <v>0</v>
      </c>
      <c r="D123" s="41">
        <v>0</v>
      </c>
      <c r="E123" s="54"/>
      <c r="F123" s="44" t="s">
        <v>27</v>
      </c>
      <c r="G123" s="44" t="s">
        <v>27</v>
      </c>
      <c r="H123" s="41">
        <v>22.9</v>
      </c>
      <c r="I123" s="41">
        <v>24</v>
      </c>
    </row>
    <row r="124" spans="1:9">
      <c r="A124" s="43">
        <v>41377</v>
      </c>
      <c r="B124" s="51"/>
      <c r="C124" s="41">
        <v>0.7</v>
      </c>
      <c r="D124" s="41">
        <v>0</v>
      </c>
      <c r="E124" s="54"/>
      <c r="F124" s="44" t="s">
        <v>27</v>
      </c>
      <c r="G124" s="44" t="s">
        <v>27</v>
      </c>
      <c r="H124" s="41">
        <v>21.9</v>
      </c>
      <c r="I124" s="41">
        <v>23.9</v>
      </c>
    </row>
    <row r="125" spans="1:9">
      <c r="A125" s="43">
        <v>41378</v>
      </c>
      <c r="B125" s="51"/>
      <c r="C125" s="41" t="s">
        <v>14</v>
      </c>
      <c r="D125" s="41" t="s">
        <v>14</v>
      </c>
      <c r="E125" s="54"/>
      <c r="F125" s="44" t="s">
        <v>27</v>
      </c>
      <c r="G125" s="44" t="s">
        <v>27</v>
      </c>
      <c r="H125" s="41">
        <v>22.5</v>
      </c>
      <c r="I125" s="41">
        <v>23</v>
      </c>
    </row>
    <row r="126" spans="1:9">
      <c r="A126" s="43">
        <v>41379</v>
      </c>
      <c r="B126" s="51"/>
      <c r="C126" s="41">
        <v>8.4</v>
      </c>
      <c r="D126" s="41" t="s">
        <v>14</v>
      </c>
      <c r="E126" s="54"/>
      <c r="F126" s="44" t="s">
        <v>27</v>
      </c>
      <c r="G126" s="44" t="s">
        <v>27</v>
      </c>
      <c r="H126" s="41">
        <v>20.6</v>
      </c>
      <c r="I126" s="41">
        <v>23.6</v>
      </c>
    </row>
    <row r="127" spans="1:9">
      <c r="A127" s="43">
        <v>41380</v>
      </c>
      <c r="B127" s="51"/>
      <c r="C127" s="41">
        <v>0.2</v>
      </c>
      <c r="D127" s="41">
        <v>0</v>
      </c>
      <c r="E127" s="54"/>
      <c r="F127" s="44" t="s">
        <v>27</v>
      </c>
      <c r="G127" s="44" t="s">
        <v>27</v>
      </c>
      <c r="H127" s="41">
        <v>22.6</v>
      </c>
      <c r="I127" s="41">
        <v>24.6</v>
      </c>
    </row>
    <row r="128" spans="1:9">
      <c r="A128" s="43">
        <v>41381</v>
      </c>
      <c r="B128" s="51"/>
      <c r="C128" s="41">
        <v>0.1</v>
      </c>
      <c r="D128" s="41" t="s">
        <v>14</v>
      </c>
      <c r="E128" s="54"/>
      <c r="F128" s="44" t="s">
        <v>27</v>
      </c>
      <c r="G128" s="44" t="s">
        <v>27</v>
      </c>
      <c r="H128" s="41">
        <v>23.1</v>
      </c>
      <c r="I128" s="41">
        <v>24.3</v>
      </c>
    </row>
    <row r="129" spans="1:9">
      <c r="A129" s="43">
        <v>41382</v>
      </c>
      <c r="B129" s="51"/>
      <c r="C129" s="41">
        <v>0</v>
      </c>
      <c r="D129" s="41">
        <v>0</v>
      </c>
      <c r="E129" s="54"/>
      <c r="F129" s="44" t="s">
        <v>27</v>
      </c>
      <c r="G129" s="44" t="s">
        <v>27</v>
      </c>
      <c r="H129" s="41">
        <v>23.4</v>
      </c>
      <c r="I129" s="41">
        <v>24.5</v>
      </c>
    </row>
    <row r="130" spans="1:9">
      <c r="A130" s="43">
        <v>41383</v>
      </c>
      <c r="B130" s="51"/>
      <c r="C130" s="41">
        <v>1.1000000000000001</v>
      </c>
      <c r="D130" s="41">
        <v>0.1</v>
      </c>
      <c r="E130" s="54"/>
      <c r="F130" s="44" t="s">
        <v>27</v>
      </c>
      <c r="G130" s="44" t="s">
        <v>27</v>
      </c>
      <c r="H130" s="44">
        <v>23</v>
      </c>
      <c r="I130" s="44">
        <v>23.3</v>
      </c>
    </row>
    <row r="131" spans="1:9">
      <c r="A131" s="43">
        <v>41384</v>
      </c>
      <c r="B131" s="51"/>
      <c r="C131" s="41" t="s">
        <v>14</v>
      </c>
      <c r="D131" s="41">
        <v>0</v>
      </c>
      <c r="E131" s="54"/>
      <c r="F131" s="44" t="s">
        <v>27</v>
      </c>
      <c r="G131" s="44" t="s">
        <v>27</v>
      </c>
      <c r="H131" s="44">
        <v>23.4</v>
      </c>
      <c r="I131" s="44">
        <v>24.9</v>
      </c>
    </row>
    <row r="132" spans="1:9">
      <c r="A132" s="43">
        <v>41385</v>
      </c>
      <c r="B132" s="51"/>
      <c r="C132" s="41">
        <v>0</v>
      </c>
      <c r="D132" s="41">
        <v>0</v>
      </c>
      <c r="E132" s="54"/>
      <c r="F132" s="44" t="s">
        <v>27</v>
      </c>
      <c r="G132" s="44" t="s">
        <v>27</v>
      </c>
      <c r="H132" s="44">
        <v>22.7</v>
      </c>
      <c r="I132" s="44">
        <v>24.3</v>
      </c>
    </row>
    <row r="133" spans="1:9">
      <c r="A133" s="43">
        <v>41386</v>
      </c>
      <c r="B133" s="51"/>
      <c r="C133" s="41">
        <v>0</v>
      </c>
      <c r="D133" s="41">
        <v>0.4</v>
      </c>
      <c r="E133" s="54"/>
      <c r="F133" s="44" t="s">
        <v>27</v>
      </c>
      <c r="G133" s="44" t="s">
        <v>27</v>
      </c>
      <c r="H133" s="44">
        <v>22.3</v>
      </c>
      <c r="I133" s="44">
        <v>23.7</v>
      </c>
    </row>
    <row r="134" spans="1:9">
      <c r="A134" s="43">
        <v>41387</v>
      </c>
      <c r="B134" s="51"/>
      <c r="C134" s="41">
        <v>0</v>
      </c>
      <c r="D134" s="41">
        <v>0</v>
      </c>
      <c r="E134" s="54"/>
      <c r="F134" s="44" t="s">
        <v>27</v>
      </c>
      <c r="G134" s="44" t="s">
        <v>27</v>
      </c>
      <c r="H134" s="44">
        <v>22</v>
      </c>
      <c r="I134" s="44">
        <v>24.5</v>
      </c>
    </row>
    <row r="135" spans="1:9">
      <c r="A135" s="43">
        <v>41388</v>
      </c>
      <c r="B135" s="51"/>
      <c r="C135" s="41">
        <v>0</v>
      </c>
      <c r="D135" s="41">
        <v>0</v>
      </c>
      <c r="E135" s="54"/>
      <c r="F135" s="44" t="s">
        <v>27</v>
      </c>
      <c r="G135" s="44" t="s">
        <v>27</v>
      </c>
      <c r="H135" s="41">
        <v>23.1</v>
      </c>
      <c r="I135" s="41">
        <v>24.6</v>
      </c>
    </row>
    <row r="136" spans="1:9">
      <c r="A136" s="43">
        <v>41389</v>
      </c>
      <c r="B136" s="51"/>
      <c r="C136" s="41">
        <v>7.9</v>
      </c>
      <c r="D136" s="41">
        <v>0</v>
      </c>
      <c r="E136" s="54"/>
      <c r="F136" s="44" t="s">
        <v>27</v>
      </c>
      <c r="G136" s="44" t="s">
        <v>27</v>
      </c>
      <c r="H136" s="44">
        <v>22.3</v>
      </c>
      <c r="I136" s="44">
        <v>25</v>
      </c>
    </row>
    <row r="137" spans="1:9">
      <c r="A137" s="43">
        <v>41390</v>
      </c>
      <c r="B137" s="51"/>
      <c r="C137" s="41">
        <v>0</v>
      </c>
      <c r="D137" s="41">
        <v>0</v>
      </c>
      <c r="E137" s="54"/>
      <c r="F137" s="44" t="s">
        <v>27</v>
      </c>
      <c r="G137" s="44" t="s">
        <v>27</v>
      </c>
      <c r="H137" s="44">
        <v>22.6</v>
      </c>
      <c r="I137" s="44">
        <v>24.8</v>
      </c>
    </row>
    <row r="138" spans="1:9">
      <c r="A138" s="43">
        <v>41391</v>
      </c>
      <c r="B138" s="51"/>
      <c r="C138" s="41">
        <v>0</v>
      </c>
      <c r="D138" s="41">
        <v>0</v>
      </c>
      <c r="E138" s="54"/>
      <c r="F138" s="44" t="s">
        <v>27</v>
      </c>
      <c r="G138" s="44" t="s">
        <v>27</v>
      </c>
      <c r="H138" s="44">
        <v>22.9</v>
      </c>
      <c r="I138" s="44">
        <v>25.5</v>
      </c>
    </row>
    <row r="139" spans="1:9">
      <c r="A139" s="43">
        <v>41392</v>
      </c>
      <c r="B139" s="51"/>
      <c r="C139" s="41">
        <v>0</v>
      </c>
      <c r="D139" s="41">
        <v>0</v>
      </c>
      <c r="E139" s="54"/>
      <c r="F139" s="44" t="s">
        <v>27</v>
      </c>
      <c r="G139" s="44" t="s">
        <v>27</v>
      </c>
      <c r="H139" s="44">
        <v>23</v>
      </c>
      <c r="I139" s="44">
        <v>24.7</v>
      </c>
    </row>
    <row r="140" spans="1:9">
      <c r="A140" s="43">
        <v>41393</v>
      </c>
      <c r="B140" s="51"/>
      <c r="C140" s="41">
        <v>0</v>
      </c>
      <c r="D140" s="41">
        <v>0</v>
      </c>
      <c r="E140" s="54"/>
      <c r="F140" s="44" t="s">
        <v>27</v>
      </c>
      <c r="G140" s="44" t="s">
        <v>27</v>
      </c>
      <c r="H140" s="44">
        <v>23.3</v>
      </c>
      <c r="I140" s="44">
        <v>25.5</v>
      </c>
    </row>
    <row r="141" spans="1:9">
      <c r="A141" s="43">
        <v>41394</v>
      </c>
      <c r="B141" s="51"/>
      <c r="C141" s="41">
        <v>0</v>
      </c>
      <c r="D141" s="41">
        <v>0</v>
      </c>
      <c r="E141" s="54"/>
      <c r="F141" s="44" t="s">
        <v>27</v>
      </c>
      <c r="G141" s="44" t="s">
        <v>27</v>
      </c>
      <c r="H141" s="44">
        <v>23.2</v>
      </c>
      <c r="I141" s="44">
        <v>25.4</v>
      </c>
    </row>
    <row r="142" spans="1:9">
      <c r="A142" s="43"/>
      <c r="B142" s="51"/>
      <c r="C142" s="41">
        <f>SUM(C113:C141)</f>
        <v>52.600000000000009</v>
      </c>
      <c r="D142" s="41">
        <f>SUM(D112:D141)</f>
        <v>0.70000000000000007</v>
      </c>
      <c r="E142" s="54"/>
      <c r="F142" s="41"/>
      <c r="G142" s="41"/>
      <c r="H142" s="41"/>
      <c r="I142" s="41"/>
    </row>
    <row r="143" spans="1:9">
      <c r="A143" s="40"/>
      <c r="B143" s="51"/>
      <c r="C143" s="90">
        <f>C142+D142</f>
        <v>53.300000000000011</v>
      </c>
      <c r="D143" s="90"/>
      <c r="E143" s="54" t="s">
        <v>7</v>
      </c>
      <c r="F143" s="41">
        <f>SUM(F112:F141)</f>
        <v>0</v>
      </c>
      <c r="G143" s="41">
        <f>SUM(G112:G141)</f>
        <v>0</v>
      </c>
      <c r="H143" s="41">
        <f>SUM(H112:H141)</f>
        <v>650.4</v>
      </c>
      <c r="I143" s="41">
        <f>SUM(I112:I141)</f>
        <v>715</v>
      </c>
    </row>
    <row r="144" spans="1:9">
      <c r="A144" s="40"/>
      <c r="B144" s="51"/>
      <c r="C144" s="41"/>
      <c r="D144" s="41"/>
      <c r="E144" s="54" t="s">
        <v>8</v>
      </c>
      <c r="F144" s="41" t="e">
        <f>AVERAGE(F111:F141)</f>
        <v>#DIV/0!</v>
      </c>
      <c r="G144" s="41" t="e">
        <f>AVERAGE(G111:G141)</f>
        <v>#DIV/0!</v>
      </c>
      <c r="H144" s="41">
        <f>AVERAGE(H111:H141)</f>
        <v>21.68</v>
      </c>
      <c r="I144" s="41">
        <f>AVERAGE(I111:I141)</f>
        <v>23.833333333333332</v>
      </c>
    </row>
    <row r="145" spans="1:9">
      <c r="A145" s="40" t="s">
        <v>16</v>
      </c>
      <c r="B145" s="51" t="s">
        <v>10</v>
      </c>
      <c r="C145" s="41">
        <f>C143+SUM(C148)</f>
        <v>53.300000000000011</v>
      </c>
      <c r="D145" s="41" t="s">
        <v>32</v>
      </c>
      <c r="E145" s="54" t="s">
        <v>11</v>
      </c>
      <c r="F145" s="41">
        <f>MAX(F111:F141)</f>
        <v>0</v>
      </c>
      <c r="G145" s="41">
        <f>MAX(G111:G141)</f>
        <v>0</v>
      </c>
      <c r="H145" s="41">
        <f>MAX(H111:H141)</f>
        <v>23.4</v>
      </c>
      <c r="I145" s="41">
        <f>MAX(I111:I141)</f>
        <v>25.5</v>
      </c>
    </row>
    <row r="146" spans="1:9">
      <c r="A146" s="40"/>
      <c r="B146" s="51"/>
      <c r="C146" s="41">
        <f>C145/25.4</f>
        <v>2.0984251968503944</v>
      </c>
      <c r="D146" s="41" t="s">
        <v>33</v>
      </c>
      <c r="E146" s="54" t="s">
        <v>12</v>
      </c>
      <c r="F146" s="41">
        <f>MIN(F111:F141)</f>
        <v>0</v>
      </c>
      <c r="G146" s="41">
        <f>MIN(G111:G141)</f>
        <v>0</v>
      </c>
      <c r="H146" s="41">
        <f>MIN(H111:H141)</f>
        <v>16.7</v>
      </c>
      <c r="I146" s="41">
        <f>MIN(I111:I141)</f>
        <v>20.100000000000001</v>
      </c>
    </row>
    <row r="147" spans="1:9">
      <c r="A147" s="40"/>
      <c r="B147" s="51"/>
      <c r="C147" s="41"/>
      <c r="D147" s="41"/>
      <c r="E147" s="54"/>
      <c r="F147" s="41"/>
      <c r="G147" s="41"/>
      <c r="H147" s="41"/>
      <c r="I147" s="41"/>
    </row>
    <row r="148" spans="1:9">
      <c r="A148" s="43">
        <v>41395</v>
      </c>
      <c r="B148" s="51"/>
      <c r="C148" s="41">
        <v>0</v>
      </c>
      <c r="D148" s="41">
        <v>0</v>
      </c>
      <c r="E148" s="54"/>
      <c r="F148" s="44" t="s">
        <v>27</v>
      </c>
      <c r="G148" s="44" t="s">
        <v>27</v>
      </c>
      <c r="H148" s="44">
        <v>24</v>
      </c>
      <c r="I148" s="44">
        <v>24.8</v>
      </c>
    </row>
    <row r="149" spans="1:9">
      <c r="A149" s="43">
        <v>41396</v>
      </c>
      <c r="B149" s="51"/>
      <c r="C149" s="41">
        <v>0</v>
      </c>
      <c r="D149" s="41">
        <v>0</v>
      </c>
      <c r="E149" s="54"/>
      <c r="F149" s="44" t="s">
        <v>27</v>
      </c>
      <c r="G149" s="44" t="s">
        <v>27</v>
      </c>
      <c r="H149" s="44">
        <v>24</v>
      </c>
      <c r="I149" s="44">
        <v>25.2</v>
      </c>
    </row>
    <row r="150" spans="1:9">
      <c r="A150" s="43">
        <v>41397</v>
      </c>
      <c r="B150" s="51"/>
      <c r="C150" s="41">
        <v>0</v>
      </c>
      <c r="D150" s="41">
        <v>0</v>
      </c>
      <c r="E150" s="54"/>
      <c r="F150" s="44" t="s">
        <v>27</v>
      </c>
      <c r="G150" s="44" t="s">
        <v>27</v>
      </c>
      <c r="H150" s="44">
        <v>23.6</v>
      </c>
      <c r="I150" s="44">
        <v>25.3</v>
      </c>
    </row>
    <row r="151" spans="1:9">
      <c r="A151" s="43">
        <v>41398</v>
      </c>
      <c r="B151" s="51"/>
      <c r="C151" s="41">
        <v>0</v>
      </c>
      <c r="D151" s="41">
        <v>0</v>
      </c>
      <c r="E151" s="54"/>
      <c r="F151" s="44" t="s">
        <v>27</v>
      </c>
      <c r="G151" s="44" t="s">
        <v>27</v>
      </c>
      <c r="H151" s="44">
        <v>23.9</v>
      </c>
      <c r="I151" s="44">
        <v>25.1</v>
      </c>
    </row>
    <row r="152" spans="1:9">
      <c r="A152" s="43">
        <v>41399</v>
      </c>
      <c r="B152" s="51"/>
      <c r="C152" s="41">
        <v>0</v>
      </c>
      <c r="D152" s="41">
        <v>0</v>
      </c>
      <c r="E152" s="54"/>
      <c r="F152" s="44" t="s">
        <v>27</v>
      </c>
      <c r="G152" s="44" t="s">
        <v>27</v>
      </c>
      <c r="H152" s="44">
        <v>24.3</v>
      </c>
      <c r="I152" s="44">
        <v>24.9</v>
      </c>
    </row>
    <row r="153" spans="1:9">
      <c r="A153" s="43">
        <v>41400</v>
      </c>
      <c r="B153" s="51"/>
      <c r="C153" s="41">
        <v>0</v>
      </c>
      <c r="D153" s="41">
        <v>0</v>
      </c>
      <c r="E153" s="54"/>
      <c r="F153" s="44" t="s">
        <v>27</v>
      </c>
      <c r="G153" s="44" t="s">
        <v>27</v>
      </c>
      <c r="H153" s="44">
        <v>24.6</v>
      </c>
      <c r="I153" s="44">
        <v>24.8</v>
      </c>
    </row>
    <row r="154" spans="1:9">
      <c r="A154" s="43">
        <v>41401</v>
      </c>
      <c r="B154" s="51"/>
      <c r="C154" s="41">
        <v>0</v>
      </c>
      <c r="D154" s="41">
        <v>0</v>
      </c>
      <c r="E154" s="54"/>
      <c r="F154" s="44" t="s">
        <v>27</v>
      </c>
      <c r="G154" s="44" t="s">
        <v>27</v>
      </c>
      <c r="H154" s="44">
        <v>23.9</v>
      </c>
      <c r="I154" s="44">
        <v>24.9</v>
      </c>
    </row>
    <row r="155" spans="1:9">
      <c r="A155" s="43">
        <v>41402</v>
      </c>
      <c r="B155" s="51"/>
      <c r="C155" s="41">
        <v>0</v>
      </c>
      <c r="D155" s="41">
        <v>0</v>
      </c>
      <c r="E155" s="54"/>
      <c r="F155" s="44" t="s">
        <v>27</v>
      </c>
      <c r="G155" s="44" t="s">
        <v>27</v>
      </c>
      <c r="H155" s="44">
        <v>23.9</v>
      </c>
      <c r="I155" s="44">
        <v>25.9</v>
      </c>
    </row>
    <row r="156" spans="1:9">
      <c r="A156" s="43">
        <v>41403</v>
      </c>
      <c r="B156" s="51"/>
      <c r="C156" s="41">
        <v>0</v>
      </c>
      <c r="D156" s="41">
        <v>0</v>
      </c>
      <c r="E156" s="54"/>
      <c r="F156" s="44" t="s">
        <v>27</v>
      </c>
      <c r="G156" s="44" t="s">
        <v>27</v>
      </c>
      <c r="H156" s="44">
        <v>23.8</v>
      </c>
      <c r="I156" s="44">
        <v>25.2</v>
      </c>
    </row>
    <row r="157" spans="1:9">
      <c r="A157" s="43">
        <v>41404</v>
      </c>
      <c r="B157" s="51"/>
      <c r="C157" s="41">
        <v>0</v>
      </c>
      <c r="D157" s="41">
        <v>0</v>
      </c>
      <c r="E157" s="54"/>
      <c r="F157" s="44" t="s">
        <v>27</v>
      </c>
      <c r="G157" s="44" t="s">
        <v>27</v>
      </c>
      <c r="H157" s="44">
        <v>22.7</v>
      </c>
      <c r="I157" s="41">
        <v>26</v>
      </c>
    </row>
    <row r="158" spans="1:9">
      <c r="A158" s="43">
        <v>41405</v>
      </c>
      <c r="B158" s="51"/>
      <c r="C158" s="41">
        <v>0</v>
      </c>
      <c r="D158" s="41">
        <v>0</v>
      </c>
      <c r="E158" s="54"/>
      <c r="F158" s="44" t="s">
        <v>27</v>
      </c>
      <c r="G158" s="44" t="s">
        <v>27</v>
      </c>
      <c r="H158" s="44">
        <v>24.1</v>
      </c>
      <c r="I158" s="41">
        <v>25.4</v>
      </c>
    </row>
    <row r="159" spans="1:9">
      <c r="A159" s="43">
        <v>41406</v>
      </c>
      <c r="B159" s="51"/>
      <c r="C159" s="41">
        <v>0</v>
      </c>
      <c r="D159" s="41">
        <v>0</v>
      </c>
      <c r="E159" s="54"/>
      <c r="F159" s="44" t="s">
        <v>27</v>
      </c>
      <c r="G159" s="44" t="s">
        <v>27</v>
      </c>
      <c r="H159" s="44">
        <v>24</v>
      </c>
      <c r="I159" s="41">
        <v>25.6</v>
      </c>
    </row>
    <row r="160" spans="1:9">
      <c r="A160" s="43">
        <v>41407</v>
      </c>
      <c r="B160" s="51"/>
      <c r="C160" s="41">
        <v>0</v>
      </c>
      <c r="D160" s="41">
        <v>0</v>
      </c>
      <c r="E160" s="54"/>
      <c r="F160" s="44" t="s">
        <v>27</v>
      </c>
      <c r="G160" s="44" t="s">
        <v>27</v>
      </c>
      <c r="H160" s="44">
        <v>23</v>
      </c>
      <c r="I160" s="41">
        <v>25.4</v>
      </c>
    </row>
    <row r="161" spans="1:9">
      <c r="A161" s="43">
        <v>41408</v>
      </c>
      <c r="B161" s="51"/>
      <c r="C161" s="41">
        <v>0</v>
      </c>
      <c r="D161" s="41">
        <v>0</v>
      </c>
      <c r="E161" s="54"/>
      <c r="F161" s="44" t="s">
        <v>27</v>
      </c>
      <c r="G161" s="44" t="s">
        <v>27</v>
      </c>
      <c r="H161" s="44">
        <v>23.2</v>
      </c>
      <c r="I161" s="41">
        <v>23.7</v>
      </c>
    </row>
    <row r="162" spans="1:9">
      <c r="A162" s="43">
        <v>41409</v>
      </c>
      <c r="B162" s="51"/>
      <c r="C162" s="41">
        <v>0</v>
      </c>
      <c r="D162" s="41">
        <v>0</v>
      </c>
      <c r="E162" s="54"/>
      <c r="F162" s="44" t="s">
        <v>27</v>
      </c>
      <c r="G162" s="44" t="s">
        <v>27</v>
      </c>
      <c r="H162" s="44">
        <v>23.8</v>
      </c>
      <c r="I162" s="44">
        <v>24.8</v>
      </c>
    </row>
    <row r="163" spans="1:9">
      <c r="A163" s="43">
        <v>41410</v>
      </c>
      <c r="B163" s="51"/>
      <c r="C163" s="41">
        <v>0</v>
      </c>
      <c r="D163" s="41">
        <v>0</v>
      </c>
      <c r="E163" s="54"/>
      <c r="F163" s="44" t="s">
        <v>27</v>
      </c>
      <c r="G163" s="44" t="s">
        <v>27</v>
      </c>
      <c r="H163" s="44">
        <v>23.7</v>
      </c>
      <c r="I163" s="41">
        <v>23.1</v>
      </c>
    </row>
    <row r="164" spans="1:9">
      <c r="A164" s="43">
        <v>41411</v>
      </c>
      <c r="B164" s="51"/>
      <c r="C164" s="41">
        <v>0.2</v>
      </c>
      <c r="D164" s="41">
        <v>0</v>
      </c>
      <c r="E164" s="54"/>
      <c r="F164" s="44" t="s">
        <v>27</v>
      </c>
      <c r="G164" s="44" t="s">
        <v>27</v>
      </c>
      <c r="H164" s="44">
        <v>23.2</v>
      </c>
      <c r="I164" s="41">
        <v>24.6</v>
      </c>
    </row>
    <row r="165" spans="1:9">
      <c r="A165" s="43">
        <v>41412</v>
      </c>
      <c r="B165" s="51"/>
      <c r="C165" s="41">
        <v>0</v>
      </c>
      <c r="D165" s="41">
        <v>0</v>
      </c>
      <c r="E165" s="54"/>
      <c r="F165" s="44" t="s">
        <v>27</v>
      </c>
      <c r="G165" s="44" t="s">
        <v>27</v>
      </c>
      <c r="H165" s="41">
        <v>24.4</v>
      </c>
      <c r="I165" s="41">
        <v>24.3</v>
      </c>
    </row>
    <row r="166" spans="1:9">
      <c r="A166" s="43">
        <v>41413</v>
      </c>
      <c r="B166" s="51"/>
      <c r="C166" s="41">
        <v>0</v>
      </c>
      <c r="D166" s="41">
        <v>0</v>
      </c>
      <c r="E166" s="54"/>
      <c r="F166" s="44" t="s">
        <v>27</v>
      </c>
      <c r="G166" s="44" t="s">
        <v>27</v>
      </c>
      <c r="H166" s="41">
        <v>22.1</v>
      </c>
      <c r="I166" s="41">
        <v>23.1</v>
      </c>
    </row>
    <row r="167" spans="1:9">
      <c r="A167" s="43">
        <v>41414</v>
      </c>
      <c r="B167" s="51"/>
      <c r="C167" s="41">
        <v>0</v>
      </c>
      <c r="D167" s="41">
        <v>0</v>
      </c>
      <c r="E167" s="54"/>
      <c r="F167" s="44" t="s">
        <v>27</v>
      </c>
      <c r="G167" s="44" t="s">
        <v>27</v>
      </c>
      <c r="H167" s="41">
        <v>23.3</v>
      </c>
      <c r="I167" s="41">
        <v>25.9</v>
      </c>
    </row>
    <row r="168" spans="1:9">
      <c r="A168" s="43">
        <v>41415</v>
      </c>
      <c r="B168" s="51"/>
      <c r="C168" s="41" t="s">
        <v>14</v>
      </c>
      <c r="D168" s="41">
        <v>0</v>
      </c>
      <c r="E168" s="54"/>
      <c r="F168" s="44" t="s">
        <v>27</v>
      </c>
      <c r="G168" s="44" t="s">
        <v>27</v>
      </c>
      <c r="H168" s="41">
        <v>23.9</v>
      </c>
      <c r="I168" s="41">
        <v>25.1</v>
      </c>
    </row>
    <row r="169" spans="1:9">
      <c r="A169" s="43">
        <v>41416</v>
      </c>
      <c r="B169" s="51"/>
      <c r="C169" s="41">
        <v>0</v>
      </c>
      <c r="D169" s="41">
        <v>0</v>
      </c>
      <c r="E169" s="54"/>
      <c r="F169" s="44" t="s">
        <v>27</v>
      </c>
      <c r="G169" s="44" t="s">
        <v>27</v>
      </c>
      <c r="H169" s="44">
        <v>24.4</v>
      </c>
      <c r="I169" s="41">
        <v>25.8</v>
      </c>
    </row>
    <row r="170" spans="1:9">
      <c r="A170" s="43">
        <v>41417</v>
      </c>
      <c r="B170" s="51"/>
      <c r="C170" s="41">
        <v>0</v>
      </c>
      <c r="D170" s="41">
        <v>0</v>
      </c>
      <c r="E170" s="54"/>
      <c r="F170" s="44" t="s">
        <v>27</v>
      </c>
      <c r="G170" s="44" t="s">
        <v>27</v>
      </c>
      <c r="H170" s="44">
        <v>24.1</v>
      </c>
      <c r="I170" s="41">
        <v>24.5</v>
      </c>
    </row>
    <row r="171" spans="1:9">
      <c r="A171" s="43">
        <v>41418</v>
      </c>
      <c r="B171" s="51"/>
      <c r="C171" s="41"/>
      <c r="D171" s="41"/>
      <c r="E171" s="54"/>
      <c r="F171" s="44" t="s">
        <v>27</v>
      </c>
      <c r="G171" s="44" t="s">
        <v>27</v>
      </c>
      <c r="H171" s="41">
        <v>23.6</v>
      </c>
      <c r="I171" s="44">
        <v>25.2</v>
      </c>
    </row>
    <row r="172" spans="1:9">
      <c r="A172" s="43">
        <v>41419</v>
      </c>
      <c r="B172" s="51"/>
      <c r="C172" s="41">
        <v>0</v>
      </c>
      <c r="D172" s="41">
        <v>0</v>
      </c>
      <c r="E172" s="54"/>
      <c r="F172" s="44" t="s">
        <v>27</v>
      </c>
      <c r="G172" s="44" t="s">
        <v>27</v>
      </c>
      <c r="H172" s="44">
        <v>23.5</v>
      </c>
      <c r="I172" s="41">
        <v>25.4</v>
      </c>
    </row>
    <row r="173" spans="1:9">
      <c r="A173" s="43">
        <v>41420</v>
      </c>
      <c r="B173" s="51"/>
      <c r="C173" s="41">
        <v>0</v>
      </c>
      <c r="D173" s="41">
        <v>0</v>
      </c>
      <c r="E173" s="54"/>
      <c r="F173" s="44" t="s">
        <v>27</v>
      </c>
      <c r="G173" s="44" t="s">
        <v>27</v>
      </c>
      <c r="H173" s="44">
        <v>23.4</v>
      </c>
      <c r="I173" s="44">
        <v>25.3</v>
      </c>
    </row>
    <row r="174" spans="1:9">
      <c r="A174" s="43">
        <v>41421</v>
      </c>
      <c r="B174" s="51"/>
      <c r="C174" s="41">
        <v>0</v>
      </c>
      <c r="D174" s="41">
        <v>0</v>
      </c>
      <c r="E174" s="54"/>
      <c r="F174" s="44" t="s">
        <v>27</v>
      </c>
      <c r="G174" s="44" t="s">
        <v>27</v>
      </c>
      <c r="H174" s="44">
        <v>22</v>
      </c>
      <c r="I174" s="44">
        <v>25.4</v>
      </c>
    </row>
    <row r="175" spans="1:9">
      <c r="A175" s="43">
        <v>41422</v>
      </c>
      <c r="B175" s="51"/>
      <c r="C175" s="41">
        <v>0</v>
      </c>
      <c r="D175" s="41">
        <v>0</v>
      </c>
      <c r="E175" s="54"/>
      <c r="F175" s="44" t="s">
        <v>27</v>
      </c>
      <c r="G175" s="44" t="s">
        <v>27</v>
      </c>
      <c r="H175" s="44">
        <v>23.3</v>
      </c>
      <c r="I175" s="44">
        <v>25.8</v>
      </c>
    </row>
    <row r="176" spans="1:9">
      <c r="A176" s="43">
        <v>41423</v>
      </c>
      <c r="B176" s="51"/>
      <c r="C176" s="41">
        <v>0</v>
      </c>
      <c r="D176" s="41">
        <v>0</v>
      </c>
      <c r="E176" s="54"/>
      <c r="F176" s="44" t="s">
        <v>27</v>
      </c>
      <c r="G176" s="44" t="s">
        <v>27</v>
      </c>
      <c r="H176" s="41">
        <v>24.7</v>
      </c>
      <c r="I176" s="41">
        <v>25.6</v>
      </c>
    </row>
    <row r="177" spans="1:9">
      <c r="A177" s="43">
        <v>41424</v>
      </c>
      <c r="B177" s="51"/>
      <c r="C177" s="41">
        <v>2.1</v>
      </c>
      <c r="D177" s="41">
        <v>0</v>
      </c>
      <c r="E177" s="54"/>
      <c r="F177" s="44" t="s">
        <v>27</v>
      </c>
      <c r="G177" s="44" t="s">
        <v>27</v>
      </c>
      <c r="H177" s="44">
        <v>23.8</v>
      </c>
      <c r="I177" s="44">
        <v>25.7</v>
      </c>
    </row>
    <row r="178" spans="1:9">
      <c r="A178" s="43">
        <v>41425</v>
      </c>
      <c r="B178" s="51"/>
      <c r="C178" s="41" t="s">
        <v>14</v>
      </c>
      <c r="D178" s="41">
        <v>0</v>
      </c>
      <c r="E178" s="54"/>
      <c r="F178" s="44" t="s">
        <v>27</v>
      </c>
      <c r="G178" s="44" t="s">
        <v>27</v>
      </c>
      <c r="H178" s="44">
        <v>23.9</v>
      </c>
      <c r="I178" s="44">
        <v>24</v>
      </c>
    </row>
    <row r="179" spans="1:9">
      <c r="A179" s="40"/>
      <c r="B179" s="51"/>
      <c r="C179" s="41">
        <f>SUM(C149:C178)</f>
        <v>2.3000000000000003</v>
      </c>
      <c r="D179" s="41">
        <f>SUM(D148:D178)</f>
        <v>0</v>
      </c>
      <c r="E179" s="54"/>
      <c r="F179" s="41"/>
      <c r="G179" s="41"/>
      <c r="H179" s="41"/>
      <c r="I179" s="41"/>
    </row>
    <row r="180" spans="1:9">
      <c r="A180" s="40"/>
      <c r="B180" s="51"/>
      <c r="C180" s="90">
        <f>C179+D179</f>
        <v>2.3000000000000003</v>
      </c>
      <c r="D180" s="90"/>
      <c r="E180" s="54" t="s">
        <v>7</v>
      </c>
      <c r="F180" s="41">
        <f>SUM(F148:F178)</f>
        <v>0</v>
      </c>
      <c r="G180" s="41">
        <f>SUM(G148:G178)</f>
        <v>0</v>
      </c>
      <c r="H180" s="41">
        <f>SUM(H148:H178)</f>
        <v>734.09999999999991</v>
      </c>
      <c r="I180" s="41">
        <f>SUM(I148:I178)</f>
        <v>775.8</v>
      </c>
    </row>
    <row r="181" spans="1:9">
      <c r="A181" s="40"/>
      <c r="B181" s="51"/>
      <c r="C181" s="41"/>
      <c r="D181" s="41"/>
      <c r="E181" s="54" t="s">
        <v>8</v>
      </c>
      <c r="F181" s="41" t="e">
        <f>AVERAGE(F148:F178)</f>
        <v>#DIV/0!</v>
      </c>
      <c r="G181" s="41" t="e">
        <f>AVERAGE(G148:G178)</f>
        <v>#DIV/0!</v>
      </c>
      <c r="H181" s="41">
        <f>AVERAGE(H148:H178)</f>
        <v>23.680645161290318</v>
      </c>
      <c r="I181" s="41">
        <f>AVERAGE(I148:I178)</f>
        <v>25.025806451612901</v>
      </c>
    </row>
    <row r="182" spans="1:9">
      <c r="A182" s="40" t="s">
        <v>17</v>
      </c>
      <c r="B182" s="51" t="s">
        <v>10</v>
      </c>
      <c r="C182" s="41">
        <f>C180+SUM(C185)</f>
        <v>3.2</v>
      </c>
      <c r="D182" s="41" t="s">
        <v>32</v>
      </c>
      <c r="E182" s="54" t="s">
        <v>11</v>
      </c>
      <c r="F182" s="41">
        <f>MAX(F148:F178)</f>
        <v>0</v>
      </c>
      <c r="G182" s="41">
        <f>MAX(G148:G178)</f>
        <v>0</v>
      </c>
      <c r="H182" s="41">
        <f>MAX(H148:H178)</f>
        <v>24.7</v>
      </c>
      <c r="I182" s="41">
        <f>MAX(I148:I178)</f>
        <v>26</v>
      </c>
    </row>
    <row r="183" spans="1:9">
      <c r="A183" s="40"/>
      <c r="B183" s="51"/>
      <c r="C183" s="41">
        <f>C182/25.4</f>
        <v>0.12598425196850396</v>
      </c>
      <c r="D183" s="41" t="s">
        <v>33</v>
      </c>
      <c r="E183" s="54" t="s">
        <v>12</v>
      </c>
      <c r="F183" s="41">
        <f>MIN(F148:F178)</f>
        <v>0</v>
      </c>
      <c r="G183" s="41">
        <f>MIN(G148:G178)</f>
        <v>0</v>
      </c>
      <c r="H183" s="41">
        <f>MIN(H148:H178)</f>
        <v>22</v>
      </c>
      <c r="I183" s="41">
        <f>MIN(I148:I178)</f>
        <v>23.1</v>
      </c>
    </row>
    <row r="184" spans="1:9">
      <c r="A184" s="40"/>
      <c r="B184" s="51"/>
      <c r="C184" s="41"/>
      <c r="D184" s="41"/>
      <c r="E184" s="54"/>
      <c r="F184" s="41"/>
      <c r="G184" s="41"/>
      <c r="H184" s="41"/>
      <c r="I184" s="41"/>
    </row>
    <row r="185" spans="1:9">
      <c r="A185" s="43">
        <v>41426</v>
      </c>
      <c r="B185" s="51"/>
      <c r="C185" s="41">
        <v>0.9</v>
      </c>
      <c r="D185" s="41">
        <v>0</v>
      </c>
      <c r="E185" s="54"/>
      <c r="F185" s="44" t="s">
        <v>27</v>
      </c>
      <c r="G185" s="44" t="s">
        <v>27</v>
      </c>
      <c r="H185" s="44">
        <v>22.5</v>
      </c>
      <c r="I185" s="44">
        <v>23.3</v>
      </c>
    </row>
    <row r="186" spans="1:9">
      <c r="A186" s="43">
        <v>41427</v>
      </c>
      <c r="B186" s="51"/>
      <c r="C186" s="41">
        <v>0</v>
      </c>
      <c r="D186" s="41">
        <v>0.1</v>
      </c>
      <c r="E186" s="54"/>
      <c r="F186" s="44" t="s">
        <v>27</v>
      </c>
      <c r="G186" s="44" t="s">
        <v>27</v>
      </c>
      <c r="H186" s="44">
        <v>23.4</v>
      </c>
      <c r="I186" s="44">
        <v>23.7</v>
      </c>
    </row>
    <row r="187" spans="1:9">
      <c r="A187" s="43">
        <v>41428</v>
      </c>
      <c r="B187" s="51"/>
      <c r="C187" s="41" t="s">
        <v>14</v>
      </c>
      <c r="D187" s="41">
        <v>0</v>
      </c>
      <c r="E187" s="54"/>
      <c r="F187" s="44" t="s">
        <v>27</v>
      </c>
      <c r="G187" s="44" t="s">
        <v>27</v>
      </c>
      <c r="H187" s="44">
        <v>23.6</v>
      </c>
      <c r="I187" s="44">
        <v>26</v>
      </c>
    </row>
    <row r="188" spans="1:9">
      <c r="A188" s="43">
        <v>41429</v>
      </c>
      <c r="B188" s="51"/>
      <c r="C188" s="41">
        <v>0</v>
      </c>
      <c r="D188" s="41">
        <v>0</v>
      </c>
      <c r="E188" s="54"/>
      <c r="F188" s="44" t="s">
        <v>27</v>
      </c>
      <c r="G188" s="44" t="s">
        <v>27</v>
      </c>
      <c r="H188" s="44">
        <v>23.6</v>
      </c>
      <c r="I188" s="44">
        <v>25.5</v>
      </c>
    </row>
    <row r="189" spans="1:9">
      <c r="A189" s="43">
        <v>41430</v>
      </c>
      <c r="B189" s="51"/>
      <c r="C189" s="41">
        <v>0.1</v>
      </c>
      <c r="D189" s="41">
        <v>0</v>
      </c>
      <c r="E189" s="54"/>
      <c r="F189" s="44" t="s">
        <v>27</v>
      </c>
      <c r="G189" s="44" t="s">
        <v>27</v>
      </c>
      <c r="H189" s="44">
        <v>23.3</v>
      </c>
      <c r="I189" s="44">
        <v>26</v>
      </c>
    </row>
    <row r="190" spans="1:9">
      <c r="A190" s="43">
        <v>41431</v>
      </c>
      <c r="B190" s="51"/>
      <c r="C190" s="41" t="s">
        <v>14</v>
      </c>
      <c r="D190" s="41">
        <v>0</v>
      </c>
      <c r="E190" s="54"/>
      <c r="F190" s="44" t="s">
        <v>27</v>
      </c>
      <c r="G190" s="44" t="s">
        <v>27</v>
      </c>
      <c r="H190" s="44">
        <v>24.4</v>
      </c>
      <c r="I190" s="44">
        <v>26.3</v>
      </c>
    </row>
    <row r="191" spans="1:9">
      <c r="A191" s="43">
        <v>41432</v>
      </c>
      <c r="B191" s="51"/>
      <c r="C191" s="41">
        <v>0</v>
      </c>
      <c r="D191" s="41">
        <v>0</v>
      </c>
      <c r="E191" s="54"/>
      <c r="F191" s="44" t="s">
        <v>27</v>
      </c>
      <c r="G191" s="44" t="s">
        <v>27</v>
      </c>
      <c r="H191" s="44">
        <v>24.4</v>
      </c>
      <c r="I191" s="44">
        <v>25.9</v>
      </c>
    </row>
    <row r="192" spans="1:9">
      <c r="A192" s="43">
        <v>41433</v>
      </c>
      <c r="B192" s="51"/>
      <c r="C192" s="41">
        <v>0</v>
      </c>
      <c r="D192" s="41">
        <v>0</v>
      </c>
      <c r="E192" s="54"/>
      <c r="F192" s="44" t="s">
        <v>27</v>
      </c>
      <c r="G192" s="44" t="s">
        <v>27</v>
      </c>
      <c r="H192" s="44">
        <v>24.3</v>
      </c>
      <c r="I192" s="44">
        <v>25.5</v>
      </c>
    </row>
    <row r="193" spans="1:9">
      <c r="A193" s="43">
        <v>41434</v>
      </c>
      <c r="B193" s="51"/>
      <c r="C193" s="41">
        <v>0.5</v>
      </c>
      <c r="D193" s="41" t="s">
        <v>14</v>
      </c>
      <c r="E193" s="54"/>
      <c r="F193" s="44" t="s">
        <v>27</v>
      </c>
      <c r="G193" s="44" t="s">
        <v>27</v>
      </c>
      <c r="H193" s="44">
        <v>24.5</v>
      </c>
      <c r="I193" s="44">
        <v>24.7</v>
      </c>
    </row>
    <row r="194" spans="1:9">
      <c r="A194" s="43">
        <v>41435</v>
      </c>
      <c r="B194" s="51"/>
      <c r="C194" s="41">
        <v>0.7</v>
      </c>
      <c r="D194" s="41">
        <v>0</v>
      </c>
      <c r="E194" s="54"/>
      <c r="F194" s="44" t="s">
        <v>27</v>
      </c>
      <c r="G194" s="44" t="s">
        <v>27</v>
      </c>
      <c r="H194" s="44">
        <v>22.1</v>
      </c>
      <c r="I194" s="41">
        <v>24.5</v>
      </c>
    </row>
    <row r="195" spans="1:9">
      <c r="A195" s="43">
        <v>41436</v>
      </c>
      <c r="B195" s="51"/>
      <c r="C195" s="41">
        <v>0.2</v>
      </c>
      <c r="D195" s="41" t="s">
        <v>14</v>
      </c>
      <c r="E195" s="54"/>
      <c r="F195" s="44" t="s">
        <v>27</v>
      </c>
      <c r="G195" s="44" t="s">
        <v>27</v>
      </c>
      <c r="H195" s="44">
        <v>23.1</v>
      </c>
      <c r="I195" s="44">
        <v>25.5</v>
      </c>
    </row>
    <row r="196" spans="1:9">
      <c r="A196" s="43">
        <v>41437</v>
      </c>
      <c r="B196" s="51"/>
      <c r="C196" s="41">
        <v>0</v>
      </c>
      <c r="D196" s="41" t="s">
        <v>14</v>
      </c>
      <c r="E196" s="54"/>
      <c r="F196" s="44" t="s">
        <v>27</v>
      </c>
      <c r="G196" s="44" t="s">
        <v>27</v>
      </c>
      <c r="H196" s="44">
        <v>24.5</v>
      </c>
      <c r="I196" s="44">
        <v>25.9</v>
      </c>
    </row>
    <row r="197" spans="1:9">
      <c r="A197" s="43">
        <v>41438</v>
      </c>
      <c r="B197" s="51"/>
      <c r="C197" s="41" t="s">
        <v>14</v>
      </c>
      <c r="D197" s="41">
        <v>0</v>
      </c>
      <c r="E197" s="54"/>
      <c r="F197" s="44" t="s">
        <v>27</v>
      </c>
      <c r="G197" s="44" t="s">
        <v>27</v>
      </c>
      <c r="H197" s="44">
        <v>23</v>
      </c>
      <c r="I197" s="44">
        <v>25.9</v>
      </c>
    </row>
    <row r="198" spans="1:9">
      <c r="A198" s="43">
        <v>41439</v>
      </c>
      <c r="B198" s="51"/>
      <c r="C198" s="41">
        <v>0</v>
      </c>
      <c r="D198" s="41">
        <v>0</v>
      </c>
      <c r="E198" s="54"/>
      <c r="F198" s="44" t="s">
        <v>27</v>
      </c>
      <c r="G198" s="44" t="s">
        <v>27</v>
      </c>
      <c r="H198" s="44">
        <v>24.6</v>
      </c>
      <c r="I198" s="44">
        <v>25.8</v>
      </c>
    </row>
    <row r="199" spans="1:9">
      <c r="A199" s="43">
        <v>41440</v>
      </c>
      <c r="B199" s="51"/>
      <c r="C199" s="41">
        <v>0</v>
      </c>
      <c r="D199" s="41">
        <v>0</v>
      </c>
      <c r="E199" s="54"/>
      <c r="F199" s="44" t="s">
        <v>27</v>
      </c>
      <c r="G199" s="44" t="s">
        <v>27</v>
      </c>
      <c r="H199" s="44">
        <v>24.4</v>
      </c>
      <c r="I199" s="44">
        <v>25.2</v>
      </c>
    </row>
    <row r="200" spans="1:9">
      <c r="A200" s="43">
        <v>41441</v>
      </c>
      <c r="B200" s="51"/>
      <c r="C200" s="41">
        <v>0</v>
      </c>
      <c r="D200" s="41">
        <v>0</v>
      </c>
      <c r="E200" s="54"/>
      <c r="F200" s="44" t="s">
        <v>27</v>
      </c>
      <c r="G200" s="44" t="s">
        <v>27</v>
      </c>
      <c r="H200" s="44">
        <v>23.9</v>
      </c>
      <c r="I200" s="44">
        <v>26.5</v>
      </c>
    </row>
    <row r="201" spans="1:9">
      <c r="A201" s="43">
        <v>41442</v>
      </c>
      <c r="B201" s="51"/>
      <c r="C201" s="41">
        <v>0</v>
      </c>
      <c r="D201" s="41">
        <v>0</v>
      </c>
      <c r="E201" s="54"/>
      <c r="F201" s="44" t="s">
        <v>27</v>
      </c>
      <c r="G201" s="41" t="s">
        <v>27</v>
      </c>
      <c r="H201" s="44">
        <v>24.9</v>
      </c>
      <c r="I201" s="44">
        <v>258</v>
      </c>
    </row>
    <row r="202" spans="1:9">
      <c r="A202" s="43">
        <v>41443</v>
      </c>
      <c r="B202" s="51"/>
      <c r="C202" s="41">
        <v>0</v>
      </c>
      <c r="D202" s="41" t="s">
        <v>14</v>
      </c>
      <c r="E202" s="54"/>
      <c r="F202" s="41" t="s">
        <v>27</v>
      </c>
      <c r="G202" s="41" t="s">
        <v>27</v>
      </c>
      <c r="H202" s="44">
        <v>24.6</v>
      </c>
      <c r="I202" s="44">
        <v>26.3</v>
      </c>
    </row>
    <row r="203" spans="1:9">
      <c r="A203" s="43">
        <v>41444</v>
      </c>
      <c r="B203" s="51"/>
      <c r="C203" s="41">
        <v>0</v>
      </c>
      <c r="D203" s="41">
        <v>0</v>
      </c>
      <c r="E203" s="54"/>
      <c r="F203" s="41" t="s">
        <v>27</v>
      </c>
      <c r="G203" s="41" t="s">
        <v>27</v>
      </c>
      <c r="H203" s="44">
        <v>24.5</v>
      </c>
      <c r="I203" s="44">
        <v>26.9</v>
      </c>
    </row>
    <row r="204" spans="1:9">
      <c r="A204" s="43">
        <v>41445</v>
      </c>
      <c r="B204" s="51"/>
      <c r="C204" s="41">
        <v>0</v>
      </c>
      <c r="D204" s="41">
        <v>0</v>
      </c>
      <c r="E204" s="54"/>
      <c r="F204" s="41" t="s">
        <v>27</v>
      </c>
      <c r="G204" s="41" t="s">
        <v>27</v>
      </c>
      <c r="H204" s="44">
        <v>23.6</v>
      </c>
      <c r="I204" s="44">
        <v>26.1</v>
      </c>
    </row>
    <row r="205" spans="1:9">
      <c r="A205" s="43">
        <v>41446</v>
      </c>
      <c r="B205" s="51"/>
      <c r="C205" s="41">
        <v>0</v>
      </c>
      <c r="D205" s="41">
        <v>1.2</v>
      </c>
      <c r="E205" s="54"/>
      <c r="F205" s="44" t="s">
        <v>27</v>
      </c>
      <c r="G205" s="44" t="s">
        <v>27</v>
      </c>
      <c r="H205" s="44">
        <v>24.2</v>
      </c>
      <c r="I205" s="44">
        <v>23.2</v>
      </c>
    </row>
    <row r="206" spans="1:9">
      <c r="A206" s="43">
        <v>41447</v>
      </c>
      <c r="B206" s="51"/>
      <c r="C206" s="41">
        <v>16.399999999999999</v>
      </c>
      <c r="D206" s="41">
        <v>0.5</v>
      </c>
      <c r="E206" s="54"/>
      <c r="F206" s="44" t="s">
        <v>27</v>
      </c>
      <c r="G206" s="44" t="s">
        <v>27</v>
      </c>
      <c r="H206" s="44">
        <v>21.8</v>
      </c>
      <c r="I206" s="44">
        <v>23</v>
      </c>
    </row>
    <row r="207" spans="1:9">
      <c r="A207" s="43">
        <v>41448</v>
      </c>
      <c r="B207" s="51"/>
      <c r="C207" s="41">
        <v>0.5</v>
      </c>
      <c r="D207" s="41">
        <v>0</v>
      </c>
      <c r="E207" s="54"/>
      <c r="F207" s="44" t="s">
        <v>27</v>
      </c>
      <c r="G207" s="44" t="s">
        <v>27</v>
      </c>
      <c r="H207" s="44">
        <v>20.3</v>
      </c>
      <c r="I207" s="44">
        <v>24.2</v>
      </c>
    </row>
    <row r="208" spans="1:9">
      <c r="A208" s="43">
        <v>41449</v>
      </c>
      <c r="B208" s="51"/>
      <c r="C208" s="41">
        <v>0.2</v>
      </c>
      <c r="D208" s="41">
        <v>0</v>
      </c>
      <c r="E208" s="54"/>
      <c r="F208" s="41" t="s">
        <v>27</v>
      </c>
      <c r="G208" s="41" t="s">
        <v>27</v>
      </c>
      <c r="H208" s="44"/>
      <c r="I208" s="44">
        <v>23.3</v>
      </c>
    </row>
    <row r="209" spans="1:9">
      <c r="A209" s="43">
        <v>41450</v>
      </c>
      <c r="B209" s="51"/>
      <c r="C209" s="41">
        <v>0</v>
      </c>
      <c r="D209" s="41">
        <v>0</v>
      </c>
      <c r="E209" s="54"/>
      <c r="F209" s="41" t="s">
        <v>27</v>
      </c>
      <c r="G209" s="41" t="s">
        <v>27</v>
      </c>
      <c r="H209" s="44">
        <v>24.1</v>
      </c>
      <c r="I209" s="44">
        <v>26.1</v>
      </c>
    </row>
    <row r="210" spans="1:9">
      <c r="A210" s="43">
        <v>41451</v>
      </c>
      <c r="B210" s="51"/>
      <c r="C210" s="41">
        <v>0.3</v>
      </c>
      <c r="D210" s="41" t="s">
        <v>14</v>
      </c>
      <c r="E210" s="54"/>
      <c r="F210" s="44" t="s">
        <v>27</v>
      </c>
      <c r="G210" s="44" t="s">
        <v>27</v>
      </c>
      <c r="H210" s="44">
        <v>22.4</v>
      </c>
      <c r="I210" s="44">
        <v>25.5</v>
      </c>
    </row>
    <row r="211" spans="1:9">
      <c r="A211" s="43">
        <v>41452</v>
      </c>
      <c r="B211" s="51"/>
      <c r="C211" s="41">
        <v>2.9</v>
      </c>
      <c r="D211" s="41">
        <v>0</v>
      </c>
      <c r="E211" s="54"/>
      <c r="F211" s="41" t="s">
        <v>27</v>
      </c>
      <c r="G211" s="41" t="s">
        <v>27</v>
      </c>
      <c r="H211" s="44">
        <v>21.8</v>
      </c>
      <c r="I211" s="44">
        <v>23.2</v>
      </c>
    </row>
    <row r="212" spans="1:9">
      <c r="A212" s="43">
        <v>41453</v>
      </c>
      <c r="B212" s="51"/>
      <c r="C212" s="41">
        <v>0.7</v>
      </c>
      <c r="D212" s="41">
        <v>0</v>
      </c>
      <c r="E212" s="54"/>
      <c r="F212" s="44" t="s">
        <v>27</v>
      </c>
      <c r="G212" s="44" t="s">
        <v>27</v>
      </c>
      <c r="H212" s="44">
        <v>21.5</v>
      </c>
      <c r="I212" s="44">
        <v>24.6</v>
      </c>
    </row>
    <row r="213" spans="1:9">
      <c r="A213" s="43">
        <v>41454</v>
      </c>
      <c r="B213" s="51"/>
      <c r="C213" s="41" t="s">
        <v>14</v>
      </c>
      <c r="D213" s="41">
        <v>1</v>
      </c>
      <c r="E213" s="54"/>
      <c r="F213" s="44" t="s">
        <v>27</v>
      </c>
      <c r="G213" s="44" t="s">
        <v>27</v>
      </c>
      <c r="H213" s="44">
        <v>24.3</v>
      </c>
      <c r="I213" s="44">
        <v>23</v>
      </c>
    </row>
    <row r="214" spans="1:9">
      <c r="A214" s="43">
        <v>41455</v>
      </c>
      <c r="B214" s="51"/>
      <c r="C214" s="41">
        <v>4.0999999999999996</v>
      </c>
      <c r="D214" s="41" t="s">
        <v>14</v>
      </c>
      <c r="E214" s="54"/>
      <c r="F214" s="44" t="s">
        <v>27</v>
      </c>
      <c r="G214" s="44" t="s">
        <v>27</v>
      </c>
      <c r="H214" s="44">
        <v>20.3</v>
      </c>
      <c r="I214" s="44">
        <v>24.1</v>
      </c>
    </row>
    <row r="215" spans="1:9">
      <c r="A215" s="43"/>
      <c r="B215" s="51"/>
      <c r="C215" s="41">
        <f>SUM(C186:C214)</f>
        <v>26.599999999999994</v>
      </c>
      <c r="D215" s="41">
        <f>SUM(D185:D214)</f>
        <v>2.8</v>
      </c>
      <c r="E215" s="54"/>
      <c r="F215" s="41"/>
      <c r="G215" s="41"/>
      <c r="H215" s="41"/>
      <c r="I215" s="41"/>
    </row>
    <row r="216" spans="1:9">
      <c r="A216" s="40"/>
      <c r="B216" s="51"/>
      <c r="C216" s="90">
        <f>C215+D215</f>
        <v>29.399999999999995</v>
      </c>
      <c r="D216" s="90"/>
      <c r="E216" s="54" t="s">
        <v>7</v>
      </c>
      <c r="F216" s="41">
        <f>SUM(F185:F214)</f>
        <v>0</v>
      </c>
      <c r="G216" s="41">
        <f>SUM(G185:G214)</f>
        <v>0</v>
      </c>
      <c r="H216" s="41">
        <f>SUM(H185:H214)</f>
        <v>677.89999999999975</v>
      </c>
      <c r="I216" s="41">
        <f>SUM(I185:I214)</f>
        <v>983.7</v>
      </c>
    </row>
    <row r="217" spans="1:9">
      <c r="A217" s="40"/>
      <c r="B217" s="51"/>
      <c r="C217" s="41"/>
      <c r="D217" s="41"/>
      <c r="E217" s="54" t="s">
        <v>8</v>
      </c>
      <c r="F217" s="41" t="e">
        <f>AVERAGE(F185:F214)</f>
        <v>#DIV/0!</v>
      </c>
      <c r="G217" s="41" t="e">
        <f>AVERAGE(G185:G214)</f>
        <v>#DIV/0!</v>
      </c>
      <c r="H217" s="41">
        <f>AVERAGE(H185:H214)</f>
        <v>23.37586206896551</v>
      </c>
      <c r="I217" s="41">
        <f>AVERAGE(I185:I214)</f>
        <v>32.79</v>
      </c>
    </row>
    <row r="218" spans="1:9">
      <c r="A218" s="40" t="s">
        <v>18</v>
      </c>
      <c r="B218" s="51" t="s">
        <v>10</v>
      </c>
      <c r="C218" s="41">
        <f>C216+SUM(C221)</f>
        <v>29.599999999999994</v>
      </c>
      <c r="D218" s="41" t="s">
        <v>32</v>
      </c>
      <c r="E218" s="54" t="s">
        <v>11</v>
      </c>
      <c r="F218" s="41">
        <f>MAX(F185:F214)</f>
        <v>0</v>
      </c>
      <c r="G218" s="41">
        <f>MAX(G185:G214)</f>
        <v>0</v>
      </c>
      <c r="H218" s="41">
        <f>MAX(H185:H214)</f>
        <v>24.9</v>
      </c>
      <c r="I218" s="41">
        <f>MAX(I185:I214)</f>
        <v>258</v>
      </c>
    </row>
    <row r="219" spans="1:9">
      <c r="A219" s="40"/>
      <c r="B219" s="51"/>
      <c r="C219" s="41">
        <f>C216/25.4</f>
        <v>1.1574803149606299</v>
      </c>
      <c r="D219" s="41" t="s">
        <v>33</v>
      </c>
      <c r="E219" s="54" t="s">
        <v>12</v>
      </c>
      <c r="F219" s="41">
        <f>MIN(F185:F214)</f>
        <v>0</v>
      </c>
      <c r="G219" s="41">
        <f>MIN(G185:G214)</f>
        <v>0</v>
      </c>
      <c r="H219" s="41">
        <f>MIN(H185:H214)</f>
        <v>20.3</v>
      </c>
      <c r="I219" s="41">
        <f>MIN(I185:I214)</f>
        <v>23</v>
      </c>
    </row>
    <row r="220" spans="1:9">
      <c r="A220" s="40"/>
      <c r="B220" s="51"/>
      <c r="C220" s="41"/>
      <c r="D220" s="41"/>
      <c r="E220" s="54"/>
      <c r="F220" s="41"/>
      <c r="G220" s="41"/>
      <c r="H220" s="41"/>
      <c r="I220" s="41"/>
    </row>
    <row r="221" spans="1:9">
      <c r="A221" s="43">
        <v>41456</v>
      </c>
      <c r="B221" s="51"/>
      <c r="C221" s="41">
        <v>0.2</v>
      </c>
      <c r="D221" s="41">
        <v>0</v>
      </c>
      <c r="E221" s="54"/>
      <c r="F221" s="41" t="s">
        <v>27</v>
      </c>
      <c r="G221" s="41" t="s">
        <v>27</v>
      </c>
      <c r="H221" s="44">
        <v>22.9</v>
      </c>
      <c r="I221" s="44">
        <v>26.1</v>
      </c>
    </row>
    <row r="222" spans="1:9">
      <c r="A222" s="43">
        <v>41457</v>
      </c>
      <c r="B222" s="51"/>
      <c r="C222" s="41" t="s">
        <v>14</v>
      </c>
      <c r="D222" s="41" t="s">
        <v>14</v>
      </c>
      <c r="E222" s="54"/>
      <c r="F222" s="41" t="s">
        <v>27</v>
      </c>
      <c r="G222" s="41" t="s">
        <v>27</v>
      </c>
      <c r="H222" s="44">
        <v>21.9</v>
      </c>
      <c r="I222" s="44">
        <v>25</v>
      </c>
    </row>
    <row r="223" spans="1:9">
      <c r="A223" s="43">
        <v>41458</v>
      </c>
      <c r="B223" s="51"/>
      <c r="C223" s="41">
        <v>1.4</v>
      </c>
      <c r="D223" s="41">
        <v>1.1000000000000001</v>
      </c>
      <c r="E223" s="54"/>
      <c r="F223" s="41" t="s">
        <v>27</v>
      </c>
      <c r="G223" s="44" t="s">
        <v>27</v>
      </c>
      <c r="H223" s="44">
        <v>22.3</v>
      </c>
      <c r="I223" s="44" t="s">
        <v>27</v>
      </c>
    </row>
    <row r="224" spans="1:9">
      <c r="A224" s="43">
        <v>41459</v>
      </c>
      <c r="B224" s="51"/>
      <c r="C224" s="41" t="s">
        <v>14</v>
      </c>
      <c r="D224" s="41">
        <v>0</v>
      </c>
      <c r="E224" s="54"/>
      <c r="F224" s="44" t="s">
        <v>27</v>
      </c>
      <c r="G224" s="44" t="s">
        <v>27</v>
      </c>
      <c r="H224" s="44">
        <v>20.7</v>
      </c>
      <c r="I224" s="44">
        <v>25.3</v>
      </c>
    </row>
    <row r="225" spans="1:9">
      <c r="A225" s="43">
        <v>41460</v>
      </c>
      <c r="B225" s="51"/>
      <c r="C225" s="41">
        <v>0</v>
      </c>
      <c r="D225" s="41">
        <v>0</v>
      </c>
      <c r="E225" s="54"/>
      <c r="F225" s="44" t="s">
        <v>27</v>
      </c>
      <c r="G225" s="44" t="s">
        <v>27</v>
      </c>
      <c r="H225" s="44">
        <v>24.2</v>
      </c>
      <c r="I225" s="44">
        <v>22</v>
      </c>
    </row>
    <row r="226" spans="1:9">
      <c r="A226" s="43">
        <v>41461</v>
      </c>
      <c r="B226" s="51"/>
      <c r="C226" s="41">
        <v>0</v>
      </c>
      <c r="D226" s="41">
        <v>0</v>
      </c>
      <c r="E226" s="54"/>
      <c r="F226" s="44" t="s">
        <v>27</v>
      </c>
      <c r="G226" s="44" t="s">
        <v>27</v>
      </c>
      <c r="H226" s="44">
        <v>24.1</v>
      </c>
      <c r="I226" s="44">
        <v>25.2</v>
      </c>
    </row>
    <row r="227" spans="1:9">
      <c r="A227" s="43">
        <v>41462</v>
      </c>
      <c r="B227" s="51"/>
      <c r="C227" s="41">
        <v>2.5</v>
      </c>
      <c r="D227" s="41">
        <v>0</v>
      </c>
      <c r="E227" s="54"/>
      <c r="F227" s="44" t="s">
        <v>27</v>
      </c>
      <c r="G227" s="41" t="s">
        <v>27</v>
      </c>
      <c r="H227" s="44">
        <v>22.1</v>
      </c>
      <c r="I227" s="44">
        <v>24.8</v>
      </c>
    </row>
    <row r="228" spans="1:9">
      <c r="A228" s="43">
        <v>41463</v>
      </c>
      <c r="B228" s="51"/>
      <c r="C228" s="41">
        <v>0</v>
      </c>
      <c r="D228" s="41">
        <v>0</v>
      </c>
      <c r="E228" s="54"/>
      <c r="F228" s="44" t="s">
        <v>27</v>
      </c>
      <c r="G228" s="44" t="s">
        <v>27</v>
      </c>
      <c r="H228" s="44">
        <v>24.4</v>
      </c>
      <c r="I228" s="44">
        <v>26.2</v>
      </c>
    </row>
    <row r="229" spans="1:9">
      <c r="A229" s="43">
        <v>41464</v>
      </c>
      <c r="B229" s="51"/>
      <c r="C229" s="41">
        <v>0.4</v>
      </c>
      <c r="D229" s="41" t="s">
        <v>14</v>
      </c>
      <c r="E229" s="54"/>
      <c r="F229" s="44" t="s">
        <v>27</v>
      </c>
      <c r="G229" s="44" t="s">
        <v>27</v>
      </c>
      <c r="H229" s="44">
        <v>22.3</v>
      </c>
      <c r="I229" s="44">
        <v>24.4</v>
      </c>
    </row>
    <row r="230" spans="1:9">
      <c r="A230" s="43">
        <v>41465</v>
      </c>
      <c r="B230" s="51"/>
      <c r="C230" s="41">
        <v>0</v>
      </c>
      <c r="D230" s="41">
        <v>0</v>
      </c>
      <c r="E230" s="54"/>
      <c r="F230" s="44" t="s">
        <v>27</v>
      </c>
      <c r="G230" s="44" t="s">
        <v>27</v>
      </c>
      <c r="H230" s="44">
        <v>24.4</v>
      </c>
      <c r="I230" s="44">
        <v>25.8</v>
      </c>
    </row>
    <row r="231" spans="1:9">
      <c r="A231" s="43">
        <v>41466</v>
      </c>
      <c r="B231" s="51"/>
      <c r="C231" s="41">
        <v>0.1</v>
      </c>
      <c r="D231" s="41">
        <v>0</v>
      </c>
      <c r="E231" s="54"/>
      <c r="F231" s="44" t="s">
        <v>27</v>
      </c>
      <c r="G231" s="44" t="s">
        <v>27</v>
      </c>
      <c r="H231" s="44">
        <v>22.7</v>
      </c>
      <c r="I231" s="44">
        <v>24.8</v>
      </c>
    </row>
    <row r="232" spans="1:9">
      <c r="A232" s="43">
        <v>41467</v>
      </c>
      <c r="B232" s="51"/>
      <c r="C232" s="41">
        <v>0</v>
      </c>
      <c r="D232" s="41" t="s">
        <v>14</v>
      </c>
      <c r="E232" s="54"/>
      <c r="F232" s="41" t="s">
        <v>27</v>
      </c>
      <c r="G232" s="41" t="s">
        <v>27</v>
      </c>
      <c r="H232" s="44">
        <v>23.5</v>
      </c>
      <c r="I232" s="44">
        <v>24.7</v>
      </c>
    </row>
    <row r="233" spans="1:9">
      <c r="A233" s="43">
        <v>41468</v>
      </c>
      <c r="B233" s="51"/>
      <c r="C233" s="41">
        <v>0</v>
      </c>
      <c r="D233" s="41" t="s">
        <v>14</v>
      </c>
      <c r="E233" s="54"/>
      <c r="F233" s="44" t="s">
        <v>27</v>
      </c>
      <c r="G233" s="44" t="s">
        <v>27</v>
      </c>
      <c r="H233" s="44">
        <v>24.4</v>
      </c>
      <c r="I233" s="44">
        <v>25.8</v>
      </c>
    </row>
    <row r="234" spans="1:9">
      <c r="A234" s="43">
        <v>41469</v>
      </c>
      <c r="B234" s="51"/>
      <c r="C234" s="41">
        <v>0.1</v>
      </c>
      <c r="D234" s="41">
        <v>1.3</v>
      </c>
      <c r="E234" s="54"/>
      <c r="F234" s="44" t="s">
        <v>27</v>
      </c>
      <c r="G234" s="44" t="s">
        <v>27</v>
      </c>
      <c r="H234" s="44">
        <v>23.7</v>
      </c>
      <c r="I234" s="44">
        <v>23</v>
      </c>
    </row>
    <row r="235" spans="1:9">
      <c r="A235" s="43">
        <v>41470</v>
      </c>
      <c r="B235" s="51"/>
      <c r="C235" s="41">
        <v>0.1</v>
      </c>
      <c r="D235" s="41">
        <v>0</v>
      </c>
      <c r="E235" s="54"/>
      <c r="F235" s="41" t="s">
        <v>27</v>
      </c>
      <c r="G235" s="41" t="s">
        <v>27</v>
      </c>
      <c r="H235" s="44">
        <v>23.3</v>
      </c>
      <c r="I235" s="44">
        <v>24.7</v>
      </c>
    </row>
    <row r="236" spans="1:9">
      <c r="A236" s="43">
        <v>41471</v>
      </c>
      <c r="B236" s="51"/>
      <c r="C236" s="41">
        <v>4.0999999999999996</v>
      </c>
      <c r="D236" s="41">
        <v>0</v>
      </c>
      <c r="E236" s="54"/>
      <c r="F236" s="44" t="s">
        <v>27</v>
      </c>
      <c r="G236" s="41" t="s">
        <v>27</v>
      </c>
      <c r="H236" s="44">
        <v>17.3</v>
      </c>
      <c r="I236" s="44">
        <v>20</v>
      </c>
    </row>
    <row r="237" spans="1:9">
      <c r="A237" s="43">
        <v>41472</v>
      </c>
      <c r="B237" s="51"/>
      <c r="C237" s="41">
        <v>0</v>
      </c>
      <c r="D237" s="41">
        <v>0</v>
      </c>
      <c r="E237" s="54"/>
      <c r="F237" s="44" t="s">
        <v>27</v>
      </c>
      <c r="G237" s="44" t="s">
        <v>27</v>
      </c>
      <c r="H237" s="44">
        <v>24.2</v>
      </c>
      <c r="I237" s="44">
        <v>25.6</v>
      </c>
    </row>
    <row r="238" spans="1:9">
      <c r="A238" s="43">
        <v>41473</v>
      </c>
      <c r="B238" s="51"/>
      <c r="C238" s="41" t="s">
        <v>14</v>
      </c>
      <c r="D238" s="41">
        <v>0</v>
      </c>
      <c r="E238" s="54"/>
      <c r="F238" s="44" t="s">
        <v>27</v>
      </c>
      <c r="G238" s="44" t="s">
        <v>27</v>
      </c>
      <c r="H238" s="44">
        <v>24.1</v>
      </c>
      <c r="I238" s="44">
        <v>25.1</v>
      </c>
    </row>
    <row r="239" spans="1:9">
      <c r="A239" s="43">
        <v>41474</v>
      </c>
      <c r="B239" s="51"/>
      <c r="C239" s="41">
        <v>1.2</v>
      </c>
      <c r="D239" s="41">
        <v>0</v>
      </c>
      <c r="E239" s="54"/>
      <c r="F239" s="44" t="s">
        <v>27</v>
      </c>
      <c r="G239" s="44" t="s">
        <v>27</v>
      </c>
      <c r="H239" s="44">
        <v>23</v>
      </c>
      <c r="I239" s="44">
        <v>25.6</v>
      </c>
    </row>
    <row r="240" spans="1:9">
      <c r="A240" s="43">
        <v>41475</v>
      </c>
      <c r="B240" s="51"/>
      <c r="C240" s="41" t="s">
        <v>14</v>
      </c>
      <c r="D240" s="41" t="s">
        <v>14</v>
      </c>
      <c r="E240" s="54"/>
      <c r="F240" s="44" t="s">
        <v>27</v>
      </c>
      <c r="G240" s="44" t="s">
        <v>27</v>
      </c>
      <c r="H240" s="44">
        <v>24</v>
      </c>
      <c r="I240" s="44">
        <v>26</v>
      </c>
    </row>
    <row r="241" spans="1:9">
      <c r="A241" s="43">
        <v>41476</v>
      </c>
      <c r="B241" s="51"/>
      <c r="C241" s="41">
        <v>2.4</v>
      </c>
      <c r="D241" s="41">
        <v>0</v>
      </c>
      <c r="E241" s="54"/>
      <c r="F241" s="44" t="s">
        <v>27</v>
      </c>
      <c r="G241" s="44" t="s">
        <v>27</v>
      </c>
      <c r="H241" s="44">
        <v>21.5</v>
      </c>
      <c r="I241" s="44">
        <v>25</v>
      </c>
    </row>
    <row r="242" spans="1:9">
      <c r="A242" s="43">
        <v>41477</v>
      </c>
      <c r="B242" s="51"/>
      <c r="C242" s="41">
        <v>0.7</v>
      </c>
      <c r="D242" s="41" t="s">
        <v>14</v>
      </c>
      <c r="E242" s="54"/>
      <c r="F242" s="44" t="s">
        <v>27</v>
      </c>
      <c r="G242" s="44" t="s">
        <v>27</v>
      </c>
      <c r="H242" s="44">
        <v>24.2</v>
      </c>
      <c r="I242" s="44">
        <v>24.8</v>
      </c>
    </row>
    <row r="243" spans="1:9">
      <c r="A243" s="43">
        <v>41478</v>
      </c>
      <c r="B243" s="51"/>
      <c r="C243" s="41">
        <v>0.2</v>
      </c>
      <c r="D243" s="41">
        <v>0</v>
      </c>
      <c r="E243" s="54"/>
      <c r="F243" s="44" t="s">
        <v>27</v>
      </c>
      <c r="G243" s="44" t="s">
        <v>27</v>
      </c>
      <c r="H243" s="41">
        <v>23.7</v>
      </c>
      <c r="I243" s="41">
        <v>24.1</v>
      </c>
    </row>
    <row r="244" spans="1:9">
      <c r="A244" s="43">
        <v>41479</v>
      </c>
      <c r="B244" s="51"/>
      <c r="C244" s="41">
        <v>0</v>
      </c>
      <c r="D244" s="41">
        <v>0</v>
      </c>
      <c r="E244" s="54"/>
      <c r="F244" s="44" t="s">
        <v>27</v>
      </c>
      <c r="G244" s="44" t="s">
        <v>27</v>
      </c>
      <c r="H244" s="41">
        <v>23</v>
      </c>
      <c r="I244" s="41">
        <v>25.3</v>
      </c>
    </row>
    <row r="245" spans="1:9">
      <c r="A245" s="43">
        <v>41480</v>
      </c>
      <c r="B245" s="51"/>
      <c r="C245" s="41">
        <v>0</v>
      </c>
      <c r="D245" s="41">
        <v>0</v>
      </c>
      <c r="E245" s="54"/>
      <c r="F245" s="44" t="s">
        <v>27</v>
      </c>
      <c r="G245" s="44" t="s">
        <v>27</v>
      </c>
      <c r="H245" s="41">
        <v>24.6</v>
      </c>
      <c r="I245" s="41">
        <v>26</v>
      </c>
    </row>
    <row r="246" spans="1:9">
      <c r="A246" s="43">
        <v>41481</v>
      </c>
      <c r="B246" s="51"/>
      <c r="C246" s="41">
        <v>0</v>
      </c>
      <c r="D246" s="41">
        <v>0</v>
      </c>
      <c r="E246" s="54"/>
      <c r="F246" s="44" t="s">
        <v>27</v>
      </c>
      <c r="G246" s="44" t="s">
        <v>27</v>
      </c>
      <c r="H246" s="41">
        <v>24.8</v>
      </c>
      <c r="I246" s="41">
        <v>26.1</v>
      </c>
    </row>
    <row r="247" spans="1:9">
      <c r="A247" s="43">
        <v>41482</v>
      </c>
      <c r="B247" s="51"/>
      <c r="C247" s="41">
        <v>0</v>
      </c>
      <c r="D247" s="41">
        <v>0</v>
      </c>
      <c r="E247" s="54"/>
      <c r="F247" s="44" t="s">
        <v>27</v>
      </c>
      <c r="G247" s="44" t="s">
        <v>27</v>
      </c>
      <c r="H247" s="41">
        <v>25</v>
      </c>
      <c r="I247" s="41">
        <v>26.9</v>
      </c>
    </row>
    <row r="248" spans="1:9">
      <c r="A248" s="43">
        <v>41483</v>
      </c>
      <c r="B248" s="51"/>
      <c r="C248" s="41">
        <v>0</v>
      </c>
      <c r="D248" s="41" t="s">
        <v>14</v>
      </c>
      <c r="E248" s="54"/>
      <c r="F248" s="44" t="s">
        <v>27</v>
      </c>
      <c r="G248" s="41" t="s">
        <v>27</v>
      </c>
      <c r="H248" s="41">
        <v>25</v>
      </c>
      <c r="I248" s="41">
        <v>25.7</v>
      </c>
    </row>
    <row r="249" spans="1:9">
      <c r="A249" s="43">
        <v>41484</v>
      </c>
      <c r="B249" s="51"/>
      <c r="C249" s="41">
        <v>0</v>
      </c>
      <c r="D249" s="41">
        <v>0</v>
      </c>
      <c r="E249" s="54"/>
      <c r="F249" s="44" t="s">
        <v>27</v>
      </c>
      <c r="G249" s="44" t="s">
        <v>27</v>
      </c>
      <c r="H249" s="41">
        <v>24.3</v>
      </c>
      <c r="I249" s="41">
        <v>24.5</v>
      </c>
    </row>
    <row r="250" spans="1:9">
      <c r="A250" s="43">
        <v>41485</v>
      </c>
      <c r="B250" s="51"/>
      <c r="C250" s="41">
        <v>0</v>
      </c>
      <c r="D250" s="41" t="s">
        <v>14</v>
      </c>
      <c r="E250" s="54"/>
      <c r="F250" s="44" t="s">
        <v>27</v>
      </c>
      <c r="G250" s="44" t="s">
        <v>27</v>
      </c>
      <c r="H250" s="41">
        <v>25.1</v>
      </c>
      <c r="I250" s="41">
        <v>25.8</v>
      </c>
    </row>
    <row r="251" spans="1:9">
      <c r="A251" s="43">
        <v>41486</v>
      </c>
      <c r="B251" s="51"/>
      <c r="C251" s="41">
        <v>0.1</v>
      </c>
      <c r="D251" s="41">
        <v>0</v>
      </c>
      <c r="E251" s="54"/>
      <c r="F251" s="41" t="s">
        <v>27</v>
      </c>
      <c r="G251" s="41" t="s">
        <v>27</v>
      </c>
      <c r="H251" s="41">
        <v>23.9</v>
      </c>
      <c r="I251" s="41">
        <v>25.5</v>
      </c>
    </row>
    <row r="252" spans="1:9">
      <c r="A252" s="40"/>
      <c r="B252" s="51"/>
      <c r="C252" s="41">
        <f>SUM(C222:C251)</f>
        <v>13.299999999999997</v>
      </c>
      <c r="D252" s="41">
        <f>SUM(D221:D251)</f>
        <v>2.4000000000000004</v>
      </c>
      <c r="E252" s="54"/>
      <c r="F252" s="41"/>
      <c r="G252" s="41"/>
      <c r="H252" s="41"/>
      <c r="I252" s="41"/>
    </row>
    <row r="253" spans="1:9">
      <c r="A253" s="40"/>
      <c r="B253" s="51"/>
      <c r="C253" s="90">
        <f>C252+D252</f>
        <v>15.699999999999998</v>
      </c>
      <c r="D253" s="90"/>
      <c r="E253" s="54" t="s">
        <v>7</v>
      </c>
      <c r="F253" s="41">
        <f>SUM(F221:F251)</f>
        <v>0</v>
      </c>
      <c r="G253" s="41">
        <f>SUM(G221:G251)</f>
        <v>0</v>
      </c>
      <c r="H253" s="41">
        <f>SUM(H221:H251)</f>
        <v>724.59999999999991</v>
      </c>
      <c r="I253" s="41">
        <f>SUM(I221:I251)</f>
        <v>749.80000000000007</v>
      </c>
    </row>
    <row r="254" spans="1:9">
      <c r="A254" s="40"/>
      <c r="B254" s="51"/>
      <c r="C254" s="41"/>
      <c r="D254" s="41"/>
      <c r="E254" s="54" t="s">
        <v>8</v>
      </c>
      <c r="F254" s="41" t="e">
        <f>AVERAGE(F221:F251)</f>
        <v>#DIV/0!</v>
      </c>
      <c r="G254" s="41" t="e">
        <f>AVERAGE(G221:G251)</f>
        <v>#DIV/0!</v>
      </c>
      <c r="H254" s="41">
        <f>AVERAGE(H221:H251)</f>
        <v>23.374193548387094</v>
      </c>
      <c r="I254" s="41">
        <f>AVERAGE(I221:I251)</f>
        <v>24.993333333333336</v>
      </c>
    </row>
    <row r="255" spans="1:9">
      <c r="A255" s="40" t="s">
        <v>19</v>
      </c>
      <c r="B255" s="51" t="s">
        <v>10</v>
      </c>
      <c r="C255" s="41">
        <f>C253+SUM(C258)</f>
        <v>15.899999999999997</v>
      </c>
      <c r="D255" s="41" t="s">
        <v>32</v>
      </c>
      <c r="E255" s="54" t="s">
        <v>11</v>
      </c>
      <c r="F255" s="41">
        <f>MAX(F221:F251)</f>
        <v>0</v>
      </c>
      <c r="G255" s="41">
        <f>MAX(G221:G251)</f>
        <v>0</v>
      </c>
      <c r="H255" s="41">
        <f>MAX(H221:H251)</f>
        <v>25.1</v>
      </c>
      <c r="I255" s="41">
        <f>MAX(I221:I251)</f>
        <v>26.9</v>
      </c>
    </row>
    <row r="256" spans="1:9">
      <c r="A256" s="40"/>
      <c r="B256" s="51"/>
      <c r="C256" s="41">
        <f>C255/25.4</f>
        <v>0.62598425196850382</v>
      </c>
      <c r="D256" s="41" t="s">
        <v>33</v>
      </c>
      <c r="E256" s="54" t="s">
        <v>12</v>
      </c>
      <c r="F256" s="41">
        <f>MIN(F221:F251)</f>
        <v>0</v>
      </c>
      <c r="G256" s="41">
        <f>MIN(G221:G251)</f>
        <v>0</v>
      </c>
      <c r="H256" s="41">
        <f>MIN(H221:H251)</f>
        <v>17.3</v>
      </c>
      <c r="I256" s="41">
        <f>MIN(I221:I251)</f>
        <v>20</v>
      </c>
    </row>
    <row r="257" spans="1:9">
      <c r="A257" s="40"/>
      <c r="B257" s="51"/>
      <c r="C257" s="41"/>
      <c r="D257" s="41"/>
      <c r="E257" s="54"/>
      <c r="F257" s="41"/>
      <c r="G257" s="41"/>
      <c r="H257" s="41"/>
      <c r="I257" s="41"/>
    </row>
    <row r="258" spans="1:9">
      <c r="A258" s="43">
        <v>41487</v>
      </c>
      <c r="B258" s="51"/>
      <c r="C258" s="41">
        <v>0.2</v>
      </c>
      <c r="D258" s="41">
        <v>0</v>
      </c>
      <c r="E258" s="54"/>
      <c r="F258" s="44" t="s">
        <v>27</v>
      </c>
      <c r="G258" s="44" t="s">
        <v>27</v>
      </c>
      <c r="H258" s="41">
        <v>24.5</v>
      </c>
      <c r="I258" s="41">
        <v>26.2</v>
      </c>
    </row>
    <row r="259" spans="1:9">
      <c r="A259" s="43">
        <v>41488</v>
      </c>
      <c r="B259" s="51"/>
      <c r="C259" s="41">
        <v>1.8</v>
      </c>
      <c r="D259" s="41">
        <v>2.9</v>
      </c>
      <c r="E259" s="54"/>
      <c r="F259" s="44" t="s">
        <v>27</v>
      </c>
      <c r="G259" s="44" t="s">
        <v>27</v>
      </c>
      <c r="H259" s="41">
        <v>22.3</v>
      </c>
      <c r="I259" s="41">
        <v>22.6</v>
      </c>
    </row>
    <row r="260" spans="1:9">
      <c r="A260" s="43">
        <v>41489</v>
      </c>
      <c r="B260" s="51"/>
      <c r="C260" s="41">
        <v>0</v>
      </c>
      <c r="D260" s="41">
        <v>0</v>
      </c>
      <c r="E260" s="54"/>
      <c r="F260" s="44" t="s">
        <v>27</v>
      </c>
      <c r="G260" s="44" t="s">
        <v>27</v>
      </c>
      <c r="H260" s="41">
        <v>21.4</v>
      </c>
      <c r="I260" s="41">
        <v>24.8</v>
      </c>
    </row>
    <row r="261" spans="1:9">
      <c r="A261" s="43">
        <v>41490</v>
      </c>
      <c r="B261" s="51"/>
      <c r="C261" s="41">
        <v>0.1</v>
      </c>
      <c r="D261" s="41">
        <v>0</v>
      </c>
      <c r="E261" s="54"/>
      <c r="F261" s="44" t="s">
        <v>27</v>
      </c>
      <c r="G261" s="41" t="s">
        <v>27</v>
      </c>
      <c r="H261" s="41">
        <v>23.6</v>
      </c>
      <c r="I261" s="41">
        <v>25.3</v>
      </c>
    </row>
    <row r="262" spans="1:9">
      <c r="A262" s="43">
        <v>41491</v>
      </c>
      <c r="B262" s="51"/>
      <c r="C262" s="41">
        <v>0</v>
      </c>
      <c r="D262" s="41" t="s">
        <v>14</v>
      </c>
      <c r="E262" s="54"/>
      <c r="F262" s="44" t="s">
        <v>27</v>
      </c>
      <c r="G262" s="44" t="s">
        <v>27</v>
      </c>
      <c r="H262" s="41">
        <v>24.4</v>
      </c>
      <c r="I262" s="41">
        <v>25.7</v>
      </c>
    </row>
    <row r="263" spans="1:9">
      <c r="A263" s="43">
        <v>41492</v>
      </c>
      <c r="B263" s="51"/>
      <c r="C263" s="41">
        <v>0</v>
      </c>
      <c r="D263" s="41">
        <v>0</v>
      </c>
      <c r="E263" s="54"/>
      <c r="F263" s="44" t="s">
        <v>27</v>
      </c>
      <c r="G263" s="44" t="s">
        <v>27</v>
      </c>
      <c r="H263" s="41">
        <v>24.6</v>
      </c>
      <c r="I263" s="41">
        <v>26.1</v>
      </c>
    </row>
    <row r="264" spans="1:9">
      <c r="A264" s="43">
        <v>41493</v>
      </c>
      <c r="B264" s="51"/>
      <c r="C264" s="41">
        <v>0</v>
      </c>
      <c r="D264" s="41" t="s">
        <v>14</v>
      </c>
      <c r="E264" s="54"/>
      <c r="F264" s="44" t="s">
        <v>27</v>
      </c>
      <c r="G264" s="44" t="s">
        <v>27</v>
      </c>
      <c r="H264" s="41">
        <v>24.4</v>
      </c>
      <c r="I264" s="41">
        <v>25.1</v>
      </c>
    </row>
    <row r="265" spans="1:9">
      <c r="A265" s="43">
        <v>41494</v>
      </c>
      <c r="B265" s="51"/>
      <c r="C265" s="41">
        <v>0.3</v>
      </c>
      <c r="D265" s="41">
        <v>0</v>
      </c>
      <c r="E265" s="54"/>
      <c r="F265" s="44" t="s">
        <v>27</v>
      </c>
      <c r="G265" s="44" t="s">
        <v>27</v>
      </c>
      <c r="H265" s="41">
        <v>24.4</v>
      </c>
      <c r="I265" s="41">
        <v>26.3</v>
      </c>
    </row>
    <row r="266" spans="1:9">
      <c r="A266" s="43">
        <v>41495</v>
      </c>
      <c r="B266" s="51"/>
      <c r="C266" s="41">
        <v>0</v>
      </c>
      <c r="D266" s="41">
        <v>0</v>
      </c>
      <c r="E266" s="54"/>
      <c r="F266" s="44" t="s">
        <v>27</v>
      </c>
      <c r="G266" s="44" t="s">
        <v>27</v>
      </c>
      <c r="H266" s="41">
        <v>25</v>
      </c>
      <c r="I266" s="41">
        <v>26.1</v>
      </c>
    </row>
    <row r="267" spans="1:9">
      <c r="A267" s="43">
        <v>41496</v>
      </c>
      <c r="B267" s="51"/>
      <c r="C267" s="41">
        <v>0</v>
      </c>
      <c r="D267" s="41">
        <v>0</v>
      </c>
      <c r="E267" s="54"/>
      <c r="F267" s="44" t="s">
        <v>27</v>
      </c>
      <c r="G267" s="44" t="s">
        <v>27</v>
      </c>
      <c r="H267" s="41">
        <v>24.9</v>
      </c>
      <c r="I267" s="41">
        <v>26.8</v>
      </c>
    </row>
    <row r="268" spans="1:9">
      <c r="A268" s="43">
        <v>41497</v>
      </c>
      <c r="B268" s="51"/>
      <c r="C268" s="41">
        <v>0.4</v>
      </c>
      <c r="D268" s="41">
        <v>0</v>
      </c>
      <c r="E268" s="54"/>
      <c r="F268" s="44" t="s">
        <v>27</v>
      </c>
      <c r="G268" s="44" t="s">
        <v>27</v>
      </c>
      <c r="H268" s="41">
        <v>23.7</v>
      </c>
      <c r="I268" s="41">
        <v>26.4</v>
      </c>
    </row>
    <row r="269" spans="1:9">
      <c r="A269" s="43">
        <v>41498</v>
      </c>
      <c r="B269" s="51"/>
      <c r="C269" s="41">
        <v>0</v>
      </c>
      <c r="D269" s="41">
        <v>0</v>
      </c>
      <c r="E269" s="54"/>
      <c r="F269" s="44" t="s">
        <v>27</v>
      </c>
      <c r="G269" s="44" t="s">
        <v>27</v>
      </c>
      <c r="H269" s="41">
        <v>24.7</v>
      </c>
      <c r="I269" s="41">
        <v>26.3</v>
      </c>
    </row>
    <row r="270" spans="1:9">
      <c r="A270" s="43">
        <v>41499</v>
      </c>
      <c r="B270" s="51"/>
      <c r="C270" s="41">
        <v>0</v>
      </c>
      <c r="D270" s="41" t="s">
        <v>14</v>
      </c>
      <c r="E270" s="54"/>
      <c r="F270" s="44" t="s">
        <v>27</v>
      </c>
      <c r="G270" s="44" t="s">
        <v>27</v>
      </c>
      <c r="H270" s="41">
        <v>24.8</v>
      </c>
      <c r="I270" s="41">
        <v>26.6</v>
      </c>
    </row>
    <row r="271" spans="1:9">
      <c r="A271" s="43">
        <v>41500</v>
      </c>
      <c r="B271" s="51"/>
      <c r="C271" s="41">
        <v>0</v>
      </c>
      <c r="D271" s="41" t="s">
        <v>14</v>
      </c>
      <c r="E271" s="54"/>
      <c r="F271" s="44" t="s">
        <v>27</v>
      </c>
      <c r="G271" s="44" t="s">
        <v>27</v>
      </c>
      <c r="H271" s="41">
        <v>24.8</v>
      </c>
      <c r="I271" s="41">
        <v>25.9</v>
      </c>
    </row>
    <row r="272" spans="1:9">
      <c r="A272" s="43">
        <v>41501</v>
      </c>
      <c r="B272" s="51"/>
      <c r="C272" s="41"/>
      <c r="D272" s="41">
        <v>0.6</v>
      </c>
      <c r="E272" s="54"/>
      <c r="F272" s="44" t="s">
        <v>27</v>
      </c>
      <c r="G272" s="44" t="s">
        <v>27</v>
      </c>
      <c r="H272" s="41">
        <v>25</v>
      </c>
      <c r="I272" s="41">
        <v>25.5</v>
      </c>
    </row>
    <row r="273" spans="1:9">
      <c r="A273" s="43">
        <v>41502</v>
      </c>
      <c r="B273" s="51"/>
      <c r="C273" s="41">
        <v>1.6</v>
      </c>
      <c r="D273" s="41">
        <v>0</v>
      </c>
      <c r="E273" s="54"/>
      <c r="F273" s="44" t="s">
        <v>27</v>
      </c>
      <c r="G273" s="44" t="s">
        <v>27</v>
      </c>
      <c r="H273" s="41">
        <v>24.2</v>
      </c>
      <c r="I273" s="41">
        <v>26.3</v>
      </c>
    </row>
    <row r="274" spans="1:9">
      <c r="A274" s="43">
        <v>41503</v>
      </c>
      <c r="B274" s="51"/>
      <c r="C274" s="41" t="s">
        <v>14</v>
      </c>
      <c r="D274" s="41">
        <v>0.1</v>
      </c>
      <c r="E274" s="54"/>
      <c r="F274" s="44" t="s">
        <v>27</v>
      </c>
      <c r="G274" s="44" t="s">
        <v>27</v>
      </c>
      <c r="H274" s="41">
        <v>24.9</v>
      </c>
      <c r="I274" s="41">
        <v>25.2</v>
      </c>
    </row>
    <row r="275" spans="1:9">
      <c r="A275" s="43">
        <v>41504</v>
      </c>
      <c r="B275" s="51"/>
      <c r="C275" s="41">
        <v>0</v>
      </c>
      <c r="D275" s="41" t="s">
        <v>14</v>
      </c>
      <c r="E275" s="54"/>
      <c r="F275" s="44" t="s">
        <v>27</v>
      </c>
      <c r="G275" s="44" t="s">
        <v>27</v>
      </c>
      <c r="H275" s="41">
        <v>25</v>
      </c>
      <c r="I275" s="41">
        <v>26.4</v>
      </c>
    </row>
    <row r="276" spans="1:9">
      <c r="A276" s="43">
        <v>41505</v>
      </c>
      <c r="B276" s="51"/>
      <c r="C276" s="44" t="s">
        <v>14</v>
      </c>
      <c r="D276" s="41">
        <v>0.02</v>
      </c>
      <c r="E276" s="54"/>
      <c r="F276" s="44" t="s">
        <v>27</v>
      </c>
      <c r="G276" s="44" t="s">
        <v>27</v>
      </c>
      <c r="H276" s="41">
        <v>24.9</v>
      </c>
      <c r="I276" s="41">
        <v>27</v>
      </c>
    </row>
    <row r="277" spans="1:9">
      <c r="A277" s="43">
        <v>41506</v>
      </c>
      <c r="B277" s="51"/>
      <c r="C277" s="41">
        <v>0</v>
      </c>
      <c r="D277" s="41">
        <v>0</v>
      </c>
      <c r="E277" s="54"/>
      <c r="F277" s="44" t="s">
        <v>27</v>
      </c>
      <c r="G277" s="44" t="s">
        <v>27</v>
      </c>
      <c r="H277" s="41">
        <v>25.1</v>
      </c>
      <c r="I277" s="41">
        <v>27.4</v>
      </c>
    </row>
    <row r="278" spans="1:9">
      <c r="A278" s="43">
        <v>41507</v>
      </c>
      <c r="B278" s="51"/>
      <c r="C278" s="41">
        <v>12.5</v>
      </c>
      <c r="D278" s="41">
        <v>0</v>
      </c>
      <c r="E278" s="54"/>
      <c r="F278" s="44" t="s">
        <v>27</v>
      </c>
      <c r="G278" s="44" t="s">
        <v>27</v>
      </c>
      <c r="H278" s="41">
        <v>22.8</v>
      </c>
      <c r="I278" s="41">
        <v>24.7</v>
      </c>
    </row>
    <row r="279" spans="1:9">
      <c r="A279" s="43">
        <v>41508</v>
      </c>
      <c r="B279" s="51"/>
      <c r="C279" s="41">
        <v>0</v>
      </c>
      <c r="D279" s="41">
        <v>0</v>
      </c>
      <c r="E279" s="54"/>
      <c r="F279" s="44" t="s">
        <v>27</v>
      </c>
      <c r="G279" s="44" t="s">
        <v>27</v>
      </c>
      <c r="H279" s="41">
        <v>24.5</v>
      </c>
      <c r="I279" s="41">
        <v>26.8</v>
      </c>
    </row>
    <row r="280" spans="1:9">
      <c r="A280" s="43">
        <v>41509</v>
      </c>
      <c r="B280" s="51"/>
      <c r="C280" s="41">
        <v>0</v>
      </c>
      <c r="D280" s="41" t="s">
        <v>50</v>
      </c>
      <c r="E280" s="54"/>
      <c r="F280" s="44" t="s">
        <v>27</v>
      </c>
      <c r="G280" s="44" t="s">
        <v>27</v>
      </c>
      <c r="H280" s="41">
        <v>24.3</v>
      </c>
      <c r="I280" s="41">
        <v>24.9</v>
      </c>
    </row>
    <row r="281" spans="1:9">
      <c r="A281" s="43">
        <v>41510</v>
      </c>
      <c r="B281" s="51"/>
      <c r="C281" s="44" t="s">
        <v>62</v>
      </c>
      <c r="D281" s="44" t="s">
        <v>62</v>
      </c>
      <c r="E281" s="54"/>
      <c r="F281" s="44"/>
      <c r="G281" s="44"/>
      <c r="H281" s="41"/>
      <c r="I281" s="41"/>
    </row>
    <row r="282" spans="1:9">
      <c r="A282" s="43">
        <v>41511</v>
      </c>
      <c r="B282" s="51"/>
      <c r="C282" s="41">
        <v>36.700000000000003</v>
      </c>
      <c r="D282" s="41">
        <v>0</v>
      </c>
      <c r="E282" s="54"/>
      <c r="F282" s="44" t="s">
        <v>27</v>
      </c>
      <c r="G282" s="44" t="s">
        <v>27</v>
      </c>
      <c r="H282" s="44" t="s">
        <v>27</v>
      </c>
      <c r="I282" s="44">
        <v>25</v>
      </c>
    </row>
    <row r="283" spans="1:9">
      <c r="A283" s="43">
        <v>41512</v>
      </c>
      <c r="B283" s="51"/>
      <c r="C283" s="41" t="s">
        <v>14</v>
      </c>
      <c r="D283" s="41">
        <v>0.6</v>
      </c>
      <c r="E283" s="54"/>
      <c r="F283" s="44" t="s">
        <v>27</v>
      </c>
      <c r="G283" s="44" t="s">
        <v>27</v>
      </c>
      <c r="H283" s="41">
        <v>23.7</v>
      </c>
      <c r="I283" s="41">
        <v>25.2</v>
      </c>
    </row>
    <row r="284" spans="1:9">
      <c r="A284" s="43">
        <v>41513</v>
      </c>
      <c r="B284" s="51"/>
      <c r="C284" s="41"/>
      <c r="D284" s="41"/>
      <c r="E284" s="54"/>
      <c r="F284" s="41"/>
      <c r="G284" s="41"/>
      <c r="H284" s="41"/>
      <c r="I284" s="41"/>
    </row>
    <row r="285" spans="1:9">
      <c r="A285" s="43">
        <v>41514</v>
      </c>
      <c r="B285" s="51"/>
      <c r="C285" s="41">
        <v>82.2</v>
      </c>
      <c r="D285" s="41">
        <v>0</v>
      </c>
      <c r="E285" s="54"/>
      <c r="F285" s="44" t="s">
        <v>27</v>
      </c>
      <c r="G285" s="44" t="s">
        <v>27</v>
      </c>
      <c r="H285" s="44" t="s">
        <v>27</v>
      </c>
      <c r="I285" s="41">
        <v>21</v>
      </c>
    </row>
    <row r="286" spans="1:9">
      <c r="A286" s="43">
        <v>41515</v>
      </c>
      <c r="B286" s="51"/>
      <c r="C286" s="41">
        <v>1</v>
      </c>
      <c r="D286" s="41">
        <v>0</v>
      </c>
      <c r="E286" s="54"/>
      <c r="F286" s="44" t="s">
        <v>27</v>
      </c>
      <c r="G286" s="44" t="s">
        <v>27</v>
      </c>
      <c r="H286" s="41">
        <v>22.5</v>
      </c>
      <c r="I286" s="41">
        <v>20.399999999999999</v>
      </c>
    </row>
    <row r="287" spans="1:9">
      <c r="A287" s="43">
        <v>41516</v>
      </c>
      <c r="B287" s="51"/>
      <c r="C287" s="41">
        <v>0.1</v>
      </c>
      <c r="D287" s="41">
        <v>0</v>
      </c>
      <c r="E287" s="54"/>
      <c r="F287" s="44" t="s">
        <v>27</v>
      </c>
      <c r="G287" s="44" t="s">
        <v>27</v>
      </c>
      <c r="H287" s="41">
        <v>22.4</v>
      </c>
      <c r="I287" s="41">
        <v>25.9</v>
      </c>
    </row>
    <row r="288" spans="1:9">
      <c r="A288" s="43">
        <v>41517</v>
      </c>
      <c r="B288" s="51"/>
      <c r="C288" s="41">
        <v>0</v>
      </c>
      <c r="D288" s="41"/>
      <c r="E288" s="54"/>
      <c r="F288" s="44" t="s">
        <v>27</v>
      </c>
      <c r="G288" s="44" t="s">
        <v>27</v>
      </c>
      <c r="H288" s="41">
        <v>14.9</v>
      </c>
      <c r="I288" s="41"/>
    </row>
    <row r="289" spans="1:9">
      <c r="A289" s="40"/>
      <c r="B289" s="51"/>
      <c r="C289" s="41">
        <f>SUM(C259:C288)</f>
        <v>136.70000000000002</v>
      </c>
      <c r="D289" s="41">
        <f>SUM(D258:D288)</f>
        <v>4.22</v>
      </c>
      <c r="E289" s="54"/>
      <c r="F289" s="41"/>
      <c r="G289" s="41"/>
      <c r="H289" s="41"/>
      <c r="I289" s="41"/>
    </row>
    <row r="290" spans="1:9">
      <c r="A290" s="40"/>
      <c r="B290" s="51"/>
      <c r="C290" s="90">
        <f>C289+D289</f>
        <v>140.92000000000002</v>
      </c>
      <c r="D290" s="90"/>
      <c r="E290" s="54" t="s">
        <v>7</v>
      </c>
      <c r="F290" s="41">
        <f>SUM(F258:F288)</f>
        <v>0</v>
      </c>
      <c r="G290" s="41">
        <f>SUM(G258:G288)</f>
        <v>0</v>
      </c>
      <c r="H290" s="41">
        <f>SUM(H258:H288)</f>
        <v>641.69999999999993</v>
      </c>
      <c r="I290" s="41">
        <f>SUM(I258:I288)</f>
        <v>711.9</v>
      </c>
    </row>
    <row r="291" spans="1:9">
      <c r="A291" s="40"/>
      <c r="B291" s="51"/>
      <c r="C291" s="41"/>
      <c r="D291" s="41"/>
      <c r="E291" s="54" t="s">
        <v>8</v>
      </c>
      <c r="F291" s="41" t="e">
        <f>AVERAGE(F258:F288)</f>
        <v>#DIV/0!</v>
      </c>
      <c r="G291" s="41" t="e">
        <f>AVERAGE(G258:G288)</f>
        <v>#DIV/0!</v>
      </c>
      <c r="H291" s="41">
        <f>AVERAGE(H258:H288)</f>
        <v>23.766666666666666</v>
      </c>
      <c r="I291" s="41">
        <f>AVERAGE(I258:I288)</f>
        <v>25.425000000000001</v>
      </c>
    </row>
    <row r="292" spans="1:9">
      <c r="A292" s="40" t="s">
        <v>20</v>
      </c>
      <c r="B292" s="51" t="s">
        <v>10</v>
      </c>
      <c r="C292" s="41">
        <f>C290+SUM(C295)</f>
        <v>147.92000000000002</v>
      </c>
      <c r="D292" s="41" t="s">
        <v>32</v>
      </c>
      <c r="E292" s="54" t="s">
        <v>11</v>
      </c>
      <c r="F292" s="41">
        <f>MAX(F258:F288)</f>
        <v>0</v>
      </c>
      <c r="G292" s="41">
        <f>MAX(G258:G288)</f>
        <v>0</v>
      </c>
      <c r="H292" s="41">
        <f>MAX(H258:H288)</f>
        <v>25.1</v>
      </c>
      <c r="I292" s="41">
        <f>MAX(I258:I288)</f>
        <v>27.4</v>
      </c>
    </row>
    <row r="293" spans="1:9">
      <c r="A293" s="40"/>
      <c r="B293" s="51"/>
      <c r="C293" s="41">
        <f>C292/25.4</f>
        <v>5.8236220472440952</v>
      </c>
      <c r="D293" s="41" t="s">
        <v>33</v>
      </c>
      <c r="E293" s="54" t="s">
        <v>12</v>
      </c>
      <c r="F293" s="41">
        <f>MIN(F258:F288)</f>
        <v>0</v>
      </c>
      <c r="G293" s="41">
        <f>MIN(G258:G288)</f>
        <v>0</v>
      </c>
      <c r="H293" s="41">
        <f>MIN(H258:H288)</f>
        <v>14.9</v>
      </c>
      <c r="I293" s="41">
        <f>MIN(I258:I288)</f>
        <v>20.399999999999999</v>
      </c>
    </row>
    <row r="294" spans="1:9">
      <c r="A294" s="40"/>
      <c r="B294" s="51"/>
      <c r="C294" s="41"/>
      <c r="D294" s="41"/>
      <c r="E294" s="54"/>
      <c r="F294" s="41"/>
      <c r="G294" s="41"/>
      <c r="H294" s="41"/>
      <c r="I294" s="41"/>
    </row>
    <row r="295" spans="1:9">
      <c r="A295" s="43">
        <v>41518</v>
      </c>
      <c r="B295" s="51"/>
      <c r="C295" s="41">
        <v>7</v>
      </c>
      <c r="D295" s="41">
        <v>0</v>
      </c>
      <c r="E295" s="54"/>
      <c r="F295" s="44" t="s">
        <v>27</v>
      </c>
      <c r="G295" s="44" t="s">
        <v>27</v>
      </c>
      <c r="H295" s="41">
        <v>23.4</v>
      </c>
      <c r="I295" s="41">
        <v>26.2</v>
      </c>
    </row>
    <row r="296" spans="1:9">
      <c r="A296" s="43">
        <v>41519</v>
      </c>
      <c r="B296" s="51"/>
      <c r="C296" s="41">
        <v>0</v>
      </c>
      <c r="D296" s="41">
        <v>0</v>
      </c>
      <c r="E296" s="54"/>
      <c r="F296" s="44" t="s">
        <v>27</v>
      </c>
      <c r="G296" s="44" t="s">
        <v>27</v>
      </c>
      <c r="H296" s="41">
        <v>25.2</v>
      </c>
      <c r="I296" s="41">
        <v>26.8</v>
      </c>
    </row>
    <row r="297" spans="1:9">
      <c r="A297" s="43">
        <v>41520</v>
      </c>
      <c r="B297" s="51"/>
      <c r="C297" s="41">
        <v>0</v>
      </c>
      <c r="D297" s="41">
        <v>0</v>
      </c>
      <c r="E297" s="54"/>
      <c r="F297" s="44" t="s">
        <v>27</v>
      </c>
      <c r="G297" s="44" t="s">
        <v>27</v>
      </c>
      <c r="H297" s="41">
        <v>23.2</v>
      </c>
      <c r="I297" s="41">
        <v>26.6</v>
      </c>
    </row>
    <row r="298" spans="1:9">
      <c r="A298" s="43">
        <v>41521</v>
      </c>
      <c r="B298" s="51"/>
      <c r="C298" s="41">
        <v>0.4</v>
      </c>
      <c r="D298" s="41">
        <v>0</v>
      </c>
      <c r="E298" s="54"/>
      <c r="F298" s="44" t="s">
        <v>65</v>
      </c>
      <c r="G298" s="44" t="s">
        <v>27</v>
      </c>
      <c r="H298" s="41">
        <v>24.7</v>
      </c>
      <c r="I298" s="41">
        <v>26.4</v>
      </c>
    </row>
    <row r="299" spans="1:9">
      <c r="A299" s="43">
        <v>41522</v>
      </c>
      <c r="B299" s="51"/>
      <c r="C299" s="41">
        <v>1.2</v>
      </c>
      <c r="D299" s="41">
        <v>0</v>
      </c>
      <c r="E299" s="54"/>
      <c r="F299" s="44" t="s">
        <v>27</v>
      </c>
      <c r="G299" s="44" t="s">
        <v>27</v>
      </c>
      <c r="H299" s="41">
        <v>24</v>
      </c>
      <c r="I299" s="41">
        <v>26.7</v>
      </c>
    </row>
    <row r="300" spans="1:9">
      <c r="A300" s="43">
        <v>41523</v>
      </c>
      <c r="B300" s="51"/>
      <c r="C300" s="41">
        <v>0</v>
      </c>
      <c r="D300" s="41">
        <v>0</v>
      </c>
      <c r="E300" s="54"/>
      <c r="F300" s="44" t="s">
        <v>27</v>
      </c>
      <c r="G300" s="44" t="s">
        <v>27</v>
      </c>
      <c r="H300" s="41">
        <v>25.5</v>
      </c>
      <c r="I300" s="41">
        <v>26.5</v>
      </c>
    </row>
    <row r="301" spans="1:9">
      <c r="A301" s="43">
        <v>41524</v>
      </c>
      <c r="B301" s="51"/>
      <c r="C301" s="41">
        <v>0</v>
      </c>
      <c r="D301" s="41" t="s">
        <v>14</v>
      </c>
      <c r="E301" s="54"/>
      <c r="F301" s="44" t="s">
        <v>27</v>
      </c>
      <c r="G301" s="44" t="s">
        <v>27</v>
      </c>
      <c r="H301" s="41">
        <v>25.5</v>
      </c>
      <c r="I301" s="41">
        <v>26.5</v>
      </c>
    </row>
    <row r="302" spans="1:9">
      <c r="A302" s="43">
        <v>41525</v>
      </c>
      <c r="B302" s="51"/>
      <c r="C302" s="41">
        <v>0</v>
      </c>
      <c r="D302" s="41">
        <v>0</v>
      </c>
      <c r="E302" s="54"/>
      <c r="F302" s="44" t="s">
        <v>27</v>
      </c>
      <c r="G302" s="44" t="s">
        <v>27</v>
      </c>
      <c r="H302" s="41">
        <v>25.1</v>
      </c>
      <c r="I302" s="41">
        <v>26.8</v>
      </c>
    </row>
    <row r="303" spans="1:9">
      <c r="A303" s="43">
        <v>41526</v>
      </c>
      <c r="B303" s="51"/>
      <c r="C303" s="41">
        <v>0</v>
      </c>
      <c r="D303" s="41">
        <v>0</v>
      </c>
      <c r="E303" s="54"/>
      <c r="F303" s="44" t="s">
        <v>27</v>
      </c>
      <c r="G303" s="44" t="s">
        <v>27</v>
      </c>
      <c r="H303" s="41">
        <v>25.4</v>
      </c>
      <c r="I303" s="41">
        <v>26.7</v>
      </c>
    </row>
    <row r="304" spans="1:9">
      <c r="A304" s="43">
        <v>41527</v>
      </c>
      <c r="B304" s="51"/>
      <c r="C304" s="41">
        <v>0</v>
      </c>
      <c r="D304" s="41">
        <v>0</v>
      </c>
      <c r="E304" s="54"/>
      <c r="F304" s="41" t="s">
        <v>27</v>
      </c>
      <c r="G304" s="44" t="s">
        <v>27</v>
      </c>
      <c r="H304" s="41">
        <v>25.9</v>
      </c>
      <c r="I304" s="41">
        <v>26.6</v>
      </c>
    </row>
    <row r="305" spans="1:9">
      <c r="A305" s="43">
        <v>41528</v>
      </c>
      <c r="B305" s="51"/>
      <c r="C305" s="41">
        <v>8.6</v>
      </c>
      <c r="D305" s="41">
        <v>1.1000000000000001</v>
      </c>
      <c r="E305" s="54"/>
      <c r="F305" s="41" t="s">
        <v>27</v>
      </c>
      <c r="G305" s="44" t="s">
        <v>27</v>
      </c>
      <c r="H305" s="41">
        <v>24.9</v>
      </c>
      <c r="I305" s="41">
        <v>22.6</v>
      </c>
    </row>
    <row r="306" spans="1:9">
      <c r="A306" s="43">
        <v>41529</v>
      </c>
      <c r="B306" s="51"/>
      <c r="C306" s="41">
        <v>0.6</v>
      </c>
      <c r="D306" s="41" t="s">
        <v>14</v>
      </c>
      <c r="E306" s="54"/>
      <c r="F306" s="41" t="s">
        <v>27</v>
      </c>
      <c r="G306" s="44" t="s">
        <v>27</v>
      </c>
      <c r="H306" s="41">
        <v>20.7</v>
      </c>
      <c r="I306" s="41">
        <v>25</v>
      </c>
    </row>
    <row r="307" spans="1:9">
      <c r="A307" s="43">
        <v>41530</v>
      </c>
      <c r="B307" s="51"/>
      <c r="C307" s="41">
        <v>0</v>
      </c>
      <c r="D307" s="41">
        <v>0</v>
      </c>
      <c r="E307" s="54"/>
      <c r="F307" s="41" t="s">
        <v>27</v>
      </c>
      <c r="G307" s="44" t="s">
        <v>27</v>
      </c>
      <c r="H307" s="41">
        <v>25.3</v>
      </c>
      <c r="I307" s="41">
        <v>25.9</v>
      </c>
    </row>
    <row r="308" spans="1:9">
      <c r="A308" s="43">
        <v>41531</v>
      </c>
      <c r="B308" s="51"/>
      <c r="C308" s="41">
        <v>0</v>
      </c>
      <c r="D308" s="41">
        <v>0</v>
      </c>
      <c r="E308" s="54"/>
      <c r="F308" s="44" t="s">
        <v>27</v>
      </c>
      <c r="G308" s="44" t="s">
        <v>27</v>
      </c>
      <c r="H308" s="41">
        <v>25.4</v>
      </c>
      <c r="I308" s="41">
        <v>26.3</v>
      </c>
    </row>
    <row r="309" spans="1:9">
      <c r="A309" s="43">
        <v>41532</v>
      </c>
      <c r="B309" s="51"/>
      <c r="C309" s="41">
        <v>0</v>
      </c>
      <c r="D309" s="41">
        <v>15.3</v>
      </c>
      <c r="E309" s="54"/>
      <c r="F309" s="44" t="s">
        <v>27</v>
      </c>
      <c r="G309" s="44" t="s">
        <v>27</v>
      </c>
      <c r="H309" s="41">
        <v>19.8</v>
      </c>
      <c r="I309" s="41">
        <v>23.3</v>
      </c>
    </row>
    <row r="310" spans="1:9">
      <c r="A310" s="43">
        <v>41533</v>
      </c>
      <c r="B310" s="51"/>
      <c r="C310" s="41">
        <v>1</v>
      </c>
      <c r="D310" s="41">
        <v>0</v>
      </c>
      <c r="E310" s="54"/>
      <c r="F310" s="44" t="s">
        <v>27</v>
      </c>
      <c r="G310" s="44" t="s">
        <v>27</v>
      </c>
      <c r="H310" s="41">
        <v>22.4</v>
      </c>
      <c r="I310" s="41">
        <v>26.4</v>
      </c>
    </row>
    <row r="311" spans="1:9">
      <c r="A311" s="43">
        <v>41534</v>
      </c>
      <c r="B311" s="51"/>
      <c r="C311" s="41">
        <v>0</v>
      </c>
      <c r="D311" s="41">
        <v>0</v>
      </c>
      <c r="E311" s="54"/>
      <c r="F311" s="44" t="s">
        <v>27</v>
      </c>
      <c r="G311" s="44" t="s">
        <v>27</v>
      </c>
      <c r="H311" s="41">
        <v>25.1</v>
      </c>
      <c r="I311" s="41">
        <v>26.7</v>
      </c>
    </row>
    <row r="312" spans="1:9">
      <c r="A312" s="43">
        <v>41535</v>
      </c>
      <c r="B312" s="51"/>
      <c r="C312" s="41">
        <v>0</v>
      </c>
      <c r="D312" s="41">
        <v>0</v>
      </c>
      <c r="E312" s="54"/>
      <c r="F312" s="44" t="s">
        <v>27</v>
      </c>
      <c r="G312" s="44" t="s">
        <v>27</v>
      </c>
      <c r="H312" s="41">
        <v>23.9</v>
      </c>
      <c r="I312" s="41">
        <v>26.6</v>
      </c>
    </row>
    <row r="313" spans="1:9">
      <c r="A313" s="43">
        <v>41536</v>
      </c>
      <c r="B313" s="51"/>
      <c r="C313" s="41">
        <v>0</v>
      </c>
      <c r="D313" s="41">
        <v>0</v>
      </c>
      <c r="E313" s="54"/>
      <c r="F313" s="44" t="s">
        <v>27</v>
      </c>
      <c r="G313" s="44" t="s">
        <v>27</v>
      </c>
      <c r="H313" s="41">
        <v>23.7</v>
      </c>
      <c r="I313" s="41">
        <v>26</v>
      </c>
    </row>
    <row r="314" spans="1:9">
      <c r="A314" s="43">
        <v>41537</v>
      </c>
      <c r="B314" s="51"/>
      <c r="C314" s="41">
        <v>0</v>
      </c>
      <c r="D314" s="41">
        <v>0</v>
      </c>
      <c r="E314" s="54"/>
      <c r="F314" s="44" t="s">
        <v>27</v>
      </c>
      <c r="G314" s="41" t="s">
        <v>27</v>
      </c>
      <c r="H314" s="41">
        <v>24.6</v>
      </c>
      <c r="I314" s="41">
        <v>26.7</v>
      </c>
    </row>
    <row r="315" spans="1:9">
      <c r="A315" s="43">
        <v>41538</v>
      </c>
      <c r="B315" s="51"/>
      <c r="C315" s="41">
        <v>0</v>
      </c>
      <c r="D315" s="41">
        <v>0</v>
      </c>
      <c r="E315" s="54"/>
      <c r="F315" s="44" t="s">
        <v>27</v>
      </c>
      <c r="G315" s="41" t="s">
        <v>27</v>
      </c>
      <c r="H315" s="41">
        <v>24.1</v>
      </c>
      <c r="I315" s="41">
        <v>26.7</v>
      </c>
    </row>
    <row r="316" spans="1:9">
      <c r="A316" s="43">
        <v>41539</v>
      </c>
      <c r="B316" s="51"/>
      <c r="C316" s="41">
        <v>3.3</v>
      </c>
      <c r="D316" s="41">
        <v>0</v>
      </c>
      <c r="E316" s="54"/>
      <c r="F316" s="44" t="s">
        <v>27</v>
      </c>
      <c r="G316" s="44" t="s">
        <v>27</v>
      </c>
      <c r="H316" s="41">
        <v>24.1</v>
      </c>
      <c r="I316" s="41">
        <v>27.2</v>
      </c>
    </row>
    <row r="317" spans="1:9">
      <c r="A317" s="43">
        <v>41540</v>
      </c>
      <c r="B317" s="51"/>
      <c r="C317" s="41">
        <v>0</v>
      </c>
      <c r="D317" s="41">
        <v>0</v>
      </c>
      <c r="E317" s="54"/>
      <c r="F317" s="44" t="s">
        <v>27</v>
      </c>
      <c r="G317" s="44" t="s">
        <v>27</v>
      </c>
      <c r="H317" s="41">
        <v>24.2</v>
      </c>
      <c r="I317" s="41">
        <v>24.4</v>
      </c>
    </row>
    <row r="318" spans="1:9">
      <c r="A318" s="43">
        <v>41541</v>
      </c>
      <c r="B318" s="51"/>
      <c r="C318" s="41">
        <v>0</v>
      </c>
      <c r="D318" s="41">
        <v>0</v>
      </c>
      <c r="E318" s="54"/>
      <c r="F318" s="44" t="s">
        <v>27</v>
      </c>
      <c r="G318" s="44" t="s">
        <v>27</v>
      </c>
      <c r="H318" s="41">
        <v>24.3</v>
      </c>
      <c r="I318" s="41">
        <v>27.3</v>
      </c>
    </row>
    <row r="319" spans="1:9">
      <c r="A319" s="43">
        <v>41542</v>
      </c>
      <c r="B319" s="51"/>
      <c r="C319" s="41">
        <v>0</v>
      </c>
      <c r="D319" s="41">
        <v>0</v>
      </c>
      <c r="E319" s="54"/>
      <c r="F319" s="44" t="s">
        <v>27</v>
      </c>
      <c r="G319" s="44" t="s">
        <v>27</v>
      </c>
      <c r="H319" s="41">
        <v>24.7</v>
      </c>
      <c r="I319" s="41">
        <v>27.2</v>
      </c>
    </row>
    <row r="320" spans="1:9">
      <c r="A320" s="43">
        <v>41543</v>
      </c>
      <c r="B320" s="51"/>
      <c r="C320" s="41">
        <v>0</v>
      </c>
      <c r="D320" s="41">
        <v>0</v>
      </c>
      <c r="E320" s="54"/>
      <c r="F320" s="44" t="s">
        <v>27</v>
      </c>
      <c r="G320" s="44" t="s">
        <v>27</v>
      </c>
      <c r="H320" s="41">
        <v>24.3</v>
      </c>
      <c r="I320" s="41">
        <v>25</v>
      </c>
    </row>
    <row r="321" spans="1:9">
      <c r="A321" s="43">
        <v>41909</v>
      </c>
      <c r="B321" s="51"/>
      <c r="C321" s="41">
        <v>0</v>
      </c>
      <c r="D321" s="41" t="s">
        <v>14</v>
      </c>
      <c r="E321" s="54"/>
      <c r="F321" s="44" t="s">
        <v>27</v>
      </c>
      <c r="G321" s="44" t="s">
        <v>27</v>
      </c>
      <c r="H321" s="41">
        <v>17.3</v>
      </c>
      <c r="I321" s="41">
        <v>25.2</v>
      </c>
    </row>
    <row r="322" spans="1:9">
      <c r="A322" s="43">
        <v>41545</v>
      </c>
      <c r="B322" s="51"/>
      <c r="C322" s="41">
        <v>0</v>
      </c>
      <c r="D322" s="41">
        <v>0</v>
      </c>
      <c r="E322" s="54"/>
      <c r="F322" s="44" t="s">
        <v>27</v>
      </c>
      <c r="G322" s="44" t="s">
        <v>27</v>
      </c>
      <c r="H322" s="41">
        <v>23.1</v>
      </c>
      <c r="I322" s="41">
        <v>27.4</v>
      </c>
    </row>
    <row r="323" spans="1:9">
      <c r="A323" s="43">
        <v>41546</v>
      </c>
      <c r="B323" s="51"/>
      <c r="C323" s="41">
        <v>0</v>
      </c>
      <c r="D323" s="41">
        <v>0</v>
      </c>
      <c r="E323" s="54"/>
      <c r="F323" s="44" t="s">
        <v>27</v>
      </c>
      <c r="G323" s="44" t="s">
        <v>27</v>
      </c>
      <c r="H323" s="41">
        <v>24.9</v>
      </c>
      <c r="I323" s="44" t="s">
        <v>27</v>
      </c>
    </row>
    <row r="324" spans="1:9">
      <c r="A324" s="43">
        <v>41547</v>
      </c>
      <c r="B324" s="51"/>
      <c r="C324" s="41">
        <v>0</v>
      </c>
      <c r="D324" s="41">
        <v>0</v>
      </c>
      <c r="E324" s="54"/>
      <c r="F324" s="44" t="s">
        <v>27</v>
      </c>
      <c r="G324" s="44" t="s">
        <v>27</v>
      </c>
      <c r="H324" s="41">
        <v>24.5</v>
      </c>
      <c r="I324" s="41">
        <v>0</v>
      </c>
    </row>
    <row r="325" spans="1:9">
      <c r="A325" s="43"/>
      <c r="B325" s="51"/>
      <c r="C325" s="41">
        <f>SUM(C296:C324)</f>
        <v>15.099999999999998</v>
      </c>
      <c r="D325" s="41">
        <f>SUM(D295:D324)</f>
        <v>16.400000000000002</v>
      </c>
      <c r="E325" s="54"/>
      <c r="F325" s="41"/>
      <c r="G325" s="41"/>
      <c r="H325" s="41"/>
      <c r="I325" s="41"/>
    </row>
    <row r="326" spans="1:9">
      <c r="A326" s="40"/>
      <c r="B326" s="51"/>
      <c r="C326" s="90">
        <f>C325+D325</f>
        <v>31.5</v>
      </c>
      <c r="D326" s="90"/>
      <c r="E326" s="54" t="s">
        <v>7</v>
      </c>
      <c r="F326" s="41">
        <f>SUM(F295:F324)</f>
        <v>0</v>
      </c>
      <c r="G326" s="41">
        <f>SUM(G295:G324)</f>
        <v>0</v>
      </c>
      <c r="H326" s="41">
        <f>SUM(H295:H324)</f>
        <v>719.19999999999993</v>
      </c>
      <c r="I326" s="41">
        <f>SUM(I295:I324)</f>
        <v>731.70000000000016</v>
      </c>
    </row>
    <row r="327" spans="1:9">
      <c r="A327" s="40"/>
      <c r="B327" s="51"/>
      <c r="C327" s="41"/>
      <c r="D327" s="41"/>
      <c r="E327" s="54" t="s">
        <v>8</v>
      </c>
      <c r="F327" s="41" t="e">
        <f>AVERAGE(F295:F324)</f>
        <v>#DIV/0!</v>
      </c>
      <c r="G327" s="41" t="e">
        <f>AVERAGE(G295:G324)</f>
        <v>#DIV/0!</v>
      </c>
      <c r="H327" s="41">
        <f>AVERAGE(H295:H324)</f>
        <v>23.973333333333333</v>
      </c>
      <c r="I327" s="41">
        <f>AVERAGE(I295:I324)</f>
        <v>25.231034482758627</v>
      </c>
    </row>
    <row r="328" spans="1:9">
      <c r="A328" s="40" t="s">
        <v>21</v>
      </c>
      <c r="B328" s="51" t="s">
        <v>10</v>
      </c>
      <c r="C328" s="41">
        <f>C326+SUM(C331)</f>
        <v>31.5</v>
      </c>
      <c r="D328" s="41" t="s">
        <v>32</v>
      </c>
      <c r="E328" s="54" t="s">
        <v>11</v>
      </c>
      <c r="F328" s="41">
        <f>MAX(F295:F324)</f>
        <v>0</v>
      </c>
      <c r="G328" s="41">
        <f>MAX(G295:G324)</f>
        <v>0</v>
      </c>
      <c r="H328" s="41">
        <f>MAX(H295:H324)</f>
        <v>25.9</v>
      </c>
      <c r="I328" s="41">
        <f>MAX(I295:I324)</f>
        <v>27.4</v>
      </c>
    </row>
    <row r="329" spans="1:9">
      <c r="A329" s="40"/>
      <c r="B329" s="51"/>
      <c r="C329" s="41">
        <f>C326/25.4</f>
        <v>1.2401574803149606</v>
      </c>
      <c r="D329" s="41" t="s">
        <v>33</v>
      </c>
      <c r="E329" s="54" t="s">
        <v>12</v>
      </c>
      <c r="F329" s="41">
        <f>MIN(F295:F324)</f>
        <v>0</v>
      </c>
      <c r="G329" s="41">
        <f>MIN(G295:G324)</f>
        <v>0</v>
      </c>
      <c r="H329" s="41">
        <f>MIN(H295:H324)</f>
        <v>17.3</v>
      </c>
      <c r="I329" s="41">
        <f>MIN(I295:I324)</f>
        <v>0</v>
      </c>
    </row>
    <row r="330" spans="1:9">
      <c r="A330" s="40"/>
      <c r="B330" s="51"/>
      <c r="C330" s="41"/>
      <c r="D330" s="41"/>
      <c r="E330" s="54"/>
      <c r="F330" s="41"/>
      <c r="G330" s="41"/>
      <c r="H330" s="41"/>
      <c r="I330" s="41"/>
    </row>
    <row r="331" spans="1:9">
      <c r="A331" s="43">
        <v>41548</v>
      </c>
      <c r="B331" s="51"/>
      <c r="C331" s="41">
        <v>0</v>
      </c>
      <c r="D331" s="41">
        <v>0</v>
      </c>
      <c r="E331" s="54"/>
      <c r="F331" s="44" t="s">
        <v>27</v>
      </c>
      <c r="G331" s="44" t="s">
        <v>27</v>
      </c>
      <c r="H331" s="41">
        <v>24.6</v>
      </c>
      <c r="I331" s="41">
        <v>27</v>
      </c>
    </row>
    <row r="332" spans="1:9">
      <c r="A332" s="43">
        <v>41549</v>
      </c>
      <c r="B332" s="51"/>
      <c r="C332" s="41">
        <v>7.1</v>
      </c>
      <c r="D332" s="41">
        <v>0</v>
      </c>
      <c r="E332" s="54"/>
      <c r="F332" s="44" t="s">
        <v>27</v>
      </c>
      <c r="G332" s="41" t="s">
        <v>27</v>
      </c>
      <c r="H332" s="41">
        <v>25.2</v>
      </c>
      <c r="I332" s="41">
        <v>27.8</v>
      </c>
    </row>
    <row r="333" spans="1:9">
      <c r="A333" s="43">
        <v>41550</v>
      </c>
      <c r="B333" s="51"/>
      <c r="C333" s="41">
        <v>3.1</v>
      </c>
      <c r="D333" s="41">
        <v>0</v>
      </c>
      <c r="E333" s="54"/>
      <c r="F333" s="44" t="s">
        <v>27</v>
      </c>
      <c r="G333" s="44" t="s">
        <v>27</v>
      </c>
      <c r="H333" s="41">
        <v>24.8</v>
      </c>
      <c r="I333" s="41">
        <v>25.5</v>
      </c>
    </row>
    <row r="334" spans="1:9">
      <c r="A334" s="43">
        <v>41551</v>
      </c>
      <c r="B334" s="51"/>
      <c r="C334" s="41">
        <v>0</v>
      </c>
      <c r="D334" s="41">
        <v>0</v>
      </c>
      <c r="E334" s="54"/>
      <c r="F334" s="44" t="s">
        <v>27</v>
      </c>
      <c r="G334" s="44" t="s">
        <v>27</v>
      </c>
      <c r="H334" s="41">
        <v>24.4</v>
      </c>
      <c r="I334" s="41" t="s">
        <v>27</v>
      </c>
    </row>
    <row r="335" spans="1:9">
      <c r="A335" s="43">
        <v>41552</v>
      </c>
      <c r="B335" s="51"/>
      <c r="C335" s="41">
        <v>0</v>
      </c>
      <c r="D335" s="41">
        <v>0.2</v>
      </c>
      <c r="E335" s="54"/>
      <c r="F335" s="44" t="s">
        <v>27</v>
      </c>
      <c r="G335" s="44" t="s">
        <v>27</v>
      </c>
      <c r="H335" s="41">
        <v>25.7</v>
      </c>
      <c r="I335" s="41">
        <v>26.5</v>
      </c>
    </row>
    <row r="336" spans="1:9">
      <c r="A336" s="43">
        <v>41553</v>
      </c>
      <c r="B336" s="51"/>
      <c r="C336" s="41">
        <v>0</v>
      </c>
      <c r="D336" s="41">
        <v>0</v>
      </c>
      <c r="E336" s="54"/>
      <c r="F336" s="44" t="s">
        <v>27</v>
      </c>
      <c r="G336" s="44" t="s">
        <v>27</v>
      </c>
      <c r="H336" s="41">
        <v>26.5</v>
      </c>
      <c r="I336" s="41">
        <v>27.1</v>
      </c>
    </row>
    <row r="337" spans="1:9">
      <c r="A337" s="43">
        <v>41554</v>
      </c>
      <c r="B337" s="51"/>
      <c r="C337" s="41">
        <v>0</v>
      </c>
      <c r="D337" s="41">
        <v>0</v>
      </c>
      <c r="E337" s="54"/>
      <c r="F337" s="44" t="s">
        <v>27</v>
      </c>
      <c r="G337" s="44" t="s">
        <v>27</v>
      </c>
      <c r="H337" s="41">
        <v>26.2</v>
      </c>
      <c r="I337" s="41">
        <v>27.4</v>
      </c>
    </row>
    <row r="338" spans="1:9">
      <c r="A338" s="43">
        <v>41555</v>
      </c>
      <c r="B338" s="51"/>
      <c r="C338" s="41">
        <v>7.8</v>
      </c>
      <c r="D338" s="41">
        <v>0</v>
      </c>
      <c r="E338" s="54"/>
      <c r="F338" s="44" t="s">
        <v>27</v>
      </c>
      <c r="G338" s="44" t="s">
        <v>27</v>
      </c>
      <c r="H338" s="41">
        <v>24</v>
      </c>
      <c r="I338" s="41">
        <v>25.1</v>
      </c>
    </row>
    <row r="339" spans="1:9">
      <c r="A339" s="43">
        <v>41556</v>
      </c>
      <c r="B339" s="51"/>
      <c r="C339" s="41">
        <v>48</v>
      </c>
      <c r="D339" s="41">
        <v>0</v>
      </c>
      <c r="E339" s="54"/>
      <c r="F339" s="44" t="s">
        <v>27</v>
      </c>
      <c r="G339" s="41" t="s">
        <v>27</v>
      </c>
      <c r="H339" s="41">
        <v>20.5</v>
      </c>
      <c r="I339" s="41">
        <v>25.3</v>
      </c>
    </row>
    <row r="340" spans="1:9">
      <c r="A340" s="43">
        <v>41557</v>
      </c>
      <c r="B340" s="51"/>
      <c r="C340" s="41">
        <v>0</v>
      </c>
      <c r="D340" s="41">
        <v>0</v>
      </c>
      <c r="E340" s="54"/>
      <c r="F340" s="41" t="s">
        <v>27</v>
      </c>
      <c r="G340" s="41" t="s">
        <v>27</v>
      </c>
      <c r="H340" s="41">
        <v>25.1</v>
      </c>
      <c r="I340" s="41">
        <v>27.3</v>
      </c>
    </row>
    <row r="341" spans="1:9">
      <c r="A341" s="43">
        <v>41558</v>
      </c>
      <c r="B341" s="51"/>
      <c r="C341" s="41">
        <v>0</v>
      </c>
      <c r="D341" s="41">
        <v>0</v>
      </c>
      <c r="E341" s="54"/>
      <c r="F341" s="41" t="s">
        <v>27</v>
      </c>
      <c r="G341" s="41" t="s">
        <v>27</v>
      </c>
      <c r="H341" s="41">
        <v>26.1</v>
      </c>
      <c r="I341" s="41">
        <v>27</v>
      </c>
    </row>
    <row r="342" spans="1:9">
      <c r="A342" s="43">
        <v>41559</v>
      </c>
      <c r="B342" s="51"/>
      <c r="C342" s="41" t="s">
        <v>14</v>
      </c>
      <c r="D342" s="41">
        <v>0</v>
      </c>
      <c r="E342" s="54"/>
      <c r="F342" s="41" t="s">
        <v>27</v>
      </c>
      <c r="G342" s="41" t="s">
        <v>27</v>
      </c>
      <c r="H342" s="41">
        <v>25.8</v>
      </c>
      <c r="I342" s="41">
        <v>25.8</v>
      </c>
    </row>
    <row r="343" spans="1:9">
      <c r="A343" s="43">
        <v>41560</v>
      </c>
      <c r="B343" s="51"/>
      <c r="C343" s="41" t="s">
        <v>14</v>
      </c>
      <c r="D343" s="41">
        <v>0</v>
      </c>
      <c r="E343" s="54"/>
      <c r="F343" s="41" t="s">
        <v>27</v>
      </c>
      <c r="G343" s="41" t="s">
        <v>27</v>
      </c>
      <c r="H343" s="41">
        <v>25.5</v>
      </c>
      <c r="I343" s="41">
        <v>26.9</v>
      </c>
    </row>
    <row r="344" spans="1:9">
      <c r="A344" s="43">
        <v>41561</v>
      </c>
      <c r="B344" s="51"/>
      <c r="C344" s="41">
        <v>6.6</v>
      </c>
      <c r="D344" s="41">
        <v>0</v>
      </c>
      <c r="E344" s="54"/>
      <c r="F344" s="44" t="s">
        <v>27</v>
      </c>
      <c r="G344" s="44" t="s">
        <v>27</v>
      </c>
      <c r="H344" s="41">
        <v>23.6</v>
      </c>
      <c r="I344" s="41">
        <v>25.8</v>
      </c>
    </row>
    <row r="345" spans="1:9">
      <c r="A345" s="43">
        <v>41562</v>
      </c>
      <c r="B345" s="51"/>
      <c r="C345" s="41">
        <v>3.1</v>
      </c>
      <c r="D345" s="41">
        <v>1.6</v>
      </c>
      <c r="E345" s="54"/>
      <c r="F345" s="44" t="s">
        <v>27</v>
      </c>
      <c r="G345" s="44" t="s">
        <v>27</v>
      </c>
      <c r="H345" s="41">
        <v>23.2</v>
      </c>
      <c r="I345" s="41">
        <v>20.8</v>
      </c>
    </row>
    <row r="346" spans="1:9">
      <c r="A346" s="43">
        <v>41563</v>
      </c>
      <c r="B346" s="51"/>
      <c r="C346" s="41">
        <v>3.3</v>
      </c>
      <c r="D346" s="41">
        <v>2.9</v>
      </c>
      <c r="E346" s="54"/>
      <c r="F346" s="44" t="s">
        <v>27</v>
      </c>
      <c r="G346" s="44" t="s">
        <v>27</v>
      </c>
      <c r="H346" s="41">
        <v>21.8</v>
      </c>
      <c r="I346" s="41">
        <v>24.1</v>
      </c>
    </row>
    <row r="347" spans="1:9">
      <c r="A347" s="43">
        <v>41564</v>
      </c>
      <c r="B347" s="51"/>
      <c r="C347" s="41">
        <v>0</v>
      </c>
      <c r="D347" s="41">
        <v>0</v>
      </c>
      <c r="E347" s="54"/>
      <c r="F347" s="44" t="s">
        <v>27</v>
      </c>
      <c r="G347" s="44" t="s">
        <v>27</v>
      </c>
      <c r="H347" s="41">
        <v>24.4</v>
      </c>
      <c r="I347" s="41">
        <v>25.7</v>
      </c>
    </row>
    <row r="348" spans="1:9">
      <c r="A348" s="43">
        <v>41565</v>
      </c>
      <c r="B348" s="51"/>
      <c r="C348" s="41">
        <v>0</v>
      </c>
      <c r="D348" s="41">
        <v>0</v>
      </c>
      <c r="E348" s="54"/>
      <c r="F348" s="44" t="s">
        <v>27</v>
      </c>
      <c r="G348" s="44" t="s">
        <v>27</v>
      </c>
      <c r="H348" s="41">
        <v>23.9</v>
      </c>
      <c r="I348" s="41">
        <v>23.9</v>
      </c>
    </row>
    <row r="349" spans="1:9">
      <c r="A349" s="43">
        <v>41566</v>
      </c>
      <c r="B349" s="51"/>
      <c r="C349" s="41">
        <v>0</v>
      </c>
      <c r="D349" s="41">
        <v>0</v>
      </c>
      <c r="E349" s="54"/>
      <c r="F349" s="44" t="s">
        <v>27</v>
      </c>
      <c r="G349" s="44" t="s">
        <v>27</v>
      </c>
      <c r="H349" s="41">
        <v>23.4</v>
      </c>
      <c r="I349" s="41">
        <v>26.6</v>
      </c>
    </row>
    <row r="350" spans="1:9">
      <c r="A350" s="43">
        <v>41567</v>
      </c>
      <c r="B350" s="51"/>
      <c r="C350" s="41">
        <v>0</v>
      </c>
      <c r="D350" s="41">
        <v>0</v>
      </c>
      <c r="E350" s="54"/>
      <c r="F350" s="44" t="s">
        <v>27</v>
      </c>
      <c r="G350" s="44" t="s">
        <v>27</v>
      </c>
      <c r="H350" s="41">
        <v>24.6</v>
      </c>
      <c r="I350" s="41">
        <v>25.8</v>
      </c>
    </row>
    <row r="351" spans="1:9">
      <c r="A351" s="43">
        <v>41568</v>
      </c>
      <c r="B351" s="51"/>
      <c r="C351" s="41">
        <v>0.5</v>
      </c>
      <c r="D351" s="41">
        <v>0</v>
      </c>
      <c r="E351" s="54"/>
      <c r="F351" s="44" t="s">
        <v>27</v>
      </c>
      <c r="G351" s="44" t="s">
        <v>27</v>
      </c>
      <c r="H351" s="41">
        <v>25.1</v>
      </c>
      <c r="I351" s="41"/>
    </row>
    <row r="352" spans="1:9">
      <c r="A352" s="43">
        <v>41569</v>
      </c>
      <c r="B352" s="51"/>
      <c r="C352" s="41">
        <v>0</v>
      </c>
      <c r="D352" s="41">
        <v>0</v>
      </c>
      <c r="E352" s="54"/>
      <c r="F352" s="44" t="s">
        <v>27</v>
      </c>
      <c r="G352" s="44" t="s">
        <v>27</v>
      </c>
      <c r="H352" s="41">
        <v>24.1</v>
      </c>
      <c r="I352" s="41">
        <v>27.2</v>
      </c>
    </row>
    <row r="353" spans="1:9">
      <c r="A353" s="43">
        <v>41570</v>
      </c>
      <c r="B353" s="51"/>
      <c r="C353" s="41">
        <v>3.9</v>
      </c>
      <c r="D353" s="41">
        <v>1.9</v>
      </c>
      <c r="E353" s="54"/>
      <c r="F353" s="44" t="s">
        <v>27</v>
      </c>
      <c r="G353" s="44" t="s">
        <v>27</v>
      </c>
      <c r="H353" s="41">
        <v>23.9</v>
      </c>
      <c r="I353" s="41">
        <v>25.4</v>
      </c>
    </row>
    <row r="354" spans="1:9">
      <c r="A354" s="43">
        <v>41571</v>
      </c>
      <c r="B354" s="51"/>
      <c r="C354" s="41">
        <v>0.3</v>
      </c>
      <c r="D354" s="41">
        <v>3.8</v>
      </c>
      <c r="E354" s="54"/>
      <c r="F354" s="44" t="s">
        <v>27</v>
      </c>
      <c r="G354" s="44" t="s">
        <v>27</v>
      </c>
      <c r="H354" s="41">
        <v>24</v>
      </c>
      <c r="I354" s="41">
        <v>23.2</v>
      </c>
    </row>
    <row r="355" spans="1:9">
      <c r="A355" s="43">
        <v>41572</v>
      </c>
      <c r="B355" s="51"/>
      <c r="C355" s="41">
        <v>2.8</v>
      </c>
      <c r="D355" s="41">
        <v>3.9</v>
      </c>
      <c r="E355" s="54"/>
      <c r="F355" s="44" t="s">
        <v>27</v>
      </c>
      <c r="G355" s="44" t="s">
        <v>27</v>
      </c>
      <c r="H355" s="41">
        <v>23.3</v>
      </c>
      <c r="I355" s="41">
        <v>24.9</v>
      </c>
    </row>
    <row r="356" spans="1:9">
      <c r="A356" s="43">
        <v>41573</v>
      </c>
      <c r="B356" s="51"/>
      <c r="C356" s="41">
        <v>0</v>
      </c>
      <c r="D356" s="41">
        <v>0</v>
      </c>
      <c r="E356" s="54"/>
      <c r="F356" s="44" t="s">
        <v>27</v>
      </c>
      <c r="G356" s="44" t="s">
        <v>27</v>
      </c>
      <c r="H356" s="41">
        <v>24.6</v>
      </c>
      <c r="I356" s="41">
        <v>25.1</v>
      </c>
    </row>
    <row r="357" spans="1:9">
      <c r="A357" s="43">
        <v>41574</v>
      </c>
      <c r="B357" s="51"/>
      <c r="C357" s="41">
        <v>2.5</v>
      </c>
      <c r="D357" s="41">
        <v>1.5</v>
      </c>
      <c r="E357" s="54"/>
      <c r="F357" s="41" t="s">
        <v>27</v>
      </c>
      <c r="G357" s="41" t="s">
        <v>27</v>
      </c>
      <c r="H357" s="41">
        <v>22.5</v>
      </c>
      <c r="I357" s="41">
        <v>22.3</v>
      </c>
    </row>
    <row r="358" spans="1:9">
      <c r="A358" s="43">
        <v>41575</v>
      </c>
      <c r="B358" s="51"/>
      <c r="C358" s="41">
        <v>1.2</v>
      </c>
      <c r="D358" s="41">
        <v>0</v>
      </c>
      <c r="E358" s="54"/>
      <c r="F358" s="41" t="s">
        <v>27</v>
      </c>
      <c r="G358" s="41" t="s">
        <v>27</v>
      </c>
      <c r="H358" s="41">
        <v>22.3</v>
      </c>
      <c r="I358" s="41">
        <v>26.4</v>
      </c>
    </row>
    <row r="359" spans="1:9">
      <c r="A359" s="43">
        <v>41576</v>
      </c>
      <c r="B359" s="51" t="s">
        <v>66</v>
      </c>
      <c r="C359" s="41"/>
      <c r="D359" s="41">
        <v>0</v>
      </c>
      <c r="E359" s="54"/>
      <c r="F359" s="41" t="s">
        <v>27</v>
      </c>
      <c r="G359" s="41" t="s">
        <v>27</v>
      </c>
      <c r="H359" s="41">
        <v>25.2</v>
      </c>
      <c r="I359" s="41">
        <v>26.9</v>
      </c>
    </row>
    <row r="360" spans="1:9">
      <c r="A360" s="43">
        <v>41577</v>
      </c>
      <c r="B360" s="51"/>
      <c r="C360" s="41">
        <v>0.8</v>
      </c>
      <c r="D360" s="41">
        <v>0</v>
      </c>
      <c r="E360" s="54"/>
      <c r="F360" s="44" t="s">
        <v>27</v>
      </c>
      <c r="G360" s="44" t="s">
        <v>27</v>
      </c>
      <c r="H360" s="41">
        <v>24.4</v>
      </c>
      <c r="I360" s="41">
        <v>26.5</v>
      </c>
    </row>
    <row r="361" spans="1:9">
      <c r="A361" s="43">
        <v>41578</v>
      </c>
      <c r="B361" s="51"/>
      <c r="C361" s="41">
        <v>4.3</v>
      </c>
      <c r="D361" s="41">
        <v>2.5</v>
      </c>
      <c r="E361" s="54"/>
      <c r="F361" s="44" t="s">
        <v>27</v>
      </c>
      <c r="G361" s="44" t="s">
        <v>27</v>
      </c>
      <c r="H361" s="41">
        <v>23.9</v>
      </c>
      <c r="I361" s="41">
        <v>23.9</v>
      </c>
    </row>
    <row r="362" spans="1:9">
      <c r="A362" s="40"/>
      <c r="B362" s="51"/>
      <c r="C362" s="41">
        <f>SUM(C332:C361)</f>
        <v>95.299999999999983</v>
      </c>
      <c r="D362" s="41">
        <f>SUM(D331:D361)</f>
        <v>18.299999999999997</v>
      </c>
      <c r="E362" s="54"/>
      <c r="F362" s="41"/>
      <c r="G362" s="41"/>
      <c r="H362" s="41"/>
      <c r="I362" s="41"/>
    </row>
    <row r="363" spans="1:9">
      <c r="A363" s="40"/>
      <c r="B363" s="51"/>
      <c r="C363" s="90">
        <f>C362+D362</f>
        <v>113.59999999999998</v>
      </c>
      <c r="D363" s="90"/>
      <c r="E363" s="54" t="s">
        <v>7</v>
      </c>
      <c r="F363" s="41">
        <f>SUM(F331:F361)</f>
        <v>0</v>
      </c>
      <c r="G363" s="41">
        <f>SUM(G331:G361)</f>
        <v>0</v>
      </c>
      <c r="H363" s="41">
        <f>SUM(H331:H361)</f>
        <v>752.59999999999991</v>
      </c>
      <c r="I363" s="41">
        <f>SUM(I331:I361)</f>
        <v>743.19999999999993</v>
      </c>
    </row>
    <row r="364" spans="1:9">
      <c r="A364" s="40"/>
      <c r="B364" s="51"/>
      <c r="C364" s="41"/>
      <c r="D364" s="41"/>
      <c r="E364" s="54" t="s">
        <v>8</v>
      </c>
      <c r="F364" s="41" t="e">
        <f>AVERAGE(F331:F361)</f>
        <v>#DIV/0!</v>
      </c>
      <c r="G364" s="41" t="e">
        <f t="shared" ref="G364:I364" si="2">AVERAGE(G331:G361)</f>
        <v>#DIV/0!</v>
      </c>
      <c r="H364" s="41">
        <f t="shared" si="2"/>
        <v>24.277419354838706</v>
      </c>
      <c r="I364" s="41">
        <f t="shared" si="2"/>
        <v>25.627586206896549</v>
      </c>
    </row>
    <row r="365" spans="1:9">
      <c r="A365" s="40" t="s">
        <v>22</v>
      </c>
      <c r="B365" s="51" t="s">
        <v>10</v>
      </c>
      <c r="C365" s="41">
        <f>C363+SUM(C368)</f>
        <v>116.69999999999997</v>
      </c>
      <c r="D365" s="41" t="s">
        <v>32</v>
      </c>
      <c r="E365" s="54" t="s">
        <v>11</v>
      </c>
      <c r="F365" s="41">
        <f>MAX(F331:F361)</f>
        <v>0</v>
      </c>
      <c r="G365" s="41">
        <f t="shared" ref="G365:I365" si="3">MAX(G331:G361)</f>
        <v>0</v>
      </c>
      <c r="H365" s="41">
        <f t="shared" si="3"/>
        <v>26.5</v>
      </c>
      <c r="I365" s="41">
        <f t="shared" si="3"/>
        <v>27.8</v>
      </c>
    </row>
    <row r="366" spans="1:9">
      <c r="A366" s="40"/>
      <c r="B366" s="51"/>
      <c r="C366" s="41">
        <f>C363/25.4</f>
        <v>4.4724409448818889</v>
      </c>
      <c r="D366" s="41" t="s">
        <v>33</v>
      </c>
      <c r="E366" s="54" t="s">
        <v>12</v>
      </c>
      <c r="F366" s="41">
        <f>MIN(F331:F361)</f>
        <v>0</v>
      </c>
      <c r="G366" s="41">
        <f t="shared" ref="G366:I366" si="4">MIN(G331:G361)</f>
        <v>0</v>
      </c>
      <c r="H366" s="41">
        <f t="shared" si="4"/>
        <v>20.5</v>
      </c>
      <c r="I366" s="41">
        <f t="shared" si="4"/>
        <v>20.8</v>
      </c>
    </row>
    <row r="367" spans="1:9">
      <c r="A367" s="40"/>
      <c r="B367" s="51"/>
      <c r="C367" s="41"/>
      <c r="D367" s="41"/>
      <c r="E367" s="54"/>
      <c r="F367" s="41"/>
      <c r="G367" s="41"/>
      <c r="H367" s="41"/>
      <c r="I367" s="41"/>
    </row>
    <row r="368" spans="1:9">
      <c r="A368" s="43">
        <v>41579</v>
      </c>
      <c r="B368" s="51"/>
      <c r="C368" s="41">
        <v>3.1</v>
      </c>
      <c r="D368" s="41">
        <v>0</v>
      </c>
      <c r="E368" s="54"/>
      <c r="F368" s="44" t="s">
        <v>27</v>
      </c>
      <c r="G368" s="44" t="s">
        <v>27</v>
      </c>
      <c r="H368" s="41">
        <v>22.7</v>
      </c>
      <c r="I368" s="41">
        <v>25.4</v>
      </c>
    </row>
    <row r="369" spans="1:9">
      <c r="A369" s="43">
        <v>41580</v>
      </c>
      <c r="B369" s="51"/>
      <c r="C369" s="41">
        <v>3</v>
      </c>
      <c r="D369" s="41">
        <v>6.8</v>
      </c>
      <c r="E369" s="54"/>
      <c r="F369" s="44" t="s">
        <v>27</v>
      </c>
      <c r="G369" s="41" t="s">
        <v>27</v>
      </c>
      <c r="H369" s="41">
        <v>23.1</v>
      </c>
      <c r="I369" s="41">
        <v>20.5</v>
      </c>
    </row>
    <row r="370" spans="1:9">
      <c r="A370" s="43">
        <v>41581</v>
      </c>
      <c r="B370" s="51"/>
      <c r="C370" s="41">
        <v>8.9</v>
      </c>
      <c r="D370" s="41">
        <v>0.1</v>
      </c>
      <c r="E370" s="54"/>
      <c r="F370" s="41" t="s">
        <v>27</v>
      </c>
      <c r="G370" s="41" t="s">
        <v>27</v>
      </c>
      <c r="H370" s="41">
        <v>19</v>
      </c>
      <c r="I370" s="41">
        <v>24.2</v>
      </c>
    </row>
    <row r="371" spans="1:9">
      <c r="A371" s="43">
        <v>41582</v>
      </c>
      <c r="B371" s="51"/>
      <c r="C371" s="41">
        <v>4.4000000000000004</v>
      </c>
      <c r="D371" s="41">
        <v>0</v>
      </c>
      <c r="E371" s="54"/>
      <c r="F371" s="41" t="s">
        <v>27</v>
      </c>
      <c r="G371" s="41" t="s">
        <v>27</v>
      </c>
      <c r="H371" s="41">
        <v>23.4</v>
      </c>
      <c r="I371" s="41">
        <v>25.7</v>
      </c>
    </row>
    <row r="372" spans="1:9">
      <c r="A372" s="43">
        <v>41583</v>
      </c>
      <c r="B372" s="51"/>
      <c r="C372" s="41" t="s">
        <v>14</v>
      </c>
      <c r="D372" s="41">
        <v>0.3</v>
      </c>
      <c r="E372" s="54"/>
      <c r="F372" s="41" t="s">
        <v>27</v>
      </c>
      <c r="G372" s="41" t="s">
        <v>27</v>
      </c>
      <c r="H372" s="41">
        <v>25.1</v>
      </c>
      <c r="I372" s="41">
        <v>22.6</v>
      </c>
    </row>
    <row r="373" spans="1:9">
      <c r="A373" s="43">
        <v>41584</v>
      </c>
      <c r="B373" s="51"/>
      <c r="C373" s="41">
        <v>0.5</v>
      </c>
      <c r="D373" s="41">
        <v>1.2</v>
      </c>
      <c r="E373" s="54"/>
      <c r="F373" s="41" t="s">
        <v>27</v>
      </c>
      <c r="G373" s="41" t="s">
        <v>27</v>
      </c>
      <c r="H373" s="41">
        <v>24.2</v>
      </c>
      <c r="I373" s="41">
        <v>23.6</v>
      </c>
    </row>
    <row r="374" spans="1:9">
      <c r="A374" s="43">
        <v>41585</v>
      </c>
      <c r="B374" s="51"/>
      <c r="C374" s="41">
        <v>8.6</v>
      </c>
      <c r="D374" s="41">
        <v>0.2</v>
      </c>
      <c r="E374" s="54"/>
      <c r="F374" s="44" t="s">
        <v>27</v>
      </c>
      <c r="G374" s="44" t="s">
        <v>27</v>
      </c>
      <c r="H374" s="41">
        <v>20</v>
      </c>
      <c r="I374" s="41">
        <v>23</v>
      </c>
    </row>
    <row r="375" spans="1:9">
      <c r="A375" s="43">
        <v>41586</v>
      </c>
      <c r="B375" s="51"/>
      <c r="C375" s="41">
        <v>10.9</v>
      </c>
      <c r="D375" s="41">
        <v>0</v>
      </c>
      <c r="E375" s="54"/>
      <c r="F375" s="44" t="s">
        <v>27</v>
      </c>
      <c r="G375" s="44" t="s">
        <v>27</v>
      </c>
      <c r="H375" s="41">
        <v>18.7</v>
      </c>
      <c r="I375" s="41">
        <v>25.7</v>
      </c>
    </row>
    <row r="376" spans="1:9">
      <c r="A376" s="43">
        <v>41587</v>
      </c>
      <c r="B376" s="51"/>
      <c r="C376" s="41">
        <v>0</v>
      </c>
      <c r="D376" s="41">
        <v>0</v>
      </c>
      <c r="E376" s="54"/>
      <c r="F376" s="44" t="s">
        <v>27</v>
      </c>
      <c r="G376" s="44" t="s">
        <v>27</v>
      </c>
      <c r="H376" s="41">
        <v>23.5</v>
      </c>
      <c r="I376" s="41">
        <v>25.7</v>
      </c>
    </row>
    <row r="377" spans="1:9">
      <c r="A377" s="43">
        <v>41588</v>
      </c>
      <c r="B377" s="51"/>
      <c r="C377" s="41">
        <v>0.1</v>
      </c>
      <c r="D377" s="41" t="s">
        <v>14</v>
      </c>
      <c r="E377" s="54"/>
      <c r="F377" s="44" t="s">
        <v>27</v>
      </c>
      <c r="G377" s="44" t="s">
        <v>27</v>
      </c>
      <c r="H377" s="41">
        <v>23.4</v>
      </c>
      <c r="I377" s="41">
        <v>25.3</v>
      </c>
    </row>
    <row r="378" spans="1:9">
      <c r="A378" s="43">
        <v>41589</v>
      </c>
      <c r="B378" s="51"/>
      <c r="C378" s="41">
        <v>2.1</v>
      </c>
      <c r="D378" s="41">
        <v>0</v>
      </c>
      <c r="E378" s="54"/>
      <c r="F378" s="44" t="s">
        <v>27</v>
      </c>
      <c r="G378" s="44" t="s">
        <v>27</v>
      </c>
      <c r="H378" s="41">
        <v>23.1</v>
      </c>
      <c r="I378" s="41">
        <v>26</v>
      </c>
    </row>
    <row r="379" spans="1:9">
      <c r="A379" s="43">
        <v>41590</v>
      </c>
      <c r="B379" s="51"/>
      <c r="C379" s="41" t="s">
        <v>14</v>
      </c>
      <c r="D379" s="41">
        <v>0</v>
      </c>
      <c r="E379" s="54"/>
      <c r="F379" s="44" t="s">
        <v>27</v>
      </c>
      <c r="G379" s="44" t="s">
        <v>27</v>
      </c>
      <c r="H379" s="41">
        <v>23.4</v>
      </c>
      <c r="I379" s="41">
        <v>25.7</v>
      </c>
    </row>
    <row r="380" spans="1:9">
      <c r="A380" s="43">
        <v>41591</v>
      </c>
      <c r="B380" s="51"/>
      <c r="C380" s="41">
        <v>2.7</v>
      </c>
      <c r="D380" s="41">
        <v>0</v>
      </c>
      <c r="E380" s="54"/>
      <c r="F380" s="44" t="s">
        <v>27</v>
      </c>
      <c r="G380" s="44" t="s">
        <v>27</v>
      </c>
      <c r="H380" s="41">
        <v>23.6</v>
      </c>
      <c r="I380" s="41"/>
    </row>
    <row r="381" spans="1:9">
      <c r="A381" s="43">
        <v>41592</v>
      </c>
      <c r="B381" s="51"/>
      <c r="C381" s="41" t="s">
        <v>14</v>
      </c>
      <c r="D381" s="41">
        <v>0</v>
      </c>
      <c r="E381" s="54"/>
      <c r="F381" s="41" t="s">
        <v>27</v>
      </c>
      <c r="G381" s="41" t="s">
        <v>27</v>
      </c>
      <c r="H381" s="41">
        <v>23.4</v>
      </c>
      <c r="I381" s="41">
        <v>24.4</v>
      </c>
    </row>
    <row r="382" spans="1:9">
      <c r="A382" s="43">
        <v>41593</v>
      </c>
      <c r="B382" s="51"/>
      <c r="C382" s="41">
        <v>2.5</v>
      </c>
      <c r="D382" s="41">
        <v>0</v>
      </c>
      <c r="E382" s="54"/>
      <c r="F382" s="44" t="s">
        <v>27</v>
      </c>
      <c r="G382" s="44" t="s">
        <v>27</v>
      </c>
      <c r="H382" s="41">
        <v>24.4</v>
      </c>
      <c r="I382" s="41">
        <v>25.5</v>
      </c>
    </row>
    <row r="383" spans="1:9">
      <c r="A383" s="43">
        <v>41594</v>
      </c>
      <c r="B383" s="51"/>
      <c r="C383" s="41">
        <v>19.2</v>
      </c>
      <c r="D383" s="41" t="s">
        <v>14</v>
      </c>
      <c r="E383" s="54"/>
      <c r="F383" s="41" t="s">
        <v>27</v>
      </c>
      <c r="G383" s="41" t="s">
        <v>27</v>
      </c>
      <c r="H383" s="41">
        <v>21.5</v>
      </c>
      <c r="I383" s="41">
        <v>24.8</v>
      </c>
    </row>
    <row r="384" spans="1:9">
      <c r="A384" s="43">
        <v>41595</v>
      </c>
      <c r="B384" s="51"/>
      <c r="C384" s="41">
        <v>0</v>
      </c>
      <c r="D384" s="41">
        <v>1.4</v>
      </c>
      <c r="E384" s="54"/>
      <c r="F384" s="44" t="s">
        <v>27</v>
      </c>
      <c r="G384" s="44" t="s">
        <v>27</v>
      </c>
      <c r="H384" s="41">
        <v>23</v>
      </c>
      <c r="I384" s="41">
        <v>23.5</v>
      </c>
    </row>
    <row r="385" spans="1:9">
      <c r="A385" s="43">
        <v>41596</v>
      </c>
      <c r="B385" s="51"/>
      <c r="C385" s="41">
        <v>0.8</v>
      </c>
      <c r="D385" s="41">
        <v>0</v>
      </c>
      <c r="E385" s="54"/>
      <c r="F385" s="44" t="s">
        <v>27</v>
      </c>
      <c r="G385" s="44" t="s">
        <v>27</v>
      </c>
      <c r="H385" s="41">
        <v>22.8</v>
      </c>
      <c r="I385" s="41">
        <v>25</v>
      </c>
    </row>
    <row r="386" spans="1:9">
      <c r="A386" s="43">
        <v>41597</v>
      </c>
      <c r="B386" s="51"/>
      <c r="C386" s="41">
        <v>0</v>
      </c>
      <c r="D386" s="41" t="s">
        <v>14</v>
      </c>
      <c r="E386" s="54"/>
      <c r="F386" s="44" t="s">
        <v>27</v>
      </c>
      <c r="G386" s="44" t="s">
        <v>27</v>
      </c>
      <c r="H386" s="41">
        <v>24.1</v>
      </c>
      <c r="I386" s="41">
        <v>25</v>
      </c>
    </row>
    <row r="387" spans="1:9">
      <c r="A387" s="43">
        <v>41598</v>
      </c>
      <c r="B387" s="51"/>
      <c r="C387" s="41">
        <v>8.8000000000000007</v>
      </c>
      <c r="D387" s="41">
        <v>1.9</v>
      </c>
      <c r="E387" s="54"/>
      <c r="F387" s="44" t="s">
        <v>27</v>
      </c>
      <c r="G387" s="44" t="s">
        <v>27</v>
      </c>
      <c r="H387" s="41">
        <v>21.5</v>
      </c>
      <c r="I387" s="41">
        <v>22.1</v>
      </c>
    </row>
    <row r="388" spans="1:9">
      <c r="A388" s="43">
        <v>41599</v>
      </c>
      <c r="B388" s="51"/>
      <c r="C388" s="41">
        <v>0</v>
      </c>
      <c r="D388" s="41">
        <v>0</v>
      </c>
      <c r="E388" s="54"/>
      <c r="F388" s="41" t="s">
        <v>27</v>
      </c>
      <c r="G388" s="44" t="s">
        <v>27</v>
      </c>
      <c r="H388" s="41">
        <v>23</v>
      </c>
      <c r="I388" s="41">
        <v>25.4</v>
      </c>
    </row>
    <row r="389" spans="1:9">
      <c r="A389" s="43">
        <v>41600</v>
      </c>
      <c r="B389" s="51"/>
      <c r="C389" s="41">
        <v>0.4</v>
      </c>
      <c r="D389" s="41">
        <v>0</v>
      </c>
      <c r="E389" s="54"/>
      <c r="F389" s="41" t="s">
        <v>27</v>
      </c>
      <c r="G389" s="44" t="s">
        <v>27</v>
      </c>
      <c r="H389" s="41">
        <v>22.5</v>
      </c>
      <c r="I389" s="41">
        <v>24.9</v>
      </c>
    </row>
    <row r="390" spans="1:9">
      <c r="A390" s="43">
        <v>41601</v>
      </c>
      <c r="B390" s="51"/>
      <c r="C390" s="41">
        <v>6.2</v>
      </c>
      <c r="D390" s="41">
        <v>0</v>
      </c>
      <c r="E390" s="54"/>
      <c r="F390" s="41" t="s">
        <v>27</v>
      </c>
      <c r="G390" s="44" t="s">
        <v>27</v>
      </c>
      <c r="H390" s="41">
        <v>20.5</v>
      </c>
      <c r="I390" s="41">
        <v>25.4</v>
      </c>
    </row>
    <row r="391" spans="1:9">
      <c r="A391" s="43">
        <v>41602</v>
      </c>
      <c r="B391" s="51"/>
      <c r="C391" s="41">
        <v>0</v>
      </c>
      <c r="D391" s="41">
        <v>0</v>
      </c>
      <c r="E391" s="54"/>
      <c r="F391" s="44" t="s">
        <v>27</v>
      </c>
      <c r="G391" s="44" t="s">
        <v>27</v>
      </c>
      <c r="H391" s="41">
        <v>24</v>
      </c>
      <c r="I391" s="41">
        <v>25.4</v>
      </c>
    </row>
    <row r="392" spans="1:9">
      <c r="A392" s="43">
        <v>41603</v>
      </c>
      <c r="B392" s="51"/>
      <c r="C392" s="41">
        <v>0</v>
      </c>
      <c r="D392" s="41">
        <v>0</v>
      </c>
      <c r="E392" s="54"/>
      <c r="F392" s="44" t="s">
        <v>27</v>
      </c>
      <c r="G392" s="41" t="s">
        <v>27</v>
      </c>
      <c r="H392" s="41">
        <v>25.4</v>
      </c>
      <c r="I392" s="41">
        <v>25.4</v>
      </c>
    </row>
    <row r="393" spans="1:9">
      <c r="A393" s="43">
        <v>41604</v>
      </c>
      <c r="B393" s="51"/>
      <c r="C393" s="41">
        <v>2.7</v>
      </c>
      <c r="D393" s="41">
        <v>0.4</v>
      </c>
      <c r="E393" s="54"/>
      <c r="F393" s="44" t="s">
        <v>27</v>
      </c>
      <c r="G393" s="41" t="s">
        <v>27</v>
      </c>
      <c r="H393" s="41">
        <v>21.9</v>
      </c>
      <c r="I393" s="41">
        <v>24</v>
      </c>
    </row>
    <row r="394" spans="1:9">
      <c r="A394" s="43">
        <v>41605</v>
      </c>
      <c r="B394" s="51"/>
      <c r="C394" s="41">
        <v>1.6</v>
      </c>
      <c r="D394" s="41">
        <v>0</v>
      </c>
      <c r="E394" s="54"/>
      <c r="F394" s="41" t="s">
        <v>27</v>
      </c>
      <c r="G394" s="44" t="s">
        <v>27</v>
      </c>
      <c r="H394" s="41">
        <v>24</v>
      </c>
      <c r="I394" s="41">
        <v>24.9</v>
      </c>
    </row>
    <row r="395" spans="1:9">
      <c r="A395" s="43">
        <v>41606</v>
      </c>
      <c r="B395" s="51"/>
      <c r="C395" s="41">
        <v>1.5</v>
      </c>
      <c r="D395" s="41">
        <v>1.6</v>
      </c>
      <c r="E395" s="54"/>
      <c r="F395" s="41" t="s">
        <v>27</v>
      </c>
      <c r="G395" s="44" t="s">
        <v>27</v>
      </c>
      <c r="H395" s="41">
        <v>23.4</v>
      </c>
      <c r="I395" s="41">
        <v>23.2</v>
      </c>
    </row>
    <row r="396" spans="1:9">
      <c r="A396" s="43">
        <v>41607</v>
      </c>
      <c r="B396" s="51"/>
      <c r="C396" s="41">
        <v>0</v>
      </c>
      <c r="D396" s="41">
        <v>0</v>
      </c>
      <c r="E396" s="54"/>
      <c r="F396" s="44" t="s">
        <v>27</v>
      </c>
      <c r="G396" s="44" t="s">
        <v>27</v>
      </c>
      <c r="H396" s="41">
        <v>24.1</v>
      </c>
      <c r="I396" s="41">
        <v>25.3</v>
      </c>
    </row>
    <row r="397" spans="1:9">
      <c r="A397" s="43">
        <v>41608</v>
      </c>
      <c r="B397" s="51"/>
      <c r="C397" s="41">
        <v>2.6</v>
      </c>
      <c r="D397" s="41" t="s">
        <v>14</v>
      </c>
      <c r="E397" s="54"/>
      <c r="F397" s="44" t="s">
        <v>27</v>
      </c>
      <c r="G397" s="44" t="s">
        <v>27</v>
      </c>
      <c r="H397" s="41">
        <v>21</v>
      </c>
      <c r="I397" s="41">
        <v>25</v>
      </c>
    </row>
    <row r="398" spans="1:9">
      <c r="A398" s="43"/>
      <c r="B398" s="51"/>
      <c r="C398" s="41">
        <f>SUM(C369:C397)</f>
        <v>87.5</v>
      </c>
      <c r="D398" s="41">
        <f>SUM(D368:D397)</f>
        <v>13.899999999999999</v>
      </c>
      <c r="E398" s="54"/>
      <c r="F398" s="41"/>
      <c r="G398" s="41"/>
      <c r="H398" s="41"/>
      <c r="I398" s="41"/>
    </row>
    <row r="399" spans="1:9">
      <c r="A399" s="40"/>
      <c r="B399" s="51"/>
      <c r="C399" s="90">
        <f>C398+D398</f>
        <v>101.4</v>
      </c>
      <c r="D399" s="90"/>
      <c r="E399" s="54" t="s">
        <v>7</v>
      </c>
      <c r="F399" s="41">
        <f>SUM(F368:F397)</f>
        <v>0</v>
      </c>
      <c r="G399" s="41">
        <f>SUM(G368:G397)</f>
        <v>0</v>
      </c>
      <c r="H399" s="41">
        <f>SUM(H368:H397)</f>
        <v>683.69999999999993</v>
      </c>
      <c r="I399" s="41">
        <f>SUM(I368:I397)</f>
        <v>712.59999999999991</v>
      </c>
    </row>
    <row r="400" spans="1:9">
      <c r="A400" s="40"/>
      <c r="B400" s="51"/>
      <c r="C400" s="41"/>
      <c r="D400" s="41"/>
      <c r="E400" s="54" t="s">
        <v>8</v>
      </c>
      <c r="F400" s="41" t="e">
        <f>AVERAGE(F368:F397)</f>
        <v>#DIV/0!</v>
      </c>
      <c r="G400" s="41" t="e">
        <f>AVERAGE(G368:G397)</f>
        <v>#DIV/0!</v>
      </c>
      <c r="H400" s="41">
        <f>AVERAGE(H368:H397)</f>
        <v>22.79</v>
      </c>
      <c r="I400" s="41">
        <f>AVERAGE(I368:I397)</f>
        <v>24.572413793103443</v>
      </c>
    </row>
    <row r="401" spans="1:9">
      <c r="A401" s="40" t="s">
        <v>23</v>
      </c>
      <c r="B401" s="51" t="s">
        <v>10</v>
      </c>
      <c r="C401" s="41">
        <f>C399+SUM(C404)</f>
        <v>122.5</v>
      </c>
      <c r="D401" s="41" t="s">
        <v>32</v>
      </c>
      <c r="E401" s="54" t="s">
        <v>11</v>
      </c>
      <c r="F401" s="41">
        <f>MAX(F368:F397)</f>
        <v>0</v>
      </c>
      <c r="G401" s="41">
        <f>MAX(G368:G397)</f>
        <v>0</v>
      </c>
      <c r="H401" s="41">
        <f>MAX(H368:H397)</f>
        <v>25.4</v>
      </c>
      <c r="I401" s="41">
        <f>MAX(I368:I397)</f>
        <v>26</v>
      </c>
    </row>
    <row r="402" spans="1:9">
      <c r="A402" s="40"/>
      <c r="B402" s="51"/>
      <c r="C402" s="41">
        <f>C399/25.4</f>
        <v>3.992125984251969</v>
      </c>
      <c r="D402" s="41" t="s">
        <v>33</v>
      </c>
      <c r="E402" s="54" t="s">
        <v>12</v>
      </c>
      <c r="F402" s="41">
        <f>MIN(F368:F397)</f>
        <v>0</v>
      </c>
      <c r="G402" s="41">
        <f>MIN(G368:G397)</f>
        <v>0</v>
      </c>
      <c r="H402" s="41">
        <f>MIN(H368:H397)</f>
        <v>18.7</v>
      </c>
      <c r="I402" s="41">
        <f>MIN(I368:I397)</f>
        <v>20.5</v>
      </c>
    </row>
    <row r="403" spans="1:9">
      <c r="A403" s="40"/>
      <c r="B403" s="51"/>
      <c r="C403" s="41"/>
      <c r="D403" s="41"/>
      <c r="E403" s="54"/>
      <c r="F403" s="41"/>
      <c r="G403" s="41"/>
      <c r="H403" s="41"/>
      <c r="I403" s="41"/>
    </row>
    <row r="404" spans="1:9">
      <c r="A404" s="43">
        <v>41609</v>
      </c>
      <c r="B404" s="51"/>
      <c r="C404" s="41">
        <v>21.1</v>
      </c>
      <c r="D404" s="41">
        <v>0.9</v>
      </c>
      <c r="E404" s="54"/>
      <c r="F404" s="44" t="s">
        <v>27</v>
      </c>
      <c r="G404" s="44" t="s">
        <v>27</v>
      </c>
      <c r="H404" s="41">
        <v>21.4</v>
      </c>
      <c r="I404" s="41">
        <v>24.5</v>
      </c>
    </row>
    <row r="405" spans="1:9">
      <c r="A405" s="43">
        <v>41610</v>
      </c>
      <c r="B405" s="51"/>
      <c r="C405" s="41">
        <v>0</v>
      </c>
      <c r="D405" s="41">
        <v>0</v>
      </c>
      <c r="E405" s="54"/>
      <c r="F405" s="41" t="s">
        <v>27</v>
      </c>
      <c r="G405" s="41" t="s">
        <v>27</v>
      </c>
      <c r="H405" s="41">
        <v>24.5</v>
      </c>
      <c r="I405" s="41">
        <v>25.1</v>
      </c>
    </row>
    <row r="406" spans="1:9">
      <c r="A406" s="43">
        <v>41611</v>
      </c>
      <c r="B406" s="51"/>
      <c r="C406" s="41">
        <v>1.3</v>
      </c>
      <c r="D406" s="41">
        <v>0</v>
      </c>
      <c r="E406" s="54"/>
      <c r="F406" s="41" t="s">
        <v>27</v>
      </c>
      <c r="G406" s="41" t="s">
        <v>27</v>
      </c>
      <c r="H406" s="41">
        <v>21.6</v>
      </c>
      <c r="I406" s="41"/>
    </row>
    <row r="407" spans="1:9">
      <c r="A407" s="43">
        <v>41612</v>
      </c>
      <c r="B407" s="51"/>
      <c r="C407" s="41">
        <v>4.8</v>
      </c>
      <c r="D407" s="41">
        <v>0</v>
      </c>
      <c r="E407" s="54"/>
      <c r="F407" s="41" t="s">
        <v>27</v>
      </c>
      <c r="G407" s="44" t="s">
        <v>27</v>
      </c>
      <c r="H407" s="41">
        <v>21.7</v>
      </c>
      <c r="I407" s="41">
        <v>20.7</v>
      </c>
    </row>
    <row r="408" spans="1:9">
      <c r="A408" s="43">
        <v>41613</v>
      </c>
      <c r="B408" s="51"/>
      <c r="C408" s="41">
        <v>1.3</v>
      </c>
      <c r="D408" s="41" t="s">
        <v>14</v>
      </c>
      <c r="E408" s="54"/>
      <c r="F408" s="41">
        <v>28.8</v>
      </c>
      <c r="G408" s="41">
        <v>27.6</v>
      </c>
      <c r="H408" s="41">
        <v>21.9</v>
      </c>
      <c r="I408" s="41">
        <v>25</v>
      </c>
    </row>
    <row r="409" spans="1:9">
      <c r="A409" s="43">
        <v>41614</v>
      </c>
      <c r="B409" s="51"/>
      <c r="C409" s="41">
        <v>0</v>
      </c>
      <c r="D409" s="41">
        <v>0</v>
      </c>
      <c r="E409" s="54"/>
      <c r="F409" s="41">
        <v>27.4</v>
      </c>
      <c r="G409" s="41">
        <v>27.2</v>
      </c>
      <c r="H409" s="41">
        <v>23.8</v>
      </c>
      <c r="I409" s="41">
        <v>23.5</v>
      </c>
    </row>
    <row r="410" spans="1:9">
      <c r="A410" s="43">
        <v>41615</v>
      </c>
      <c r="B410" s="51"/>
      <c r="C410" s="41">
        <v>2.6</v>
      </c>
      <c r="D410" s="41">
        <v>0</v>
      </c>
      <c r="E410" s="54"/>
      <c r="F410" s="41">
        <v>27.2</v>
      </c>
      <c r="G410" s="41">
        <v>27.8</v>
      </c>
      <c r="H410" s="41">
        <v>21.7</v>
      </c>
      <c r="I410" s="41">
        <v>24.9</v>
      </c>
    </row>
    <row r="411" spans="1:9">
      <c r="A411" s="43">
        <v>41616</v>
      </c>
      <c r="B411" s="51"/>
      <c r="C411" s="41" t="s">
        <v>14</v>
      </c>
      <c r="D411" s="41">
        <v>0.1</v>
      </c>
      <c r="E411" s="54"/>
      <c r="F411" s="41">
        <v>26.3</v>
      </c>
      <c r="G411" s="41">
        <v>28.9</v>
      </c>
      <c r="H411" s="41">
        <v>22</v>
      </c>
      <c r="I411" s="41">
        <v>23.8</v>
      </c>
    </row>
    <row r="412" spans="1:9">
      <c r="A412" s="43">
        <v>41617</v>
      </c>
      <c r="B412" s="51"/>
      <c r="C412" s="41">
        <v>0</v>
      </c>
      <c r="D412" s="41">
        <v>0</v>
      </c>
      <c r="E412" s="54"/>
      <c r="F412" s="41">
        <v>27</v>
      </c>
      <c r="G412" s="41">
        <v>27.9</v>
      </c>
      <c r="H412" s="41">
        <v>23.8</v>
      </c>
      <c r="I412" s="41">
        <v>24.9</v>
      </c>
    </row>
    <row r="413" spans="1:9">
      <c r="A413" s="43">
        <v>41618</v>
      </c>
      <c r="B413" s="51"/>
      <c r="C413" s="41">
        <v>5.6</v>
      </c>
      <c r="D413" s="41">
        <v>0</v>
      </c>
      <c r="E413" s="54"/>
      <c r="F413" s="41">
        <v>28</v>
      </c>
      <c r="G413" s="41">
        <v>27.8</v>
      </c>
      <c r="H413" s="41">
        <v>21.9</v>
      </c>
      <c r="I413" s="41">
        <v>24.3</v>
      </c>
    </row>
    <row r="414" spans="1:9">
      <c r="A414" s="43">
        <v>41619</v>
      </c>
      <c r="B414" s="51"/>
      <c r="C414" s="41" t="s">
        <v>14</v>
      </c>
      <c r="D414" s="41">
        <v>0</v>
      </c>
      <c r="E414" s="54"/>
      <c r="F414" s="41">
        <v>27.5</v>
      </c>
      <c r="G414" s="41">
        <v>27.4</v>
      </c>
      <c r="H414" s="41">
        <v>23.9</v>
      </c>
      <c r="I414" s="41">
        <v>25.1</v>
      </c>
    </row>
    <row r="415" spans="1:9">
      <c r="A415" s="43">
        <v>41620</v>
      </c>
      <c r="B415" s="51"/>
      <c r="C415" s="41" t="s">
        <v>14</v>
      </c>
      <c r="D415" s="41" t="s">
        <v>14</v>
      </c>
      <c r="E415" s="54"/>
      <c r="F415" s="41">
        <v>29.4</v>
      </c>
      <c r="G415" s="41">
        <v>27.6</v>
      </c>
      <c r="H415" s="41">
        <v>22.6</v>
      </c>
      <c r="I415" s="41">
        <v>24.4</v>
      </c>
    </row>
    <row r="416" spans="1:9">
      <c r="A416" s="43">
        <v>41621</v>
      </c>
      <c r="B416" s="51"/>
      <c r="C416" s="41">
        <v>1</v>
      </c>
      <c r="D416" s="41">
        <v>0</v>
      </c>
      <c r="E416" s="54"/>
      <c r="F416" s="41">
        <v>28</v>
      </c>
      <c r="G416" s="41">
        <v>27.3</v>
      </c>
      <c r="H416" s="41">
        <v>19.899999999999999</v>
      </c>
      <c r="I416" s="41">
        <v>24.5</v>
      </c>
    </row>
    <row r="417" spans="1:9">
      <c r="A417" s="43">
        <v>41622</v>
      </c>
      <c r="B417" s="51"/>
      <c r="C417" s="41">
        <v>1.8</v>
      </c>
      <c r="D417" s="41">
        <v>0</v>
      </c>
      <c r="E417" s="54"/>
      <c r="F417" s="41">
        <v>27</v>
      </c>
      <c r="G417" s="41">
        <v>27.3</v>
      </c>
      <c r="H417" s="41">
        <v>23.2</v>
      </c>
      <c r="I417" s="41">
        <v>24</v>
      </c>
    </row>
    <row r="418" spans="1:9">
      <c r="A418" s="43">
        <v>41623</v>
      </c>
      <c r="B418" s="51"/>
      <c r="C418" s="41">
        <v>1.4</v>
      </c>
      <c r="D418" s="41">
        <v>0</v>
      </c>
      <c r="E418" s="54"/>
      <c r="F418" s="41">
        <v>27.8</v>
      </c>
      <c r="G418" s="41">
        <v>27</v>
      </c>
      <c r="H418" s="41">
        <v>22.7</v>
      </c>
      <c r="I418" s="41">
        <v>24.2</v>
      </c>
    </row>
    <row r="419" spans="1:9">
      <c r="A419" s="43">
        <v>41624</v>
      </c>
      <c r="B419" s="51"/>
      <c r="C419" s="41">
        <v>2.4</v>
      </c>
      <c r="D419" s="41">
        <v>1.2</v>
      </c>
      <c r="E419" s="54"/>
      <c r="F419" s="41">
        <v>26.6</v>
      </c>
      <c r="G419" s="41">
        <v>27</v>
      </c>
      <c r="H419" s="41">
        <v>22.7</v>
      </c>
      <c r="I419" s="41">
        <v>23.7</v>
      </c>
    </row>
    <row r="420" spans="1:9">
      <c r="A420" s="43">
        <v>41625</v>
      </c>
      <c r="B420" s="51"/>
      <c r="C420" s="41">
        <v>1.4</v>
      </c>
      <c r="D420" s="41">
        <v>0</v>
      </c>
      <c r="E420" s="54"/>
      <c r="F420" s="41">
        <v>27</v>
      </c>
      <c r="G420" s="41">
        <v>27.3</v>
      </c>
      <c r="H420" s="41">
        <v>22.3</v>
      </c>
      <c r="I420" s="41">
        <v>24.5</v>
      </c>
    </row>
    <row r="421" spans="1:9">
      <c r="A421" s="43">
        <v>41626</v>
      </c>
      <c r="B421" s="51"/>
      <c r="C421" s="41">
        <v>0</v>
      </c>
      <c r="D421" s="41">
        <v>0</v>
      </c>
      <c r="E421" s="54"/>
      <c r="F421" s="41">
        <v>27.2</v>
      </c>
      <c r="G421" s="41">
        <v>27.4</v>
      </c>
      <c r="H421" s="41">
        <v>23.3</v>
      </c>
      <c r="I421" s="41">
        <v>24.7</v>
      </c>
    </row>
    <row r="422" spans="1:9">
      <c r="A422" s="43">
        <v>41627</v>
      </c>
      <c r="B422" s="51"/>
      <c r="C422" s="41">
        <v>0.2</v>
      </c>
      <c r="D422" s="41">
        <v>0.6</v>
      </c>
      <c r="E422" s="54"/>
      <c r="F422" s="41">
        <v>27</v>
      </c>
      <c r="G422" s="41">
        <v>28.1</v>
      </c>
      <c r="H422" s="41">
        <v>23.5</v>
      </c>
      <c r="I422" s="41">
        <v>22.6</v>
      </c>
    </row>
    <row r="423" spans="1:9">
      <c r="A423" s="43">
        <v>41628</v>
      </c>
      <c r="B423" s="51"/>
      <c r="C423" s="41">
        <v>10.6</v>
      </c>
      <c r="D423" s="41">
        <v>0</v>
      </c>
      <c r="E423" s="54"/>
      <c r="F423" s="41">
        <v>26.8</v>
      </c>
      <c r="G423" s="41">
        <v>27.1</v>
      </c>
      <c r="H423" s="41">
        <v>22.6</v>
      </c>
      <c r="I423" s="41">
        <v>24.1</v>
      </c>
    </row>
    <row r="424" spans="1:9">
      <c r="A424" s="43">
        <v>41629</v>
      </c>
      <c r="B424" s="51"/>
      <c r="C424" s="41">
        <v>1.6</v>
      </c>
      <c r="D424" s="41" t="s">
        <v>14</v>
      </c>
      <c r="E424" s="54"/>
      <c r="F424" s="41">
        <v>27.8</v>
      </c>
      <c r="G424" s="41">
        <v>27</v>
      </c>
      <c r="H424" s="41">
        <v>22.3</v>
      </c>
      <c r="I424" s="41">
        <v>23.1</v>
      </c>
    </row>
    <row r="425" spans="1:9">
      <c r="A425" s="43">
        <v>41630</v>
      </c>
      <c r="B425" s="51"/>
      <c r="C425" s="41">
        <v>4.0999999999999996</v>
      </c>
      <c r="D425" s="41">
        <v>0.3</v>
      </c>
      <c r="E425" s="54"/>
      <c r="F425" s="41">
        <v>26.8</v>
      </c>
      <c r="G425" s="41">
        <v>26.8</v>
      </c>
      <c r="H425" s="41">
        <v>20.5</v>
      </c>
      <c r="I425" s="41">
        <v>23.4</v>
      </c>
    </row>
    <row r="426" spans="1:9">
      <c r="A426" s="43">
        <v>41631</v>
      </c>
      <c r="B426" s="51"/>
      <c r="C426" s="41" t="s">
        <v>14</v>
      </c>
      <c r="D426" s="41">
        <v>0</v>
      </c>
      <c r="E426" s="54"/>
      <c r="F426" s="41">
        <v>26.2</v>
      </c>
      <c r="G426" s="41">
        <v>27.3</v>
      </c>
      <c r="H426" s="41">
        <v>23.5</v>
      </c>
      <c r="I426" s="41">
        <v>24.3</v>
      </c>
    </row>
    <row r="427" spans="1:9">
      <c r="A427" s="43">
        <v>41632</v>
      </c>
      <c r="B427" s="51"/>
      <c r="C427" s="41" t="s">
        <v>14</v>
      </c>
      <c r="D427" s="41" t="s">
        <v>14</v>
      </c>
      <c r="E427" s="54"/>
      <c r="F427" s="41">
        <v>27.1</v>
      </c>
      <c r="G427" s="41">
        <v>27.3</v>
      </c>
      <c r="H427" s="41">
        <v>23.8</v>
      </c>
      <c r="I427" s="41">
        <v>24</v>
      </c>
    </row>
    <row r="428" spans="1:9">
      <c r="A428" s="43">
        <v>41633</v>
      </c>
      <c r="B428" s="51"/>
      <c r="C428" s="41">
        <v>0.5</v>
      </c>
      <c r="D428" s="41">
        <v>1</v>
      </c>
      <c r="E428" s="54"/>
      <c r="F428" s="41">
        <v>32.200000000000003</v>
      </c>
      <c r="G428" s="41">
        <v>30.8</v>
      </c>
      <c r="H428" s="41">
        <v>22.6</v>
      </c>
      <c r="I428" s="41">
        <v>22.6</v>
      </c>
    </row>
    <row r="429" spans="1:9">
      <c r="A429" s="43">
        <v>41634</v>
      </c>
      <c r="B429" s="51"/>
      <c r="C429" s="41">
        <v>1.2</v>
      </c>
      <c r="D429" s="41">
        <v>0</v>
      </c>
      <c r="E429" s="54"/>
      <c r="F429" s="44" t="s">
        <v>27</v>
      </c>
      <c r="G429" s="41">
        <v>27.4</v>
      </c>
      <c r="H429" s="41">
        <v>21.1</v>
      </c>
      <c r="I429" s="41">
        <v>23.9</v>
      </c>
    </row>
    <row r="430" spans="1:9">
      <c r="A430" s="43">
        <v>41635</v>
      </c>
      <c r="B430" s="51"/>
      <c r="C430" s="41">
        <v>1.3</v>
      </c>
      <c r="D430" s="41" t="s">
        <v>14</v>
      </c>
      <c r="E430" s="54"/>
      <c r="F430" s="41">
        <v>27.2</v>
      </c>
      <c r="G430" s="41">
        <v>26.8</v>
      </c>
      <c r="H430" s="41">
        <v>20.2</v>
      </c>
      <c r="I430" s="41">
        <v>21.2</v>
      </c>
    </row>
    <row r="431" spans="1:9">
      <c r="A431" s="43">
        <v>41636</v>
      </c>
      <c r="B431" s="51"/>
      <c r="C431" s="41">
        <v>3.1</v>
      </c>
      <c r="D431" s="41">
        <v>0.6</v>
      </c>
      <c r="E431" s="54"/>
      <c r="F431" s="41">
        <v>29.3</v>
      </c>
      <c r="G431" s="41">
        <v>29.3</v>
      </c>
      <c r="H431" s="41">
        <v>20.7</v>
      </c>
      <c r="I431" s="41">
        <v>20.7</v>
      </c>
    </row>
    <row r="432" spans="1:9">
      <c r="A432" s="43">
        <v>41637</v>
      </c>
      <c r="B432" s="51"/>
      <c r="C432" s="41">
        <v>3.1</v>
      </c>
      <c r="D432" s="41">
        <v>4.3</v>
      </c>
      <c r="E432" s="54"/>
      <c r="F432" s="41">
        <v>26.9</v>
      </c>
      <c r="G432" s="41">
        <v>26.2</v>
      </c>
      <c r="H432" s="41">
        <v>21.1</v>
      </c>
      <c r="I432" s="41">
        <v>20.5</v>
      </c>
    </row>
    <row r="433" spans="1:9">
      <c r="A433" s="43">
        <v>41638</v>
      </c>
      <c r="B433" s="51"/>
      <c r="C433" s="41">
        <v>2.8</v>
      </c>
      <c r="D433" s="41">
        <v>0.2</v>
      </c>
      <c r="E433" s="54"/>
      <c r="F433" s="41">
        <v>29.6</v>
      </c>
      <c r="G433" s="41">
        <v>27</v>
      </c>
      <c r="H433" s="41">
        <v>19.8</v>
      </c>
      <c r="I433" s="41">
        <v>22.5</v>
      </c>
    </row>
    <row r="434" spans="1:9">
      <c r="A434" s="43">
        <v>41639</v>
      </c>
      <c r="B434" s="51"/>
      <c r="C434" s="41">
        <v>0.6</v>
      </c>
      <c r="D434" s="41" t="s">
        <v>14</v>
      </c>
      <c r="E434" s="54"/>
      <c r="F434" s="41">
        <v>25</v>
      </c>
      <c r="G434" s="41">
        <v>27.7</v>
      </c>
      <c r="H434" s="41">
        <v>21</v>
      </c>
      <c r="I434" s="41">
        <v>24</v>
      </c>
    </row>
    <row r="435" spans="1:9">
      <c r="A435" s="40"/>
      <c r="B435" s="51"/>
      <c r="C435" s="41">
        <f>SUM(C405:C434)</f>
        <v>52.7</v>
      </c>
      <c r="D435" s="41">
        <f>SUM(D404:D434)</f>
        <v>9.1999999999999993</v>
      </c>
      <c r="E435" s="54"/>
      <c r="F435" s="41"/>
      <c r="G435" s="41"/>
      <c r="H435" s="41"/>
      <c r="I435" s="41"/>
    </row>
    <row r="436" spans="1:9">
      <c r="A436" s="40"/>
      <c r="B436" s="51"/>
      <c r="C436" s="90">
        <f>C435+D435</f>
        <v>61.900000000000006</v>
      </c>
      <c r="D436" s="90"/>
      <c r="E436" s="54" t="s">
        <v>7</v>
      </c>
      <c r="F436" s="41">
        <f>SUM(F404:F434)</f>
        <v>717.10000000000014</v>
      </c>
      <c r="G436" s="41">
        <f t="shared" ref="G436:I436" si="5">SUM(G404:G434)</f>
        <v>744.3</v>
      </c>
      <c r="H436" s="41">
        <f t="shared" si="5"/>
        <v>687.6</v>
      </c>
      <c r="I436" s="41">
        <f t="shared" si="5"/>
        <v>708.7</v>
      </c>
    </row>
    <row r="437" spans="1:9">
      <c r="A437" s="40"/>
      <c r="B437" s="51"/>
      <c r="C437" s="41"/>
      <c r="D437" s="41"/>
      <c r="E437" s="54" t="s">
        <v>8</v>
      </c>
      <c r="F437" s="41">
        <f>AVERAGE(F404:F434)</f>
        <v>27.580769230769235</v>
      </c>
      <c r="G437" s="41">
        <f t="shared" ref="G437:I437" si="6">AVERAGE(G404:G434)</f>
        <v>27.566666666666666</v>
      </c>
      <c r="H437" s="41">
        <f t="shared" si="6"/>
        <v>22.180645161290322</v>
      </c>
      <c r="I437" s="41">
        <f t="shared" si="6"/>
        <v>23.623333333333335</v>
      </c>
    </row>
    <row r="438" spans="1:9">
      <c r="A438" s="40" t="s">
        <v>24</v>
      </c>
      <c r="B438" s="51" t="s">
        <v>10</v>
      </c>
      <c r="C438" s="41">
        <f>C436</f>
        <v>61.900000000000006</v>
      </c>
      <c r="D438" s="41" t="s">
        <v>32</v>
      </c>
      <c r="E438" s="54" t="s">
        <v>11</v>
      </c>
      <c r="F438" s="41">
        <f>MAX(F404:F434)</f>
        <v>32.200000000000003</v>
      </c>
      <c r="G438" s="41">
        <f t="shared" ref="G438:I438" si="7">MAX(G404:G434)</f>
        <v>30.8</v>
      </c>
      <c r="H438" s="41">
        <f t="shared" si="7"/>
        <v>24.5</v>
      </c>
      <c r="I438" s="41">
        <f t="shared" si="7"/>
        <v>25.1</v>
      </c>
    </row>
    <row r="439" spans="1:9">
      <c r="A439" s="40"/>
      <c r="B439" s="51"/>
      <c r="C439" s="41">
        <f>C436/25.4</f>
        <v>2.4370078740157486</v>
      </c>
      <c r="D439" s="41" t="s">
        <v>33</v>
      </c>
      <c r="E439" s="54" t="s">
        <v>12</v>
      </c>
      <c r="F439" s="41">
        <f>MIN(F404:F434)</f>
        <v>25</v>
      </c>
      <c r="G439" s="41">
        <f t="shared" ref="G439:I439" si="8">MIN(G404:G434)</f>
        <v>26.2</v>
      </c>
      <c r="H439" s="41">
        <f t="shared" si="8"/>
        <v>19.8</v>
      </c>
      <c r="I439" s="41">
        <f t="shared" si="8"/>
        <v>20.5</v>
      </c>
    </row>
    <row r="440" spans="1:9">
      <c r="A440" s="40"/>
      <c r="B440" s="51"/>
      <c r="C440" s="41"/>
      <c r="D440" s="41"/>
      <c r="E440" s="54"/>
      <c r="F440" s="41"/>
      <c r="G440" s="41"/>
      <c r="H440" s="41"/>
      <c r="I440" s="41"/>
    </row>
    <row r="441" spans="1:9">
      <c r="A441" s="40"/>
      <c r="B441" s="51"/>
      <c r="C441" s="41"/>
      <c r="D441" s="41"/>
      <c r="E441" s="54"/>
      <c r="F441" s="41"/>
      <c r="G441" s="41"/>
      <c r="H441" s="41"/>
      <c r="I441" s="41"/>
    </row>
    <row r="442" spans="1:9">
      <c r="A442" s="40"/>
      <c r="B442" s="51"/>
      <c r="C442" s="41"/>
      <c r="D442" s="41"/>
      <c r="E442" s="54"/>
      <c r="F442" s="41"/>
      <c r="G442" s="41"/>
      <c r="H442" s="41"/>
      <c r="I442" s="41"/>
    </row>
  </sheetData>
  <mergeCells count="15">
    <mergeCell ref="C106:D106"/>
    <mergeCell ref="C1:D1"/>
    <mergeCell ref="F1:G1"/>
    <mergeCell ref="H1:I1"/>
    <mergeCell ref="C35:D35"/>
    <mergeCell ref="C69:D69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" right="0.7" top="0.75" bottom="0.75" header="0.3" footer="0.3"/>
  <pageSetup orientation="portrait" r:id="rId1"/>
  <headerFooter>
    <oddFooter>&amp;CJohn A. Osborne Airport Meteorological Service Tel: (664) 491-4229  Fax: (664) 491-7688 Email: airport@gov.ms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444"/>
  <sheetViews>
    <sheetView zoomScaleNormal="100" workbookViewId="0">
      <pane xSplit="25" ySplit="2" topLeftCell="Z3" activePane="bottomRight" state="frozen"/>
      <selection pane="bottomRight" activeCell="A4" sqref="A4"/>
      <selection pane="bottomLeft" activeCell="E446" sqref="A1:XFD1048576"/>
      <selection pane="topRight" activeCell="E446" sqref="A1:XFD1048576"/>
    </sheetView>
  </sheetViews>
  <sheetFormatPr defaultRowHeight="15"/>
  <cols>
    <col min="1" max="2" width="9.140625" style="42"/>
    <col min="3" max="4" width="9.140625" style="56"/>
    <col min="5" max="5" width="13.42578125" style="56" bestFit="1" customWidth="1"/>
    <col min="6" max="9" width="9.140625" style="56"/>
    <col min="10" max="16384" width="9.140625" style="42"/>
  </cols>
  <sheetData>
    <row r="1" spans="1:9" s="59" customFormat="1">
      <c r="A1" s="57">
        <v>2016</v>
      </c>
      <c r="B1" s="58"/>
      <c r="C1" s="91" t="s">
        <v>2</v>
      </c>
      <c r="D1" s="91"/>
      <c r="E1" s="53"/>
      <c r="F1" s="91" t="s">
        <v>3</v>
      </c>
      <c r="G1" s="91"/>
      <c r="H1" s="91" t="s">
        <v>4</v>
      </c>
      <c r="I1" s="91"/>
    </row>
    <row r="2" spans="1:9">
      <c r="A2" s="40"/>
      <c r="B2" s="51"/>
      <c r="C2" s="41" t="s">
        <v>5</v>
      </c>
      <c r="D2" s="41" t="s">
        <v>6</v>
      </c>
      <c r="E2" s="54"/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0"/>
      <c r="B3" s="51"/>
      <c r="C3" s="41"/>
      <c r="D3" s="41"/>
      <c r="E3" s="54"/>
      <c r="F3" s="41"/>
      <c r="G3" s="41"/>
      <c r="H3" s="41"/>
      <c r="I3" s="41"/>
    </row>
    <row r="4" spans="1:9">
      <c r="A4" s="43">
        <v>41275</v>
      </c>
      <c r="B4" s="51"/>
      <c r="C4" s="41">
        <v>0</v>
      </c>
      <c r="D4" s="41" t="s">
        <v>14</v>
      </c>
      <c r="E4" s="54"/>
      <c r="F4" s="41">
        <v>24.4</v>
      </c>
      <c r="G4" s="41">
        <v>31.9</v>
      </c>
      <c r="H4" s="41">
        <v>23</v>
      </c>
      <c r="I4" s="41">
        <v>23.8</v>
      </c>
    </row>
    <row r="5" spans="1:9">
      <c r="A5" s="43">
        <v>41276</v>
      </c>
      <c r="B5" s="51"/>
      <c r="C5" s="41" t="s">
        <v>14</v>
      </c>
      <c r="D5" s="41">
        <v>0</v>
      </c>
      <c r="E5" s="54"/>
      <c r="F5" s="41">
        <v>27</v>
      </c>
      <c r="G5" s="41">
        <v>26.8</v>
      </c>
      <c r="H5" s="41">
        <v>22.6</v>
      </c>
      <c r="I5" s="41">
        <v>24.4</v>
      </c>
    </row>
    <row r="6" spans="1:9">
      <c r="A6" s="43">
        <v>41277</v>
      </c>
      <c r="B6" s="51"/>
      <c r="C6" s="41" t="s">
        <v>14</v>
      </c>
      <c r="D6" s="41">
        <v>0.9</v>
      </c>
      <c r="E6" s="54"/>
      <c r="F6" s="41">
        <v>26.8</v>
      </c>
      <c r="G6" s="41">
        <v>26.8</v>
      </c>
      <c r="H6" s="41">
        <v>21.3</v>
      </c>
      <c r="I6" s="41">
        <v>21.5</v>
      </c>
    </row>
    <row r="7" spans="1:9">
      <c r="A7" s="43">
        <v>41278</v>
      </c>
      <c r="B7" s="51"/>
      <c r="C7" s="41">
        <v>2.7</v>
      </c>
      <c r="D7" s="41">
        <v>0</v>
      </c>
      <c r="E7" s="54"/>
      <c r="F7" s="41">
        <v>26.8</v>
      </c>
      <c r="G7" s="41">
        <v>27</v>
      </c>
      <c r="H7" s="41">
        <v>21.4</v>
      </c>
      <c r="I7" s="41">
        <v>23.4</v>
      </c>
    </row>
    <row r="8" spans="1:9">
      <c r="A8" s="43">
        <v>41279</v>
      </c>
      <c r="B8" s="51"/>
      <c r="C8" s="41">
        <v>0</v>
      </c>
      <c r="D8" s="41">
        <v>0</v>
      </c>
      <c r="E8" s="54"/>
      <c r="F8" s="41">
        <v>27.2</v>
      </c>
      <c r="G8" s="41">
        <v>27.4</v>
      </c>
      <c r="H8" s="41">
        <v>22.6</v>
      </c>
      <c r="I8" s="41">
        <v>23.6</v>
      </c>
    </row>
    <row r="9" spans="1:9">
      <c r="A9" s="43">
        <v>41280</v>
      </c>
      <c r="B9" s="51"/>
      <c r="C9" s="41">
        <v>1.7</v>
      </c>
      <c r="D9" s="41">
        <v>0</v>
      </c>
      <c r="E9" s="54"/>
      <c r="F9" s="41">
        <v>27.1</v>
      </c>
      <c r="G9" s="41">
        <v>30.2</v>
      </c>
      <c r="H9" s="41">
        <v>21.5</v>
      </c>
      <c r="I9" s="41">
        <v>23.7</v>
      </c>
    </row>
    <row r="10" spans="1:9">
      <c r="A10" s="43">
        <v>41281</v>
      </c>
      <c r="B10" s="51"/>
      <c r="C10" s="41">
        <v>0.2</v>
      </c>
      <c r="D10" s="41">
        <v>0</v>
      </c>
      <c r="E10" s="54"/>
      <c r="F10" s="41">
        <v>26.3</v>
      </c>
      <c r="G10" s="41">
        <v>31.4</v>
      </c>
      <c r="H10" s="41">
        <v>22.2</v>
      </c>
      <c r="I10" s="41">
        <v>24.3</v>
      </c>
    </row>
    <row r="11" spans="1:9">
      <c r="A11" s="43">
        <v>41282</v>
      </c>
      <c r="B11" s="51"/>
      <c r="C11" s="41">
        <v>6.6</v>
      </c>
      <c r="D11" s="41">
        <v>0.5</v>
      </c>
      <c r="E11" s="54"/>
      <c r="F11" s="41">
        <v>25</v>
      </c>
      <c r="G11" s="41">
        <v>26.8</v>
      </c>
      <c r="H11" s="41">
        <v>20.399999999999999</v>
      </c>
      <c r="I11" s="41">
        <v>22.5</v>
      </c>
    </row>
    <row r="12" spans="1:9">
      <c r="A12" s="43">
        <v>41283</v>
      </c>
      <c r="B12" s="51"/>
      <c r="C12" s="41">
        <v>0</v>
      </c>
      <c r="D12" s="41">
        <v>0</v>
      </c>
      <c r="E12" s="54"/>
      <c r="F12" s="41">
        <v>25.6</v>
      </c>
      <c r="G12" s="41">
        <v>26.9</v>
      </c>
      <c r="H12" s="41">
        <v>21.9</v>
      </c>
      <c r="I12" s="41">
        <v>22.9</v>
      </c>
    </row>
    <row r="13" spans="1:9">
      <c r="A13" s="43">
        <v>41284</v>
      </c>
      <c r="B13" s="51"/>
      <c r="C13" s="41">
        <v>0</v>
      </c>
      <c r="D13" s="41">
        <v>0</v>
      </c>
      <c r="E13" s="54"/>
      <c r="F13" s="41">
        <v>26.6</v>
      </c>
      <c r="G13" s="41">
        <v>27</v>
      </c>
      <c r="H13" s="41">
        <v>22.2</v>
      </c>
      <c r="I13" s="41">
        <v>23.5</v>
      </c>
    </row>
    <row r="14" spans="1:9">
      <c r="A14" s="43">
        <v>41285</v>
      </c>
      <c r="B14" s="51"/>
      <c r="C14" s="41">
        <v>0</v>
      </c>
      <c r="D14" s="41">
        <v>0</v>
      </c>
      <c r="E14" s="54"/>
      <c r="F14" s="41">
        <v>26.6</v>
      </c>
      <c r="G14" s="41">
        <v>27</v>
      </c>
      <c r="H14" s="41">
        <v>21.8</v>
      </c>
      <c r="I14" s="41">
        <v>23.2</v>
      </c>
    </row>
    <row r="15" spans="1:9">
      <c r="A15" s="43">
        <v>41286</v>
      </c>
      <c r="B15" s="51"/>
      <c r="C15" s="41">
        <v>4.5999999999999996</v>
      </c>
      <c r="D15" s="41">
        <v>0</v>
      </c>
      <c r="E15" s="54"/>
      <c r="F15" s="41">
        <v>28.3</v>
      </c>
      <c r="G15" s="41">
        <v>30.4</v>
      </c>
      <c r="H15" s="41">
        <v>21</v>
      </c>
      <c r="I15" s="41">
        <v>22.8</v>
      </c>
    </row>
    <row r="16" spans="1:9">
      <c r="A16" s="43">
        <v>41287</v>
      </c>
      <c r="B16" s="51"/>
      <c r="C16" s="41">
        <v>0</v>
      </c>
      <c r="D16" s="41">
        <v>0</v>
      </c>
      <c r="E16" s="54"/>
      <c r="F16" s="41">
        <v>26.3</v>
      </c>
      <c r="G16" s="41">
        <v>30.5</v>
      </c>
      <c r="H16" s="41">
        <v>22.4</v>
      </c>
      <c r="I16" s="41">
        <v>23.1</v>
      </c>
    </row>
    <row r="17" spans="1:9">
      <c r="A17" s="43">
        <v>41288</v>
      </c>
      <c r="B17" s="51"/>
      <c r="C17" s="41">
        <v>0</v>
      </c>
      <c r="D17" s="41">
        <v>0</v>
      </c>
      <c r="E17" s="54"/>
      <c r="F17" s="41">
        <v>26.5</v>
      </c>
      <c r="G17" s="41">
        <v>27.6</v>
      </c>
      <c r="H17" s="41">
        <v>22.4</v>
      </c>
      <c r="I17" s="41">
        <v>24</v>
      </c>
    </row>
    <row r="18" spans="1:9">
      <c r="A18" s="43">
        <v>41289</v>
      </c>
      <c r="B18" s="51"/>
      <c r="C18" s="41">
        <v>0</v>
      </c>
      <c r="D18" s="41">
        <v>0</v>
      </c>
      <c r="E18" s="54"/>
      <c r="F18" s="41">
        <v>27.7</v>
      </c>
      <c r="G18" s="41">
        <v>27.6</v>
      </c>
      <c r="H18" s="41">
        <v>22</v>
      </c>
      <c r="I18" s="41">
        <v>22.6</v>
      </c>
    </row>
    <row r="19" spans="1:9">
      <c r="A19" s="43">
        <v>41290</v>
      </c>
      <c r="B19" s="51"/>
      <c r="C19" s="41">
        <v>0</v>
      </c>
      <c r="D19" s="41">
        <v>0</v>
      </c>
      <c r="E19" s="54"/>
      <c r="F19" s="41">
        <v>26.7</v>
      </c>
      <c r="G19" s="41">
        <v>27.4</v>
      </c>
      <c r="H19" s="41">
        <v>22.8</v>
      </c>
      <c r="I19" s="41">
        <v>23.4</v>
      </c>
    </row>
    <row r="20" spans="1:9">
      <c r="A20" s="43">
        <v>41291</v>
      </c>
      <c r="B20" s="51"/>
      <c r="C20" s="41">
        <v>1.1000000000000001</v>
      </c>
      <c r="D20" s="41" t="s">
        <v>14</v>
      </c>
      <c r="E20" s="54"/>
      <c r="F20" s="41" t="s">
        <v>27</v>
      </c>
      <c r="G20" s="41">
        <v>27</v>
      </c>
      <c r="H20" s="41">
        <v>20.6</v>
      </c>
      <c r="I20" s="41">
        <v>23.4</v>
      </c>
    </row>
    <row r="21" spans="1:9">
      <c r="A21" s="43">
        <v>41292</v>
      </c>
      <c r="B21" s="51"/>
      <c r="C21" s="41">
        <v>0</v>
      </c>
      <c r="D21" s="41" t="s">
        <v>14</v>
      </c>
      <c r="E21" s="54"/>
      <c r="F21" s="41">
        <v>27</v>
      </c>
      <c r="G21" s="41">
        <v>29.8</v>
      </c>
      <c r="H21" s="41">
        <v>22.6</v>
      </c>
      <c r="I21" s="41">
        <v>23.4</v>
      </c>
    </row>
    <row r="22" spans="1:9">
      <c r="A22" s="43">
        <v>41293</v>
      </c>
      <c r="B22" s="51"/>
      <c r="C22" s="41">
        <v>10.4</v>
      </c>
      <c r="D22" s="41" t="s">
        <v>14</v>
      </c>
      <c r="E22" s="54"/>
      <c r="F22" s="41">
        <v>26.1</v>
      </c>
      <c r="G22" s="41">
        <v>27</v>
      </c>
      <c r="H22" s="41">
        <v>20.3</v>
      </c>
      <c r="I22" s="41">
        <v>21</v>
      </c>
    </row>
    <row r="23" spans="1:9">
      <c r="A23" s="43">
        <v>41294</v>
      </c>
      <c r="B23" s="51"/>
      <c r="C23" s="41">
        <v>2.5</v>
      </c>
      <c r="D23" s="41">
        <v>0</v>
      </c>
      <c r="E23" s="54"/>
      <c r="F23" s="41">
        <v>26.1</v>
      </c>
      <c r="G23" s="41">
        <v>27.2</v>
      </c>
      <c r="H23" s="41">
        <v>20.5</v>
      </c>
      <c r="I23" s="41">
        <v>22.8</v>
      </c>
    </row>
    <row r="24" spans="1:9">
      <c r="A24" s="43">
        <v>41295</v>
      </c>
      <c r="B24" s="51"/>
      <c r="C24" s="41">
        <v>3.2</v>
      </c>
      <c r="D24" s="41">
        <v>0</v>
      </c>
      <c r="E24" s="54"/>
      <c r="F24" s="41">
        <v>28.3</v>
      </c>
      <c r="G24" s="41">
        <v>27.2</v>
      </c>
      <c r="H24" s="41">
        <v>20.7</v>
      </c>
      <c r="I24" s="41">
        <v>23.3</v>
      </c>
    </row>
    <row r="25" spans="1:9">
      <c r="A25" s="43">
        <v>41296</v>
      </c>
      <c r="B25" s="51"/>
      <c r="C25" s="41">
        <v>0</v>
      </c>
      <c r="D25" s="41">
        <v>0</v>
      </c>
      <c r="E25" s="54"/>
      <c r="F25" s="41">
        <v>25.3</v>
      </c>
      <c r="G25" s="41">
        <v>27.2</v>
      </c>
      <c r="H25" s="41">
        <v>19.7</v>
      </c>
      <c r="I25" s="41">
        <v>22.8</v>
      </c>
    </row>
    <row r="26" spans="1:9">
      <c r="A26" s="43">
        <v>41297</v>
      </c>
      <c r="B26" s="51"/>
      <c r="C26" s="41">
        <v>0</v>
      </c>
      <c r="D26" s="41">
        <v>0</v>
      </c>
      <c r="E26" s="54"/>
      <c r="F26" s="44" t="s">
        <v>27</v>
      </c>
      <c r="G26" s="41">
        <v>27</v>
      </c>
      <c r="H26" s="41">
        <v>22.9</v>
      </c>
      <c r="I26" s="41">
        <v>23.7</v>
      </c>
    </row>
    <row r="27" spans="1:9">
      <c r="A27" s="43">
        <v>41298</v>
      </c>
      <c r="B27" s="51"/>
      <c r="C27" s="41">
        <v>0</v>
      </c>
      <c r="D27" s="41">
        <v>1.1000000000000001</v>
      </c>
      <c r="E27" s="54"/>
      <c r="F27" s="41">
        <v>27</v>
      </c>
      <c r="G27" s="41">
        <v>27.1</v>
      </c>
      <c r="H27" s="41">
        <v>22.6</v>
      </c>
      <c r="I27" s="41">
        <v>20.9</v>
      </c>
    </row>
    <row r="28" spans="1:9">
      <c r="A28" s="43">
        <v>41299</v>
      </c>
      <c r="B28" s="51"/>
      <c r="C28" s="41">
        <v>0</v>
      </c>
      <c r="D28" s="41">
        <v>0</v>
      </c>
      <c r="E28" s="54"/>
      <c r="F28" s="41">
        <v>24.3</v>
      </c>
      <c r="G28" s="41">
        <v>30.1</v>
      </c>
      <c r="H28" s="41">
        <v>21.4</v>
      </c>
      <c r="I28" s="41">
        <v>22.9</v>
      </c>
    </row>
    <row r="29" spans="1:9">
      <c r="A29" s="43">
        <v>41300</v>
      </c>
      <c r="B29" s="51"/>
      <c r="C29" s="41">
        <v>6.7</v>
      </c>
      <c r="D29" s="41">
        <v>0</v>
      </c>
      <c r="E29" s="54"/>
      <c r="F29" s="41">
        <v>27.5</v>
      </c>
      <c r="G29" s="41">
        <v>27.3</v>
      </c>
      <c r="H29" s="41">
        <v>21.3</v>
      </c>
      <c r="I29" s="41">
        <v>23.7</v>
      </c>
    </row>
    <row r="30" spans="1:9">
      <c r="A30" s="43">
        <v>41301</v>
      </c>
      <c r="B30" s="51"/>
      <c r="C30" s="41" t="s">
        <v>14</v>
      </c>
      <c r="D30" s="41">
        <v>0</v>
      </c>
      <c r="E30" s="54"/>
      <c r="F30" s="41">
        <v>27.7</v>
      </c>
      <c r="G30" s="41">
        <v>27.1</v>
      </c>
      <c r="H30" s="41">
        <v>22.7</v>
      </c>
      <c r="I30" s="41">
        <v>23.9</v>
      </c>
    </row>
    <row r="31" spans="1:9">
      <c r="A31" s="43">
        <v>41302</v>
      </c>
      <c r="B31" s="51"/>
      <c r="C31" s="41">
        <v>0</v>
      </c>
      <c r="D31" s="41">
        <v>0.8</v>
      </c>
      <c r="E31" s="54"/>
      <c r="F31" s="41">
        <v>27.1</v>
      </c>
      <c r="G31" s="41">
        <v>27.2</v>
      </c>
      <c r="H31" s="41">
        <v>22.7</v>
      </c>
      <c r="I31" s="41">
        <v>20.6</v>
      </c>
    </row>
    <row r="32" spans="1:9">
      <c r="A32" s="43">
        <v>41303</v>
      </c>
      <c r="B32" s="51"/>
      <c r="C32" s="41" t="s">
        <v>14</v>
      </c>
      <c r="D32" s="41">
        <v>1.9</v>
      </c>
      <c r="E32" s="54"/>
      <c r="F32" s="41">
        <v>26.2</v>
      </c>
      <c r="G32" s="41">
        <v>26.9</v>
      </c>
      <c r="H32" s="41">
        <v>22.7</v>
      </c>
      <c r="I32" s="41">
        <v>21.1</v>
      </c>
    </row>
    <row r="33" spans="1:9">
      <c r="A33" s="43">
        <v>41304</v>
      </c>
      <c r="B33" s="51"/>
      <c r="C33" s="41">
        <v>0</v>
      </c>
      <c r="D33" s="41" t="s">
        <v>14</v>
      </c>
      <c r="E33" s="54"/>
      <c r="F33" s="41">
        <v>24.8</v>
      </c>
      <c r="G33" s="41">
        <v>27.2</v>
      </c>
      <c r="H33" s="41">
        <v>21.6</v>
      </c>
      <c r="I33" s="41">
        <v>23</v>
      </c>
    </row>
    <row r="34" spans="1:9">
      <c r="A34" s="43">
        <v>41305</v>
      </c>
      <c r="B34" s="51"/>
      <c r="C34" s="41">
        <v>2.2000000000000002</v>
      </c>
      <c r="D34" s="41">
        <v>0.7</v>
      </c>
      <c r="E34" s="54"/>
      <c r="F34" s="41">
        <v>26.8</v>
      </c>
      <c r="G34" s="41">
        <v>26.9</v>
      </c>
      <c r="H34" s="41">
        <v>21.1</v>
      </c>
      <c r="I34" s="41">
        <v>22.5</v>
      </c>
    </row>
    <row r="35" spans="1:9">
      <c r="A35" s="40"/>
      <c r="B35" s="51"/>
      <c r="C35" s="41">
        <f>SUM(C5:C34)</f>
        <v>41.900000000000006</v>
      </c>
      <c r="D35" s="41">
        <f>SUM(D4:D34)</f>
        <v>5.8999999999999995</v>
      </c>
      <c r="E35" s="54"/>
      <c r="F35" s="41"/>
      <c r="G35" s="41"/>
      <c r="H35" s="41"/>
      <c r="I35" s="41"/>
    </row>
    <row r="36" spans="1:9">
      <c r="A36" s="40"/>
      <c r="B36" s="51"/>
      <c r="C36" s="90">
        <f>C35+D35</f>
        <v>47.800000000000004</v>
      </c>
      <c r="D36" s="90"/>
      <c r="E36" s="54" t="s">
        <v>7</v>
      </c>
      <c r="F36" s="41">
        <f>SUM(F4:F34)</f>
        <v>769.1</v>
      </c>
      <c r="G36" s="41">
        <f t="shared" ref="G36:I36" si="0">SUM(G4:G34)</f>
        <v>864.9000000000002</v>
      </c>
      <c r="H36" s="41">
        <f t="shared" si="0"/>
        <v>674.90000000000009</v>
      </c>
      <c r="I36" s="41">
        <f t="shared" si="0"/>
        <v>711.7</v>
      </c>
    </row>
    <row r="37" spans="1:9">
      <c r="A37" s="40"/>
      <c r="B37" s="51"/>
      <c r="C37" s="41"/>
      <c r="D37" s="41"/>
      <c r="E37" s="60" t="s">
        <v>8</v>
      </c>
      <c r="F37" s="41">
        <f>AVERAGE(F5:F34)</f>
        <v>26.596428571428572</v>
      </c>
      <c r="G37" s="41">
        <f>AVERAGE(G5:G34)</f>
        <v>27.766666666666673</v>
      </c>
      <c r="H37" s="41">
        <f>AVERAGE(H5:H34)</f>
        <v>21.730000000000008</v>
      </c>
      <c r="I37" s="41">
        <f>AVERAGE(I5:I34)</f>
        <v>22.930000000000003</v>
      </c>
    </row>
    <row r="38" spans="1:9">
      <c r="A38" s="40" t="s">
        <v>9</v>
      </c>
      <c r="B38" s="51" t="s">
        <v>10</v>
      </c>
      <c r="C38" s="41">
        <f>C36+SUM(C41)</f>
        <v>47.800000000000004</v>
      </c>
      <c r="D38" s="41" t="s">
        <v>32</v>
      </c>
      <c r="E38" s="60" t="s">
        <v>67</v>
      </c>
      <c r="F38" s="61">
        <f>MAX(F4:G34)</f>
        <v>31.9</v>
      </c>
      <c r="G38" s="61"/>
      <c r="H38" s="61"/>
      <c r="I38" s="41"/>
    </row>
    <row r="39" spans="1:9">
      <c r="A39" s="40"/>
      <c r="B39" s="51"/>
      <c r="C39" s="41">
        <f>(C38/25.4)</f>
        <v>1.8818897637795278</v>
      </c>
      <c r="D39" s="41" t="s">
        <v>33</v>
      </c>
      <c r="E39" s="60" t="s">
        <v>68</v>
      </c>
      <c r="F39" s="61">
        <f>MIN(H4:I34)</f>
        <v>19.7</v>
      </c>
      <c r="G39" s="61"/>
      <c r="H39" s="61"/>
      <c r="I39" s="41"/>
    </row>
    <row r="40" spans="1:9" ht="15.75" thickBot="1">
      <c r="A40" s="40"/>
      <c r="B40" s="51"/>
      <c r="C40" s="41"/>
      <c r="D40" s="41"/>
      <c r="E40" s="62" t="s">
        <v>69</v>
      </c>
      <c r="F40" s="61">
        <f>AVERAGE(F37:G37)</f>
        <v>27.18154761904762</v>
      </c>
      <c r="G40" s="61"/>
      <c r="H40" s="61">
        <f>AVERAGE(H37:I37)</f>
        <v>22.330000000000005</v>
      </c>
      <c r="I40" s="41"/>
    </row>
    <row r="41" spans="1:9">
      <c r="A41" s="43">
        <v>41306</v>
      </c>
      <c r="B41" s="51"/>
      <c r="C41" s="41">
        <v>0</v>
      </c>
      <c r="D41" s="41">
        <v>0</v>
      </c>
      <c r="E41" s="54"/>
      <c r="F41" s="41">
        <v>26.8</v>
      </c>
      <c r="G41" s="41">
        <v>27.8</v>
      </c>
      <c r="H41" s="41">
        <v>22.1</v>
      </c>
      <c r="I41" s="41">
        <v>23.4</v>
      </c>
    </row>
    <row r="42" spans="1:9">
      <c r="A42" s="43">
        <v>41307</v>
      </c>
      <c r="B42" s="51"/>
      <c r="C42" s="41">
        <v>0</v>
      </c>
      <c r="D42" s="41">
        <v>0</v>
      </c>
      <c r="E42" s="54"/>
      <c r="F42" s="41">
        <v>27.1</v>
      </c>
      <c r="G42" s="41">
        <v>27.5</v>
      </c>
      <c r="H42" s="41">
        <v>22.4</v>
      </c>
      <c r="I42" s="41">
        <v>23.4</v>
      </c>
    </row>
    <row r="43" spans="1:9">
      <c r="A43" s="43">
        <v>41308</v>
      </c>
      <c r="B43" s="51"/>
      <c r="C43" s="41">
        <v>0</v>
      </c>
      <c r="D43" s="41">
        <v>0</v>
      </c>
      <c r="E43" s="54"/>
      <c r="F43" s="41">
        <v>27.1</v>
      </c>
      <c r="G43" s="41">
        <v>27.4</v>
      </c>
      <c r="H43" s="41">
        <v>21.4</v>
      </c>
      <c r="I43" s="41">
        <v>23</v>
      </c>
    </row>
    <row r="44" spans="1:9">
      <c r="A44" s="43">
        <v>41309</v>
      </c>
      <c r="B44" s="51"/>
      <c r="C44" s="41">
        <v>0</v>
      </c>
      <c r="D44" s="41">
        <v>0</v>
      </c>
      <c r="E44" s="54"/>
      <c r="F44" s="41">
        <v>26.5</v>
      </c>
      <c r="G44" s="41">
        <v>26.8</v>
      </c>
      <c r="H44" s="41">
        <v>20.8</v>
      </c>
      <c r="I44" s="41">
        <v>23.2</v>
      </c>
    </row>
    <row r="45" spans="1:9">
      <c r="A45" s="43">
        <v>41310</v>
      </c>
      <c r="B45" s="51"/>
      <c r="C45" s="41">
        <v>0</v>
      </c>
      <c r="D45" s="41">
        <v>0</v>
      </c>
      <c r="E45" s="54"/>
      <c r="F45" s="41">
        <v>26.8</v>
      </c>
      <c r="G45" s="41">
        <v>27.8</v>
      </c>
      <c r="H45" s="41">
        <v>19.7</v>
      </c>
      <c r="I45" s="41">
        <v>22.9</v>
      </c>
    </row>
    <row r="46" spans="1:9">
      <c r="A46" s="43">
        <v>41311</v>
      </c>
      <c r="B46" s="51"/>
      <c r="C46" s="41">
        <v>2.4</v>
      </c>
      <c r="D46" s="41">
        <v>0</v>
      </c>
      <c r="E46" s="54"/>
      <c r="F46" s="41">
        <v>28.8</v>
      </c>
      <c r="G46" s="41">
        <v>28.5</v>
      </c>
      <c r="H46" s="41">
        <v>20.3</v>
      </c>
      <c r="I46" s="41">
        <v>24</v>
      </c>
    </row>
    <row r="47" spans="1:9">
      <c r="A47" s="43">
        <v>41312</v>
      </c>
      <c r="B47" s="51"/>
      <c r="C47" s="41">
        <v>0</v>
      </c>
      <c r="D47" s="41">
        <v>0</v>
      </c>
      <c r="E47" s="54"/>
      <c r="F47" s="41">
        <v>28.6</v>
      </c>
      <c r="G47" s="41">
        <v>27.9</v>
      </c>
      <c r="H47" s="41">
        <v>23</v>
      </c>
      <c r="I47" s="41">
        <v>24.2</v>
      </c>
    </row>
    <row r="48" spans="1:9">
      <c r="A48" s="43">
        <v>41313</v>
      </c>
      <c r="B48" s="51"/>
      <c r="C48" s="41">
        <v>0</v>
      </c>
      <c r="D48" s="41">
        <v>0</v>
      </c>
      <c r="E48" s="54"/>
      <c r="F48" s="44">
        <v>27.5</v>
      </c>
      <c r="G48" s="44">
        <v>27.9</v>
      </c>
      <c r="H48" s="44">
        <v>22.6</v>
      </c>
      <c r="I48" s="44">
        <v>24.1</v>
      </c>
    </row>
    <row r="49" spans="1:9">
      <c r="A49" s="43">
        <v>41314</v>
      </c>
      <c r="B49" s="51"/>
      <c r="C49" s="41">
        <v>0.2</v>
      </c>
      <c r="D49" s="41">
        <v>1.8</v>
      </c>
      <c r="E49" s="54"/>
      <c r="F49" s="44">
        <v>27.2</v>
      </c>
      <c r="G49" s="44">
        <v>27.7</v>
      </c>
      <c r="H49" s="44">
        <v>22.8</v>
      </c>
      <c r="I49" s="44">
        <v>21.9</v>
      </c>
    </row>
    <row r="50" spans="1:9">
      <c r="A50" s="43">
        <v>41315</v>
      </c>
      <c r="B50" s="51"/>
      <c r="C50" s="41">
        <v>0</v>
      </c>
      <c r="D50" s="41">
        <v>0</v>
      </c>
      <c r="E50" s="54"/>
      <c r="F50" s="44">
        <v>26.8</v>
      </c>
      <c r="G50" s="44">
        <v>27.9</v>
      </c>
      <c r="H50" s="44">
        <v>22.9</v>
      </c>
      <c r="I50" s="44">
        <v>24.1</v>
      </c>
    </row>
    <row r="51" spans="1:9">
      <c r="A51" s="43">
        <v>41316</v>
      </c>
      <c r="B51" s="51"/>
      <c r="C51" s="41">
        <v>0</v>
      </c>
      <c r="D51" s="41">
        <v>1.9</v>
      </c>
      <c r="E51" s="54"/>
      <c r="F51" s="44">
        <v>27.4</v>
      </c>
      <c r="G51" s="44">
        <v>26.8</v>
      </c>
      <c r="H51" s="44">
        <v>21.9</v>
      </c>
      <c r="I51" s="44">
        <v>21</v>
      </c>
    </row>
    <row r="52" spans="1:9">
      <c r="A52" s="43">
        <v>41317</v>
      </c>
      <c r="B52" s="51"/>
      <c r="C52" s="41" t="s">
        <v>14</v>
      </c>
      <c r="D52" s="41">
        <v>0</v>
      </c>
      <c r="E52" s="54"/>
      <c r="F52" s="44">
        <v>27.8</v>
      </c>
      <c r="G52" s="44">
        <v>27.5</v>
      </c>
      <c r="H52" s="44">
        <v>22.4</v>
      </c>
      <c r="I52" s="44">
        <v>23.4</v>
      </c>
    </row>
    <row r="53" spans="1:9">
      <c r="A53" s="43">
        <v>41318</v>
      </c>
      <c r="B53" s="51"/>
      <c r="C53" s="41">
        <v>0</v>
      </c>
      <c r="D53" s="41">
        <v>0</v>
      </c>
      <c r="E53" s="54"/>
      <c r="F53" s="44">
        <v>27</v>
      </c>
      <c r="G53" s="44">
        <v>27.4</v>
      </c>
      <c r="H53" s="44">
        <v>22.3</v>
      </c>
      <c r="I53" s="44">
        <v>22.8</v>
      </c>
    </row>
    <row r="54" spans="1:9">
      <c r="A54" s="43">
        <v>41319</v>
      </c>
      <c r="B54" s="51"/>
      <c r="C54" s="41">
        <v>1.4</v>
      </c>
      <c r="D54" s="41">
        <v>1.5</v>
      </c>
      <c r="E54" s="54"/>
      <c r="F54" s="44">
        <v>27.9</v>
      </c>
      <c r="G54" s="44">
        <v>28.2</v>
      </c>
      <c r="H54" s="44">
        <v>21.3</v>
      </c>
      <c r="I54" s="44">
        <v>21.9</v>
      </c>
    </row>
    <row r="55" spans="1:9">
      <c r="A55" s="43">
        <v>41320</v>
      </c>
      <c r="B55" s="51"/>
      <c r="C55" s="41">
        <v>0.5</v>
      </c>
      <c r="D55" s="41">
        <v>0</v>
      </c>
      <c r="E55" s="54"/>
      <c r="F55" s="44">
        <v>26.8</v>
      </c>
      <c r="G55" s="44">
        <v>27.4</v>
      </c>
      <c r="H55" s="44">
        <v>21.3</v>
      </c>
      <c r="I55" s="44">
        <v>23.5</v>
      </c>
    </row>
    <row r="56" spans="1:9">
      <c r="A56" s="43">
        <v>41321</v>
      </c>
      <c r="B56" s="51"/>
      <c r="C56" s="41">
        <v>0</v>
      </c>
      <c r="D56" s="41">
        <v>0</v>
      </c>
      <c r="E56" s="54"/>
      <c r="F56" s="44">
        <v>27.5</v>
      </c>
      <c r="G56" s="41">
        <v>27.8</v>
      </c>
      <c r="H56" s="44">
        <v>21.6</v>
      </c>
      <c r="I56" s="41">
        <v>23.7</v>
      </c>
    </row>
    <row r="57" spans="1:9">
      <c r="A57" s="43">
        <v>41322</v>
      </c>
      <c r="B57" s="51"/>
      <c r="C57" s="41">
        <v>4.2</v>
      </c>
      <c r="D57" s="41">
        <v>0</v>
      </c>
      <c r="E57" s="54"/>
      <c r="F57" s="44">
        <v>27.4</v>
      </c>
      <c r="G57" s="41">
        <v>27.6</v>
      </c>
      <c r="H57" s="44">
        <v>21.2</v>
      </c>
      <c r="I57" s="41">
        <v>23.7</v>
      </c>
    </row>
    <row r="58" spans="1:9">
      <c r="A58" s="43">
        <v>41323</v>
      </c>
      <c r="B58" s="51"/>
      <c r="C58" s="41">
        <v>33.6</v>
      </c>
      <c r="D58" s="41">
        <v>0.5</v>
      </c>
      <c r="E58" s="54"/>
      <c r="F58" s="44">
        <v>27.2</v>
      </c>
      <c r="G58" s="44">
        <v>25.8</v>
      </c>
      <c r="H58" s="44">
        <v>20.8</v>
      </c>
      <c r="I58" s="41">
        <v>21</v>
      </c>
    </row>
    <row r="59" spans="1:9">
      <c r="A59" s="43">
        <v>41324</v>
      </c>
      <c r="B59" s="51"/>
      <c r="C59" s="41" t="s">
        <v>14</v>
      </c>
      <c r="D59" s="41">
        <v>0</v>
      </c>
      <c r="E59" s="54"/>
      <c r="F59" s="44">
        <v>26.2</v>
      </c>
      <c r="G59" s="44">
        <v>27.8</v>
      </c>
      <c r="H59" s="44">
        <v>22.4</v>
      </c>
      <c r="I59" s="44">
        <v>23.5</v>
      </c>
    </row>
    <row r="60" spans="1:9">
      <c r="A60" s="43">
        <v>41325</v>
      </c>
      <c r="B60" s="51"/>
      <c r="C60" s="41">
        <v>0</v>
      </c>
      <c r="D60" s="41">
        <v>0</v>
      </c>
      <c r="E60" s="54"/>
      <c r="F60" s="44">
        <v>27.2</v>
      </c>
      <c r="G60" s="44">
        <v>27.4</v>
      </c>
      <c r="H60" s="44">
        <v>21.4</v>
      </c>
      <c r="I60" s="44">
        <v>23.9</v>
      </c>
    </row>
    <row r="61" spans="1:9">
      <c r="A61" s="43">
        <v>41326</v>
      </c>
      <c r="B61" s="51"/>
      <c r="C61" s="41">
        <v>4.4000000000000004</v>
      </c>
      <c r="D61" s="41" t="s">
        <v>14</v>
      </c>
      <c r="E61" s="54"/>
      <c r="F61" s="44">
        <v>27.2</v>
      </c>
      <c r="G61" s="44">
        <v>27.4</v>
      </c>
      <c r="H61" s="44">
        <v>21.5</v>
      </c>
      <c r="I61" s="44">
        <v>23.4</v>
      </c>
    </row>
    <row r="62" spans="1:9">
      <c r="A62" s="43">
        <v>41327</v>
      </c>
      <c r="B62" s="51"/>
      <c r="C62" s="41">
        <v>0</v>
      </c>
      <c r="D62" s="41" t="s">
        <v>14</v>
      </c>
      <c r="E62" s="54"/>
      <c r="F62" s="44">
        <v>27</v>
      </c>
      <c r="G62" s="44">
        <v>27.8</v>
      </c>
      <c r="H62" s="44">
        <v>23.4</v>
      </c>
      <c r="I62" s="41">
        <v>23.6</v>
      </c>
    </row>
    <row r="63" spans="1:9">
      <c r="A63" s="43">
        <v>41328</v>
      </c>
      <c r="B63" s="51"/>
      <c r="C63" s="41">
        <v>0</v>
      </c>
      <c r="D63" s="41">
        <v>0</v>
      </c>
      <c r="E63" s="54"/>
      <c r="F63" s="44">
        <v>27.8</v>
      </c>
      <c r="G63" s="44">
        <v>27.7</v>
      </c>
      <c r="H63" s="41">
        <v>22.6</v>
      </c>
      <c r="I63" s="41">
        <v>24</v>
      </c>
    </row>
    <row r="64" spans="1:9">
      <c r="A64" s="43">
        <v>41329</v>
      </c>
      <c r="B64" s="51"/>
      <c r="C64" s="41">
        <v>2</v>
      </c>
      <c r="D64" s="41">
        <v>0.1</v>
      </c>
      <c r="E64" s="54"/>
      <c r="F64" s="44">
        <v>27.3</v>
      </c>
      <c r="G64" s="44">
        <v>27.5</v>
      </c>
      <c r="H64" s="44">
        <v>20.399999999999999</v>
      </c>
      <c r="I64" s="44">
        <v>22.3</v>
      </c>
    </row>
    <row r="65" spans="1:9">
      <c r="A65" s="43">
        <v>41330</v>
      </c>
      <c r="B65" s="51"/>
      <c r="C65" s="41">
        <v>0</v>
      </c>
      <c r="D65" s="41">
        <v>0</v>
      </c>
      <c r="E65" s="54"/>
      <c r="F65" s="44">
        <v>27.2</v>
      </c>
      <c r="G65" s="44">
        <v>27</v>
      </c>
      <c r="H65" s="44">
        <v>23</v>
      </c>
      <c r="I65" s="44">
        <v>23.6</v>
      </c>
    </row>
    <row r="66" spans="1:9">
      <c r="A66" s="43">
        <v>41331</v>
      </c>
      <c r="B66" s="51"/>
      <c r="C66" s="41" t="s">
        <v>14</v>
      </c>
      <c r="D66" s="41">
        <v>0</v>
      </c>
      <c r="E66" s="54"/>
      <c r="F66" s="44">
        <v>27.8</v>
      </c>
      <c r="G66" s="44">
        <v>27.6</v>
      </c>
      <c r="H66" s="44">
        <v>22.4</v>
      </c>
      <c r="I66" s="44">
        <v>23.8</v>
      </c>
    </row>
    <row r="67" spans="1:9">
      <c r="A67" s="43">
        <v>41332</v>
      </c>
      <c r="B67" s="51"/>
      <c r="C67" s="41">
        <v>0</v>
      </c>
      <c r="D67" s="41">
        <v>0.2</v>
      </c>
      <c r="E67" s="54"/>
      <c r="F67" s="44">
        <v>27.5</v>
      </c>
      <c r="G67" s="44">
        <v>27.4</v>
      </c>
      <c r="H67" s="44">
        <v>22.5</v>
      </c>
      <c r="I67" s="44">
        <v>23.2</v>
      </c>
    </row>
    <row r="68" spans="1:9">
      <c r="A68" s="43">
        <v>41333</v>
      </c>
      <c r="B68" s="51"/>
      <c r="C68" s="41">
        <v>2.5</v>
      </c>
      <c r="D68" s="41">
        <v>0</v>
      </c>
      <c r="E68" s="54"/>
      <c r="F68" s="44">
        <v>27.1</v>
      </c>
      <c r="G68" s="44">
        <v>27.8</v>
      </c>
      <c r="H68" s="44">
        <v>20.399999999999999</v>
      </c>
      <c r="I68" s="44">
        <v>23.9</v>
      </c>
    </row>
    <row r="69" spans="1:9">
      <c r="A69" s="43">
        <v>42429</v>
      </c>
      <c r="B69" s="51"/>
      <c r="C69" s="41">
        <v>0</v>
      </c>
      <c r="D69" s="41">
        <v>0</v>
      </c>
      <c r="E69" s="54"/>
      <c r="F69" s="41">
        <v>27.2</v>
      </c>
      <c r="G69" s="41">
        <v>27.3</v>
      </c>
      <c r="H69" s="41">
        <v>21.7</v>
      </c>
      <c r="I69" s="41">
        <v>22.6</v>
      </c>
    </row>
    <row r="70" spans="1:9">
      <c r="A70" s="43"/>
      <c r="B70" s="51"/>
      <c r="C70" s="41">
        <f>SUM(C42:C69)</f>
        <v>51.199999999999996</v>
      </c>
      <c r="D70" s="41">
        <f>SUM(D41:D69)</f>
        <v>6</v>
      </c>
      <c r="E70" s="54"/>
      <c r="F70" s="41"/>
      <c r="G70" s="41"/>
      <c r="H70" s="41"/>
      <c r="I70" s="41"/>
    </row>
    <row r="71" spans="1:9">
      <c r="A71" s="43"/>
      <c r="B71" s="51"/>
      <c r="C71" s="90">
        <f>C70+D70</f>
        <v>57.199999999999996</v>
      </c>
      <c r="D71" s="90"/>
      <c r="E71" s="54" t="s">
        <v>7</v>
      </c>
      <c r="F71" s="41">
        <f>SUM(F41:F69)</f>
        <v>791.7</v>
      </c>
      <c r="G71" s="41">
        <f>SUM(G41:G69)</f>
        <v>798.39999999999986</v>
      </c>
      <c r="H71" s="41">
        <f>SUM(H41:H69)</f>
        <v>632.5</v>
      </c>
      <c r="I71" s="41">
        <f>SUM(I41:I69)</f>
        <v>672.99999999999989</v>
      </c>
    </row>
    <row r="72" spans="1:9">
      <c r="A72" s="40"/>
      <c r="B72" s="51"/>
      <c r="C72" s="41"/>
      <c r="D72" s="41"/>
      <c r="E72" s="60" t="s">
        <v>8</v>
      </c>
      <c r="F72" s="41">
        <f>AVERAGE(F40:F69)</f>
        <v>27.296051587301591</v>
      </c>
      <c r="G72" s="41">
        <f>AVERAGE(G40:G69)</f>
        <v>27.531034482758617</v>
      </c>
      <c r="H72" s="41">
        <f>AVERAGE(H40:H69)</f>
        <v>21.827666666666666</v>
      </c>
      <c r="I72" s="41">
        <f>AVERAGE(I40:I69)</f>
        <v>23.206896551724135</v>
      </c>
    </row>
    <row r="73" spans="1:9">
      <c r="A73" s="40" t="s">
        <v>13</v>
      </c>
      <c r="B73" s="51" t="s">
        <v>10</v>
      </c>
      <c r="C73" s="41">
        <f>C71+SUM(C76)</f>
        <v>57.199999999999996</v>
      </c>
      <c r="D73" s="41" t="s">
        <v>32</v>
      </c>
      <c r="E73" s="60" t="s">
        <v>67</v>
      </c>
      <c r="F73" s="61">
        <f>MAX(F39:G69)</f>
        <v>28.8</v>
      </c>
      <c r="G73" s="61"/>
      <c r="H73" s="61"/>
      <c r="I73" s="41"/>
    </row>
    <row r="74" spans="1:9">
      <c r="A74" s="40"/>
      <c r="B74" s="51"/>
      <c r="C74" s="41">
        <f>(C73/25.4)</f>
        <v>2.2519685039370079</v>
      </c>
      <c r="D74" s="41" t="s">
        <v>33</v>
      </c>
      <c r="E74" s="60" t="s">
        <v>68</v>
      </c>
      <c r="F74" s="61">
        <f>MIN(H39:I69)</f>
        <v>19.7</v>
      </c>
      <c r="G74" s="61"/>
      <c r="H74" s="61"/>
      <c r="I74" s="41"/>
    </row>
    <row r="75" spans="1:9" ht="15.75" thickBot="1">
      <c r="A75" s="40"/>
      <c r="B75" s="51"/>
      <c r="C75" s="41"/>
      <c r="D75" s="41"/>
      <c r="E75" s="62" t="s">
        <v>69</v>
      </c>
      <c r="F75" s="61">
        <f>AVERAGE(F72:G72)</f>
        <v>27.413543035030102</v>
      </c>
      <c r="G75" s="61"/>
      <c r="H75" s="61">
        <f>AVERAGE(H72:I72)</f>
        <v>22.5172816091954</v>
      </c>
      <c r="I75" s="41"/>
    </row>
    <row r="76" spans="1:9">
      <c r="A76" s="43">
        <v>41334</v>
      </c>
      <c r="B76" s="51"/>
      <c r="C76" s="41" t="s">
        <v>14</v>
      </c>
      <c r="D76" s="41">
        <v>3.4</v>
      </c>
      <c r="E76" s="54"/>
      <c r="F76" s="44">
        <v>27.1</v>
      </c>
      <c r="G76" s="44">
        <v>26.7</v>
      </c>
      <c r="H76" s="44">
        <v>21.7</v>
      </c>
      <c r="I76" s="44">
        <v>21.8</v>
      </c>
    </row>
    <row r="77" spans="1:9">
      <c r="A77" s="43">
        <v>41335</v>
      </c>
      <c r="B77" s="51"/>
      <c r="C77" s="41">
        <v>0</v>
      </c>
      <c r="D77" s="41">
        <v>0</v>
      </c>
      <c r="E77" s="54"/>
      <c r="F77" s="44">
        <v>26.7</v>
      </c>
      <c r="G77" s="44">
        <v>27.5</v>
      </c>
      <c r="H77" s="41">
        <v>21.9</v>
      </c>
      <c r="I77" s="44">
        <v>23.6</v>
      </c>
    </row>
    <row r="78" spans="1:9">
      <c r="A78" s="43">
        <v>41336</v>
      </c>
      <c r="B78" s="51"/>
      <c r="C78" s="41">
        <v>5.6</v>
      </c>
      <c r="D78" s="41">
        <v>2.4</v>
      </c>
      <c r="E78" s="54"/>
      <c r="F78" s="44">
        <v>27.7</v>
      </c>
      <c r="G78" s="44">
        <v>25.1</v>
      </c>
      <c r="H78" s="44">
        <v>20.6</v>
      </c>
      <c r="I78" s="44">
        <v>20.9</v>
      </c>
    </row>
    <row r="79" spans="1:9">
      <c r="A79" s="43">
        <v>41337</v>
      </c>
      <c r="B79" s="51"/>
      <c r="C79" s="41">
        <v>0.7</v>
      </c>
      <c r="D79" s="41" t="s">
        <v>14</v>
      </c>
      <c r="E79" s="54"/>
      <c r="F79" s="44">
        <v>24.6</v>
      </c>
      <c r="G79" s="44">
        <v>26.4</v>
      </c>
      <c r="H79" s="44">
        <v>21.4</v>
      </c>
      <c r="I79" s="44">
        <v>22.5</v>
      </c>
    </row>
    <row r="80" spans="1:9">
      <c r="A80" s="43">
        <v>41338</v>
      </c>
      <c r="B80" s="51"/>
      <c r="C80" s="41">
        <v>0</v>
      </c>
      <c r="D80" s="41">
        <v>0</v>
      </c>
      <c r="E80" s="54"/>
      <c r="F80" s="44">
        <v>25.8</v>
      </c>
      <c r="G80" s="44">
        <v>27.5</v>
      </c>
      <c r="H80" s="44">
        <v>22.5</v>
      </c>
      <c r="I80" s="41">
        <v>23.7</v>
      </c>
    </row>
    <row r="81" spans="1:9">
      <c r="A81" s="43">
        <v>41339</v>
      </c>
      <c r="B81" s="51"/>
      <c r="C81" s="41">
        <v>0</v>
      </c>
      <c r="D81" s="41">
        <v>0</v>
      </c>
      <c r="E81" s="54"/>
      <c r="F81" s="41">
        <v>27.2</v>
      </c>
      <c r="G81" s="44">
        <v>27.5</v>
      </c>
      <c r="H81" s="41">
        <v>23.4</v>
      </c>
      <c r="I81" s="41">
        <v>24</v>
      </c>
    </row>
    <row r="82" spans="1:9">
      <c r="A82" s="43">
        <v>41340</v>
      </c>
      <c r="B82" s="51"/>
      <c r="C82" s="41">
        <v>0</v>
      </c>
      <c r="D82" s="41">
        <v>0</v>
      </c>
      <c r="E82" s="54"/>
      <c r="F82" s="44">
        <v>27.4</v>
      </c>
      <c r="G82" s="44">
        <v>28.2</v>
      </c>
      <c r="H82" s="41">
        <v>21.8</v>
      </c>
      <c r="I82" s="41">
        <v>24.3</v>
      </c>
    </row>
    <row r="83" spans="1:9">
      <c r="A83" s="43">
        <v>41341</v>
      </c>
      <c r="B83" s="51"/>
      <c r="C83" s="41" t="s">
        <v>14</v>
      </c>
      <c r="D83" s="41">
        <v>1.4</v>
      </c>
      <c r="E83" s="54"/>
      <c r="F83" s="44">
        <v>26.5</v>
      </c>
      <c r="G83" s="44">
        <v>26.2</v>
      </c>
      <c r="H83" s="41">
        <v>21.1</v>
      </c>
      <c r="I83" s="41">
        <v>21.1</v>
      </c>
    </row>
    <row r="84" spans="1:9">
      <c r="A84" s="43">
        <v>41342</v>
      </c>
      <c r="B84" s="51"/>
      <c r="C84" s="41">
        <v>19.399999999999999</v>
      </c>
      <c r="D84" s="41">
        <v>1.7</v>
      </c>
      <c r="E84" s="54"/>
      <c r="F84" s="44">
        <v>26.5</v>
      </c>
      <c r="G84" s="44">
        <v>24.8</v>
      </c>
      <c r="H84" s="41">
        <v>20.399999999999999</v>
      </c>
      <c r="I84" s="41">
        <v>20.9</v>
      </c>
    </row>
    <row r="85" spans="1:9">
      <c r="A85" s="43">
        <v>41343</v>
      </c>
      <c r="B85" s="51"/>
      <c r="C85" s="41">
        <v>0</v>
      </c>
      <c r="D85" s="41">
        <v>0</v>
      </c>
      <c r="E85" s="54"/>
      <c r="F85" s="44">
        <v>24.9</v>
      </c>
      <c r="G85" s="44">
        <v>26.5</v>
      </c>
      <c r="H85" s="41">
        <v>21.6</v>
      </c>
      <c r="I85" s="41">
        <v>22.4</v>
      </c>
    </row>
    <row r="86" spans="1:9">
      <c r="A86" s="43">
        <v>41344</v>
      </c>
      <c r="B86" s="51"/>
      <c r="C86" s="41">
        <v>0</v>
      </c>
      <c r="D86" s="41">
        <v>0</v>
      </c>
      <c r="E86" s="54"/>
      <c r="F86" s="44">
        <v>26.1</v>
      </c>
      <c r="G86" s="44" t="s">
        <v>27</v>
      </c>
      <c r="H86" s="41">
        <v>18.600000000000001</v>
      </c>
      <c r="I86" s="41">
        <v>21.6</v>
      </c>
    </row>
    <row r="87" spans="1:9">
      <c r="A87" s="43">
        <v>41345</v>
      </c>
      <c r="B87" s="51"/>
      <c r="C87" s="41">
        <v>3</v>
      </c>
      <c r="D87" s="41" t="s">
        <v>14</v>
      </c>
      <c r="E87" s="54"/>
      <c r="F87" s="44">
        <v>26.2</v>
      </c>
      <c r="G87" s="44">
        <v>27.5</v>
      </c>
      <c r="H87" s="41">
        <v>21.3</v>
      </c>
      <c r="I87" s="41">
        <v>22.9</v>
      </c>
    </row>
    <row r="88" spans="1:9">
      <c r="A88" s="43">
        <v>41346</v>
      </c>
      <c r="B88" s="51"/>
      <c r="C88" s="41">
        <v>0.5</v>
      </c>
      <c r="D88" s="41">
        <v>0.7</v>
      </c>
      <c r="E88" s="54"/>
      <c r="F88" s="44">
        <v>26.4</v>
      </c>
      <c r="G88" s="44">
        <v>26.9</v>
      </c>
      <c r="H88" s="41">
        <v>20.9</v>
      </c>
      <c r="I88" s="41">
        <v>22.8</v>
      </c>
    </row>
    <row r="89" spans="1:9">
      <c r="A89" s="43">
        <v>41347</v>
      </c>
      <c r="B89" s="51"/>
      <c r="C89" s="41">
        <v>3</v>
      </c>
      <c r="D89" s="41">
        <v>0.8</v>
      </c>
      <c r="E89" s="54"/>
      <c r="F89" s="44">
        <v>26.6</v>
      </c>
      <c r="G89" s="44">
        <v>27.2</v>
      </c>
      <c r="H89" s="41">
        <v>21.9</v>
      </c>
      <c r="I89" s="41">
        <v>23.3</v>
      </c>
    </row>
    <row r="90" spans="1:9">
      <c r="A90" s="43">
        <v>41348</v>
      </c>
      <c r="B90" s="51"/>
      <c r="C90" s="41">
        <v>0</v>
      </c>
      <c r="D90" s="41">
        <v>0</v>
      </c>
      <c r="E90" s="54"/>
      <c r="F90" s="44">
        <v>26</v>
      </c>
      <c r="G90" s="44">
        <v>27.3</v>
      </c>
      <c r="H90" s="41">
        <v>22.1</v>
      </c>
      <c r="I90" s="41">
        <v>23.6</v>
      </c>
    </row>
    <row r="91" spans="1:9">
      <c r="A91" s="43">
        <v>41349</v>
      </c>
      <c r="B91" s="51"/>
      <c r="C91" s="41">
        <v>4.8</v>
      </c>
      <c r="D91" s="41">
        <v>0.4</v>
      </c>
      <c r="F91" s="41">
        <v>26.4</v>
      </c>
      <c r="G91" s="41">
        <v>25.5</v>
      </c>
      <c r="H91" s="41">
        <v>20.8</v>
      </c>
      <c r="I91" s="41">
        <v>22</v>
      </c>
    </row>
    <row r="92" spans="1:9">
      <c r="A92" s="43">
        <v>41350</v>
      </c>
      <c r="B92" s="51"/>
      <c r="C92" s="41">
        <v>4.9000000000000004</v>
      </c>
      <c r="D92" s="41">
        <v>0</v>
      </c>
      <c r="E92" s="54"/>
      <c r="F92" s="44">
        <v>29.4</v>
      </c>
      <c r="G92" s="44">
        <v>27</v>
      </c>
      <c r="H92" s="41">
        <v>21.4</v>
      </c>
      <c r="I92" s="41">
        <v>23.5</v>
      </c>
    </row>
    <row r="93" spans="1:9">
      <c r="A93" s="43">
        <v>41351</v>
      </c>
      <c r="B93" s="51"/>
      <c r="C93" s="41">
        <v>0</v>
      </c>
      <c r="D93" s="41">
        <v>0</v>
      </c>
      <c r="E93" s="54"/>
      <c r="F93" s="44">
        <v>26.5</v>
      </c>
      <c r="G93" s="44">
        <v>29</v>
      </c>
      <c r="H93" s="41">
        <v>22</v>
      </c>
      <c r="I93" s="41">
        <v>23.5</v>
      </c>
    </row>
    <row r="94" spans="1:9">
      <c r="A94" s="43">
        <v>41352</v>
      </c>
      <c r="B94" s="51"/>
      <c r="C94" s="41">
        <v>0</v>
      </c>
      <c r="D94" s="41">
        <v>0</v>
      </c>
      <c r="E94" s="54"/>
      <c r="F94" s="44">
        <v>26.4</v>
      </c>
      <c r="G94" s="44">
        <v>28.2</v>
      </c>
      <c r="H94" s="41">
        <v>23.2</v>
      </c>
      <c r="I94" s="41">
        <v>23.5</v>
      </c>
    </row>
    <row r="95" spans="1:9">
      <c r="A95" s="43">
        <v>41353</v>
      </c>
      <c r="B95" s="51"/>
      <c r="C95" s="41">
        <v>0</v>
      </c>
      <c r="D95" s="41">
        <v>0</v>
      </c>
      <c r="E95" s="54"/>
      <c r="F95" s="44">
        <v>27.6</v>
      </c>
      <c r="G95" s="44">
        <v>28</v>
      </c>
      <c r="H95" s="41">
        <v>22.6</v>
      </c>
      <c r="I95" s="41">
        <v>23.7</v>
      </c>
    </row>
    <row r="96" spans="1:9">
      <c r="A96" s="43">
        <v>41354</v>
      </c>
      <c r="B96" s="51"/>
      <c r="C96" s="41">
        <v>0.3</v>
      </c>
      <c r="D96" s="41">
        <v>0.1</v>
      </c>
      <c r="E96" s="54"/>
      <c r="F96" s="44">
        <v>27.5</v>
      </c>
      <c r="G96" s="44">
        <v>27.8</v>
      </c>
      <c r="H96" s="41">
        <v>21.4</v>
      </c>
      <c r="I96" s="41">
        <v>21.7</v>
      </c>
    </row>
    <row r="97" spans="1:9">
      <c r="A97" s="43">
        <v>41355</v>
      </c>
      <c r="B97" s="51"/>
      <c r="C97" s="41" t="s">
        <v>14</v>
      </c>
      <c r="D97" s="41">
        <v>0</v>
      </c>
      <c r="E97" s="54"/>
      <c r="F97" s="44">
        <v>27.5</v>
      </c>
      <c r="G97" s="44">
        <v>28</v>
      </c>
      <c r="H97" s="41">
        <v>22.9</v>
      </c>
      <c r="I97" s="41">
        <v>23.4</v>
      </c>
    </row>
    <row r="98" spans="1:9">
      <c r="A98" s="43">
        <v>41356</v>
      </c>
      <c r="B98" s="51"/>
      <c r="C98" s="41">
        <v>0.4</v>
      </c>
      <c r="D98" s="41">
        <v>2.2999999999999998</v>
      </c>
      <c r="E98" s="54"/>
      <c r="F98" s="44" t="s">
        <v>27</v>
      </c>
      <c r="G98" s="44">
        <v>27.9</v>
      </c>
      <c r="H98" s="41">
        <v>20.5</v>
      </c>
      <c r="I98" s="41">
        <v>20.5</v>
      </c>
    </row>
    <row r="99" spans="1:9">
      <c r="A99" s="43">
        <v>41357</v>
      </c>
      <c r="B99" s="51"/>
      <c r="C99" s="41">
        <v>1.4</v>
      </c>
      <c r="D99" s="41" t="s">
        <v>14</v>
      </c>
      <c r="F99" s="44">
        <v>26</v>
      </c>
      <c r="G99" s="44">
        <v>28.1</v>
      </c>
      <c r="H99" s="41">
        <v>22.1</v>
      </c>
      <c r="I99" s="41">
        <v>23.1</v>
      </c>
    </row>
    <row r="100" spans="1:9">
      <c r="A100" s="43">
        <v>41358</v>
      </c>
      <c r="B100" s="51"/>
      <c r="C100" s="41">
        <v>5</v>
      </c>
      <c r="D100" s="41">
        <v>0</v>
      </c>
      <c r="E100" s="54"/>
      <c r="F100" s="44">
        <v>27.4</v>
      </c>
      <c r="G100" s="44">
        <v>27.9</v>
      </c>
      <c r="H100" s="41">
        <v>22</v>
      </c>
      <c r="I100" s="41">
        <v>23.4</v>
      </c>
    </row>
    <row r="101" spans="1:9">
      <c r="A101" s="43">
        <v>41359</v>
      </c>
      <c r="B101" s="51"/>
      <c r="C101" s="41">
        <v>1.7</v>
      </c>
      <c r="D101" s="41">
        <v>0</v>
      </c>
      <c r="E101" s="54"/>
      <c r="F101" s="44">
        <v>27.1</v>
      </c>
      <c r="G101" s="44">
        <v>28</v>
      </c>
      <c r="H101" s="41">
        <v>21.7</v>
      </c>
      <c r="I101" s="41">
        <v>23.7</v>
      </c>
    </row>
    <row r="102" spans="1:9">
      <c r="A102" s="43">
        <v>41360</v>
      </c>
      <c r="B102" s="51"/>
      <c r="C102" s="41">
        <v>1.6</v>
      </c>
      <c r="D102" s="41">
        <v>0.2</v>
      </c>
      <c r="E102" s="54"/>
      <c r="F102" s="44">
        <v>27.1</v>
      </c>
      <c r="G102" s="44">
        <v>27.8</v>
      </c>
      <c r="H102" s="41">
        <v>20.8</v>
      </c>
      <c r="I102" s="41">
        <v>23.1</v>
      </c>
    </row>
    <row r="103" spans="1:9">
      <c r="A103" s="43">
        <v>41361</v>
      </c>
      <c r="B103" s="51"/>
      <c r="C103" s="41">
        <v>0</v>
      </c>
      <c r="D103" s="41">
        <v>0</v>
      </c>
      <c r="E103" s="54"/>
      <c r="F103" s="44">
        <v>27.6</v>
      </c>
      <c r="G103" s="44">
        <v>28.1</v>
      </c>
      <c r="H103" s="41">
        <v>22.8</v>
      </c>
      <c r="I103" s="41">
        <v>23.8</v>
      </c>
    </row>
    <row r="104" spans="1:9">
      <c r="A104" s="43">
        <v>41362</v>
      </c>
      <c r="B104" s="51"/>
      <c r="C104" s="41">
        <v>0</v>
      </c>
      <c r="D104" s="41">
        <v>0</v>
      </c>
      <c r="E104" s="54"/>
      <c r="F104" s="44">
        <v>27.3</v>
      </c>
      <c r="G104" s="44">
        <v>27.3</v>
      </c>
      <c r="H104" s="41">
        <v>22.5</v>
      </c>
      <c r="I104" s="41">
        <v>22.5</v>
      </c>
    </row>
    <row r="105" spans="1:9">
      <c r="A105" s="43">
        <v>41363</v>
      </c>
      <c r="B105" s="51"/>
      <c r="C105" s="41">
        <v>0</v>
      </c>
      <c r="D105" s="41">
        <v>0</v>
      </c>
      <c r="E105" s="54"/>
      <c r="F105" s="44">
        <v>27</v>
      </c>
      <c r="G105" s="44">
        <v>30.5</v>
      </c>
      <c r="H105" s="41">
        <v>22.3</v>
      </c>
      <c r="I105" s="41">
        <v>23.4</v>
      </c>
    </row>
    <row r="106" spans="1:9">
      <c r="A106" s="43">
        <v>41364</v>
      </c>
      <c r="B106" s="51"/>
      <c r="C106" s="41">
        <v>0</v>
      </c>
      <c r="D106" s="41">
        <v>0.8</v>
      </c>
      <c r="E106" s="54"/>
      <c r="F106" s="44">
        <v>27.4</v>
      </c>
      <c r="G106" s="44">
        <v>30.3</v>
      </c>
      <c r="H106" s="41">
        <v>21.2</v>
      </c>
      <c r="I106" s="41">
        <v>21.6</v>
      </c>
    </row>
    <row r="107" spans="1:9">
      <c r="A107" s="40"/>
      <c r="B107" s="51"/>
      <c r="C107" s="41">
        <f>SUM(C77:C106)</f>
        <v>52.3</v>
      </c>
      <c r="D107" s="41">
        <f>SUM(D76:D106)</f>
        <v>14.2</v>
      </c>
      <c r="E107" s="54"/>
      <c r="F107" s="41"/>
      <c r="G107" s="41"/>
      <c r="H107" s="41"/>
      <c r="I107" s="41"/>
    </row>
    <row r="108" spans="1:9">
      <c r="A108" s="40"/>
      <c r="B108" s="51"/>
      <c r="C108" s="90">
        <f>C107+D107</f>
        <v>66.5</v>
      </c>
      <c r="D108" s="90"/>
      <c r="E108" s="54" t="s">
        <v>7</v>
      </c>
      <c r="F108" s="41">
        <f>SUM(F76:F106)</f>
        <v>803.89999999999986</v>
      </c>
      <c r="G108" s="41">
        <f t="shared" ref="G108:I108" si="1">SUM(G76:G106)</f>
        <v>824.69999999999982</v>
      </c>
      <c r="H108" s="41">
        <f t="shared" si="1"/>
        <v>671.39999999999986</v>
      </c>
      <c r="I108" s="41">
        <f t="shared" si="1"/>
        <v>705.80000000000007</v>
      </c>
    </row>
    <row r="109" spans="1:9">
      <c r="A109" s="40"/>
      <c r="B109" s="51"/>
      <c r="C109" s="41"/>
      <c r="D109" s="41"/>
      <c r="E109" s="60" t="s">
        <v>8</v>
      </c>
      <c r="F109" s="41">
        <f>AVERAGE(F77:F106)</f>
        <v>26.786206896551722</v>
      </c>
      <c r="G109" s="41">
        <f>AVERAGE(G77:G106)</f>
        <v>27.517241379310338</v>
      </c>
      <c r="H109" s="41">
        <f>AVERAGE(H77:H106)</f>
        <v>21.65666666666667</v>
      </c>
      <c r="I109" s="41">
        <f>AVERAGE(I77:I106)</f>
        <v>22.8</v>
      </c>
    </row>
    <row r="110" spans="1:9">
      <c r="A110" s="40" t="s">
        <v>15</v>
      </c>
      <c r="B110" s="51" t="s">
        <v>10</v>
      </c>
      <c r="C110" s="41">
        <f>C108+SUM(C114)</f>
        <v>66.5</v>
      </c>
      <c r="D110" s="41" t="s">
        <v>32</v>
      </c>
      <c r="E110" s="60" t="s">
        <v>67</v>
      </c>
      <c r="F110" s="61">
        <f>MAX(F76:G106)</f>
        <v>30.5</v>
      </c>
      <c r="G110" s="61"/>
      <c r="H110" s="61"/>
      <c r="I110" s="41"/>
    </row>
    <row r="111" spans="1:9">
      <c r="A111" s="40"/>
      <c r="B111" s="51"/>
      <c r="C111" s="41">
        <f>(C110/25.4)</f>
        <v>2.6181102362204727</v>
      </c>
      <c r="D111" s="41" t="s">
        <v>33</v>
      </c>
      <c r="E111" s="60" t="s">
        <v>68</v>
      </c>
      <c r="F111" s="61">
        <f>MIN(H76:I106)</f>
        <v>18.600000000000001</v>
      </c>
      <c r="G111" s="61"/>
      <c r="H111" s="61"/>
      <c r="I111" s="41"/>
    </row>
    <row r="112" spans="1:9" ht="15.75" thickBot="1">
      <c r="A112" s="40"/>
      <c r="B112" s="51"/>
      <c r="C112" s="41"/>
      <c r="D112" s="41"/>
      <c r="E112" s="62" t="s">
        <v>69</v>
      </c>
      <c r="F112" s="61">
        <f>AVERAGE(F109:G109)</f>
        <v>27.15172413793103</v>
      </c>
      <c r="G112" s="61"/>
      <c r="H112" s="61">
        <f>AVERAGE(H109:I109)</f>
        <v>22.228333333333335</v>
      </c>
      <c r="I112" s="41"/>
    </row>
    <row r="113" spans="1:9">
      <c r="A113" s="40"/>
      <c r="B113" s="51"/>
      <c r="C113" s="41"/>
      <c r="D113" s="41"/>
      <c r="E113" s="54"/>
      <c r="F113" s="41"/>
      <c r="G113" s="41"/>
      <c r="H113" s="41"/>
      <c r="I113" s="41"/>
    </row>
    <row r="114" spans="1:9">
      <c r="A114" s="43">
        <v>41365</v>
      </c>
      <c r="B114" s="51"/>
      <c r="C114" s="41">
        <v>0</v>
      </c>
      <c r="D114" s="41">
        <v>0</v>
      </c>
      <c r="E114" s="54"/>
      <c r="F114" s="44">
        <v>26.8</v>
      </c>
      <c r="G114" s="41">
        <v>29.4</v>
      </c>
      <c r="H114" s="41">
        <v>21</v>
      </c>
      <c r="I114" s="41">
        <v>21.1</v>
      </c>
    </row>
    <row r="115" spans="1:9">
      <c r="A115" s="43">
        <v>41366</v>
      </c>
      <c r="B115" s="51"/>
      <c r="C115" s="41">
        <v>0</v>
      </c>
      <c r="D115" s="41">
        <v>0</v>
      </c>
      <c r="E115" s="54"/>
      <c r="F115" s="44">
        <v>26.4</v>
      </c>
      <c r="G115" s="44">
        <v>28.2</v>
      </c>
      <c r="H115" s="41">
        <v>20.9</v>
      </c>
      <c r="I115" s="41">
        <v>23.1</v>
      </c>
    </row>
    <row r="116" spans="1:9">
      <c r="A116" s="43">
        <v>41367</v>
      </c>
      <c r="B116" s="51"/>
      <c r="C116" s="41">
        <v>0</v>
      </c>
      <c r="D116" s="41">
        <v>0</v>
      </c>
      <c r="E116" s="54"/>
      <c r="F116" s="44">
        <v>27.6</v>
      </c>
      <c r="G116" s="44">
        <v>28.8</v>
      </c>
      <c r="H116" s="41">
        <v>22.1</v>
      </c>
      <c r="I116" s="41">
        <v>24.7</v>
      </c>
    </row>
    <row r="117" spans="1:9">
      <c r="A117" s="43">
        <v>41368</v>
      </c>
      <c r="B117" s="51"/>
      <c r="C117" s="41">
        <v>0</v>
      </c>
      <c r="D117" s="41">
        <v>0</v>
      </c>
      <c r="E117" s="54"/>
      <c r="F117" s="44">
        <v>27.6</v>
      </c>
      <c r="G117" s="44">
        <v>28.6</v>
      </c>
      <c r="H117" s="41">
        <v>22.8</v>
      </c>
      <c r="I117" s="41">
        <v>23.8</v>
      </c>
    </row>
    <row r="118" spans="1:9">
      <c r="A118" s="43">
        <v>41369</v>
      </c>
      <c r="B118" s="51"/>
      <c r="C118" s="41">
        <v>0.3</v>
      </c>
      <c r="D118" s="41">
        <v>0</v>
      </c>
      <c r="E118" s="54"/>
      <c r="F118" s="44">
        <v>28</v>
      </c>
      <c r="G118" s="44">
        <v>28.6</v>
      </c>
      <c r="H118" s="41">
        <v>21.2</v>
      </c>
      <c r="I118" s="41">
        <v>22.4</v>
      </c>
    </row>
    <row r="119" spans="1:9">
      <c r="A119" s="43">
        <v>41370</v>
      </c>
      <c r="B119" s="51"/>
      <c r="C119" s="41">
        <v>0</v>
      </c>
      <c r="D119" s="41">
        <v>0</v>
      </c>
      <c r="E119" s="54"/>
      <c r="F119" s="44">
        <v>27.8</v>
      </c>
      <c r="G119" s="44">
        <v>28.8</v>
      </c>
      <c r="H119" s="41">
        <v>22.2</v>
      </c>
      <c r="I119" s="41">
        <v>24.4</v>
      </c>
    </row>
    <row r="120" spans="1:9">
      <c r="A120" s="43">
        <v>41371</v>
      </c>
      <c r="B120" s="51"/>
      <c r="C120" s="41">
        <v>0</v>
      </c>
      <c r="D120" s="41">
        <v>0</v>
      </c>
      <c r="E120" s="54"/>
      <c r="F120" s="44">
        <v>27.7</v>
      </c>
      <c r="G120" s="44">
        <v>29</v>
      </c>
      <c r="H120" s="41">
        <v>22.5</v>
      </c>
      <c r="I120" s="41">
        <v>23.9</v>
      </c>
    </row>
    <row r="121" spans="1:9">
      <c r="A121" s="43">
        <v>41372</v>
      </c>
      <c r="B121" s="51"/>
      <c r="C121" s="41">
        <v>0</v>
      </c>
      <c r="D121" s="41">
        <v>0</v>
      </c>
      <c r="E121" s="54"/>
      <c r="F121" s="44">
        <v>28.7</v>
      </c>
      <c r="G121" s="44">
        <v>29</v>
      </c>
      <c r="H121" s="41">
        <v>23</v>
      </c>
      <c r="I121" s="41">
        <v>24.7</v>
      </c>
    </row>
    <row r="122" spans="1:9">
      <c r="A122" s="43">
        <v>41373</v>
      </c>
      <c r="B122" s="51"/>
      <c r="C122" s="41" t="s">
        <v>14</v>
      </c>
      <c r="D122" s="41" t="s">
        <v>14</v>
      </c>
      <c r="E122" s="54"/>
      <c r="F122" s="44">
        <v>28.2</v>
      </c>
      <c r="G122" s="44">
        <v>28.6</v>
      </c>
      <c r="H122" s="41">
        <v>22.7</v>
      </c>
      <c r="I122" s="41">
        <v>24.5</v>
      </c>
    </row>
    <row r="123" spans="1:9">
      <c r="A123" s="43">
        <v>41374</v>
      </c>
      <c r="B123" s="51"/>
      <c r="C123" s="41">
        <v>0</v>
      </c>
      <c r="D123" s="41" t="s">
        <v>14</v>
      </c>
      <c r="E123" s="54"/>
      <c r="F123" s="44">
        <v>28.3</v>
      </c>
      <c r="G123" s="44">
        <v>28.8</v>
      </c>
      <c r="H123" s="41">
        <v>22.4</v>
      </c>
      <c r="I123" s="41">
        <v>23.6</v>
      </c>
    </row>
    <row r="124" spans="1:9">
      <c r="A124" s="43">
        <v>41375</v>
      </c>
      <c r="B124" s="51"/>
      <c r="C124" s="41">
        <v>6.6</v>
      </c>
      <c r="D124" s="41">
        <v>0</v>
      </c>
      <c r="E124" s="54"/>
      <c r="F124" s="44">
        <v>28.1</v>
      </c>
      <c r="G124" s="44">
        <v>28.8</v>
      </c>
      <c r="H124" s="41">
        <v>20.6</v>
      </c>
      <c r="I124" s="41">
        <v>23.5</v>
      </c>
    </row>
    <row r="125" spans="1:9">
      <c r="A125" s="43">
        <v>41376</v>
      </c>
      <c r="B125" s="51"/>
      <c r="C125" s="41">
        <v>2</v>
      </c>
      <c r="D125" s="41" t="s">
        <v>14</v>
      </c>
      <c r="E125" s="54"/>
      <c r="F125" s="44">
        <v>28.1</v>
      </c>
      <c r="G125" s="44">
        <v>29.3</v>
      </c>
      <c r="H125" s="41">
        <v>21.2</v>
      </c>
      <c r="I125" s="41">
        <v>22.5</v>
      </c>
    </row>
    <row r="126" spans="1:9">
      <c r="A126" s="43">
        <v>41377</v>
      </c>
      <c r="B126" s="51"/>
      <c r="C126" s="41">
        <v>2.1</v>
      </c>
      <c r="D126" s="41">
        <v>0.8</v>
      </c>
      <c r="E126" s="54"/>
      <c r="F126" s="44">
        <v>27</v>
      </c>
      <c r="G126" s="44">
        <v>27.4</v>
      </c>
      <c r="H126" s="41">
        <v>20.2</v>
      </c>
      <c r="I126" s="41">
        <v>23.5</v>
      </c>
    </row>
    <row r="127" spans="1:9">
      <c r="A127" s="43">
        <v>41378</v>
      </c>
      <c r="B127" s="51"/>
      <c r="C127" s="41">
        <v>0</v>
      </c>
      <c r="D127" s="41">
        <v>0</v>
      </c>
      <c r="E127" s="54"/>
      <c r="F127" s="44">
        <v>28.8</v>
      </c>
      <c r="G127" s="44">
        <v>29.6</v>
      </c>
      <c r="H127" s="41">
        <v>21.4</v>
      </c>
      <c r="I127" s="41">
        <v>23.8</v>
      </c>
    </row>
    <row r="128" spans="1:9">
      <c r="A128" s="43">
        <v>41379</v>
      </c>
      <c r="B128" s="51"/>
      <c r="C128" s="41">
        <v>0</v>
      </c>
      <c r="D128" s="41" t="s">
        <v>14</v>
      </c>
      <c r="E128" s="54"/>
      <c r="F128" s="44">
        <v>29.3</v>
      </c>
      <c r="G128" s="44">
        <v>28.8</v>
      </c>
      <c r="H128" s="41">
        <v>21.7</v>
      </c>
      <c r="I128" s="41">
        <v>24.5</v>
      </c>
    </row>
    <row r="129" spans="1:9">
      <c r="A129" s="43">
        <v>41380</v>
      </c>
      <c r="B129" s="51"/>
      <c r="C129" s="41">
        <v>0</v>
      </c>
      <c r="D129" s="41">
        <v>0</v>
      </c>
      <c r="E129" s="54"/>
      <c r="F129" s="44">
        <v>28.2</v>
      </c>
      <c r="G129" s="44">
        <v>28.7</v>
      </c>
      <c r="H129" s="41">
        <v>21.3</v>
      </c>
      <c r="I129" s="41">
        <v>24.5</v>
      </c>
    </row>
    <row r="130" spans="1:9">
      <c r="A130" s="43">
        <v>41381</v>
      </c>
      <c r="B130" s="51"/>
      <c r="C130" s="41">
        <v>0</v>
      </c>
      <c r="D130" s="41">
        <v>0</v>
      </c>
      <c r="E130" s="54"/>
      <c r="F130" s="44">
        <v>28.4</v>
      </c>
      <c r="G130" s="44">
        <v>28.5</v>
      </c>
      <c r="H130" s="41">
        <v>22.6</v>
      </c>
      <c r="I130" s="41">
        <v>25</v>
      </c>
    </row>
    <row r="131" spans="1:9">
      <c r="A131" s="43">
        <v>41382</v>
      </c>
      <c r="B131" s="51"/>
      <c r="C131" s="41">
        <v>1.2</v>
      </c>
      <c r="D131" s="41">
        <v>2.1</v>
      </c>
      <c r="E131" s="54"/>
      <c r="F131" s="44">
        <v>27.7</v>
      </c>
      <c r="G131" s="44">
        <v>28.2</v>
      </c>
      <c r="H131" s="41">
        <v>23.8</v>
      </c>
      <c r="I131" s="41">
        <v>24.2</v>
      </c>
    </row>
    <row r="132" spans="1:9">
      <c r="A132" s="43">
        <v>41383</v>
      </c>
      <c r="B132" s="51"/>
      <c r="C132" s="41">
        <v>67.099999999999994</v>
      </c>
      <c r="D132" s="41">
        <v>8</v>
      </c>
      <c r="E132" s="54"/>
      <c r="F132" s="44">
        <v>26.5</v>
      </c>
      <c r="G132" s="44">
        <v>24.4</v>
      </c>
      <c r="H132" s="44">
        <v>21.8</v>
      </c>
      <c r="I132" s="44">
        <v>21.8</v>
      </c>
    </row>
    <row r="133" spans="1:9">
      <c r="A133" s="43">
        <v>41384</v>
      </c>
      <c r="B133" s="51"/>
      <c r="C133" s="41">
        <v>1.9</v>
      </c>
      <c r="D133" s="41" t="s">
        <v>59</v>
      </c>
      <c r="E133" s="54"/>
      <c r="F133" s="44">
        <v>25.1</v>
      </c>
      <c r="G133" s="44">
        <v>27.3</v>
      </c>
      <c r="H133" s="44">
        <v>22</v>
      </c>
      <c r="I133" s="44">
        <v>23.4</v>
      </c>
    </row>
    <row r="134" spans="1:9">
      <c r="A134" s="43">
        <v>41385</v>
      </c>
      <c r="B134" s="51"/>
      <c r="C134" s="41">
        <v>6.1</v>
      </c>
      <c r="D134" s="41" t="s">
        <v>59</v>
      </c>
      <c r="E134" s="54"/>
      <c r="F134" s="44">
        <v>26.9</v>
      </c>
      <c r="G134" s="44">
        <v>28</v>
      </c>
      <c r="H134" s="44">
        <v>21.8</v>
      </c>
      <c r="I134" s="44">
        <v>21</v>
      </c>
    </row>
    <row r="135" spans="1:9">
      <c r="A135" s="43">
        <v>41386</v>
      </c>
      <c r="B135" s="51"/>
      <c r="C135" s="41">
        <v>1.3</v>
      </c>
      <c r="D135" s="41" t="s">
        <v>14</v>
      </c>
      <c r="E135" s="54"/>
      <c r="F135" s="44">
        <v>25.6</v>
      </c>
      <c r="G135" s="44">
        <v>27.8</v>
      </c>
      <c r="H135" s="44">
        <v>22</v>
      </c>
      <c r="I135" s="44">
        <v>24.1</v>
      </c>
    </row>
    <row r="136" spans="1:9">
      <c r="A136" s="43">
        <v>41387</v>
      </c>
      <c r="B136" s="51"/>
      <c r="C136" s="41">
        <v>0.6</v>
      </c>
      <c r="D136" s="41">
        <v>0</v>
      </c>
      <c r="E136" s="54"/>
      <c r="F136" s="44">
        <v>27.6</v>
      </c>
      <c r="G136" s="44">
        <v>28.8</v>
      </c>
      <c r="H136" s="44">
        <v>23.8</v>
      </c>
      <c r="I136" s="44">
        <v>24.9</v>
      </c>
    </row>
    <row r="137" spans="1:9">
      <c r="A137" s="43">
        <v>41388</v>
      </c>
      <c r="B137" s="51"/>
      <c r="C137" s="41">
        <v>0</v>
      </c>
      <c r="D137" s="41">
        <v>0</v>
      </c>
      <c r="E137" s="54"/>
      <c r="F137" s="44">
        <v>29.1</v>
      </c>
      <c r="G137" s="44">
        <v>29.6</v>
      </c>
      <c r="H137" s="41">
        <v>24.8</v>
      </c>
      <c r="I137" s="41">
        <v>25.9</v>
      </c>
    </row>
    <row r="138" spans="1:9">
      <c r="A138" s="43">
        <v>41389</v>
      </c>
      <c r="B138" s="51"/>
      <c r="C138" s="41">
        <v>0</v>
      </c>
      <c r="D138" s="41">
        <v>0</v>
      </c>
      <c r="E138" s="54"/>
      <c r="F138" s="44">
        <v>29.3</v>
      </c>
      <c r="G138" s="44">
        <v>29.8</v>
      </c>
      <c r="H138" s="44">
        <v>23.1</v>
      </c>
      <c r="I138" s="44">
        <v>24.7</v>
      </c>
    </row>
    <row r="139" spans="1:9">
      <c r="A139" s="43">
        <v>41390</v>
      </c>
      <c r="B139" s="51"/>
      <c r="C139" s="41">
        <v>0</v>
      </c>
      <c r="D139" s="41">
        <v>0</v>
      </c>
      <c r="E139" s="54"/>
      <c r="F139" s="44">
        <v>28.3</v>
      </c>
      <c r="G139" s="44">
        <v>28.9</v>
      </c>
      <c r="H139" s="44">
        <v>23.5</v>
      </c>
      <c r="I139" s="44">
        <v>25.4</v>
      </c>
    </row>
    <row r="140" spans="1:9">
      <c r="A140" s="43">
        <v>41391</v>
      </c>
      <c r="B140" s="51"/>
      <c r="C140" s="41">
        <v>0</v>
      </c>
      <c r="D140" s="41" t="s">
        <v>14</v>
      </c>
      <c r="E140" s="54"/>
      <c r="F140" s="44">
        <v>28.8</v>
      </c>
      <c r="G140" s="44">
        <v>28.9</v>
      </c>
      <c r="H140" s="44">
        <v>24.3</v>
      </c>
      <c r="I140" s="44">
        <v>24.1</v>
      </c>
    </row>
    <row r="141" spans="1:9">
      <c r="A141" s="43">
        <v>41392</v>
      </c>
      <c r="B141" s="51"/>
      <c r="C141" s="41" t="s">
        <v>14</v>
      </c>
      <c r="D141" s="41">
        <v>0</v>
      </c>
      <c r="E141" s="54"/>
      <c r="F141" s="44">
        <v>29.1</v>
      </c>
      <c r="G141" s="44">
        <v>30.1</v>
      </c>
      <c r="H141" s="44">
        <v>24.1</v>
      </c>
      <c r="I141" s="44">
        <v>25.5</v>
      </c>
    </row>
    <row r="142" spans="1:9">
      <c r="A142" s="43">
        <v>41393</v>
      </c>
      <c r="B142" s="51"/>
      <c r="C142" s="41">
        <v>0</v>
      </c>
      <c r="D142" s="41">
        <v>0</v>
      </c>
      <c r="E142" s="54"/>
      <c r="F142" s="44">
        <v>29.4</v>
      </c>
      <c r="G142" s="44">
        <v>28.8</v>
      </c>
      <c r="H142" s="44">
        <v>23.8</v>
      </c>
      <c r="I142" s="44">
        <v>25.2</v>
      </c>
    </row>
    <row r="143" spans="1:9">
      <c r="A143" s="43">
        <v>41394</v>
      </c>
      <c r="B143" s="51"/>
      <c r="C143" s="41">
        <v>0</v>
      </c>
      <c r="D143" s="41">
        <v>0</v>
      </c>
      <c r="E143" s="54"/>
      <c r="F143" s="44">
        <v>31.3</v>
      </c>
      <c r="G143" s="44">
        <v>28.5</v>
      </c>
      <c r="H143" s="44">
        <v>24.1</v>
      </c>
      <c r="I143" s="44">
        <v>25.3</v>
      </c>
    </row>
    <row r="144" spans="1:9">
      <c r="A144" s="43"/>
      <c r="B144" s="51"/>
      <c r="C144" s="41">
        <f>SUM(C115:C143)</f>
        <v>89.199999999999989</v>
      </c>
      <c r="D144" s="41">
        <f>SUM(D114:D143)</f>
        <v>10.9</v>
      </c>
      <c r="E144" s="54"/>
      <c r="F144" s="41"/>
      <c r="G144" s="41"/>
      <c r="H144" s="41"/>
      <c r="I144" s="41"/>
    </row>
    <row r="145" spans="1:9">
      <c r="A145" s="40"/>
      <c r="B145" s="51"/>
      <c r="C145" s="90">
        <f>C144+D144</f>
        <v>100.1</v>
      </c>
      <c r="D145" s="90"/>
      <c r="E145" s="54" t="s">
        <v>7</v>
      </c>
      <c r="F145" s="41">
        <f>SUM(F113:F143)</f>
        <v>839.69999999999993</v>
      </c>
      <c r="G145" s="41">
        <f>SUM(G113:G143)</f>
        <v>857.99999999999977</v>
      </c>
      <c r="H145" s="41">
        <f>SUM(H113:H143)</f>
        <v>672.69999999999993</v>
      </c>
      <c r="I145" s="41">
        <f>SUM(I113:I143)</f>
        <v>719</v>
      </c>
    </row>
    <row r="146" spans="1:9">
      <c r="A146" s="40"/>
      <c r="B146" s="51"/>
      <c r="C146" s="41"/>
      <c r="D146" s="41"/>
      <c r="E146" s="60" t="s">
        <v>8</v>
      </c>
      <c r="F146" s="41">
        <f>AVERAGE(F114:F143)</f>
        <v>27.99</v>
      </c>
      <c r="G146" s="41">
        <f>AVERAGE(G114:G143)</f>
        <v>28.599999999999991</v>
      </c>
      <c r="H146" s="41">
        <f>AVERAGE(H114:H143)</f>
        <v>22.423333333333332</v>
      </c>
      <c r="I146" s="41">
        <f>AVERAGE(I114:I143)</f>
        <v>23.966666666666665</v>
      </c>
    </row>
    <row r="147" spans="1:9">
      <c r="A147" s="40" t="s">
        <v>16</v>
      </c>
      <c r="B147" s="51" t="s">
        <v>10</v>
      </c>
      <c r="C147" s="41">
        <f>C145+SUM(C150)</f>
        <v>111.19999999999999</v>
      </c>
      <c r="D147" s="41" t="s">
        <v>32</v>
      </c>
      <c r="E147" s="60" t="s">
        <v>67</v>
      </c>
      <c r="F147" s="61">
        <f>MAX(F113:G143)</f>
        <v>31.3</v>
      </c>
      <c r="G147" s="61"/>
      <c r="H147" s="61"/>
      <c r="I147" s="41"/>
    </row>
    <row r="148" spans="1:9">
      <c r="A148" s="40"/>
      <c r="B148" s="51"/>
      <c r="C148" s="41">
        <f>C147/25.4</f>
        <v>4.377952755905512</v>
      </c>
      <c r="D148" s="41" t="s">
        <v>33</v>
      </c>
      <c r="E148" s="60" t="s">
        <v>68</v>
      </c>
      <c r="F148" s="61">
        <f>MIN(H113:I143)</f>
        <v>20.2</v>
      </c>
      <c r="G148" s="61"/>
      <c r="H148" s="61"/>
      <c r="I148" s="41"/>
    </row>
    <row r="149" spans="1:9" ht="15.75" thickBot="1">
      <c r="A149" s="40"/>
      <c r="B149" s="51"/>
      <c r="C149" s="41"/>
      <c r="D149" s="41"/>
      <c r="E149" s="62" t="s">
        <v>69</v>
      </c>
      <c r="F149" s="61">
        <f>AVERAGE(F146:G146)</f>
        <v>28.294999999999995</v>
      </c>
      <c r="G149" s="61"/>
      <c r="H149" s="61">
        <f>AVERAGE(H146:I146)</f>
        <v>23.195</v>
      </c>
      <c r="I149" s="41"/>
    </row>
    <row r="150" spans="1:9">
      <c r="A150" s="43">
        <v>41395</v>
      </c>
      <c r="B150" s="51"/>
      <c r="C150" s="41">
        <v>11.1</v>
      </c>
      <c r="D150" s="41">
        <v>0</v>
      </c>
      <c r="E150" s="54"/>
      <c r="F150" s="44">
        <v>27.9</v>
      </c>
      <c r="G150" s="44">
        <v>28</v>
      </c>
      <c r="H150" s="44">
        <v>21.2</v>
      </c>
      <c r="I150" s="44">
        <v>25.3</v>
      </c>
    </row>
    <row r="151" spans="1:9">
      <c r="A151" s="43">
        <v>41396</v>
      </c>
      <c r="B151" s="51"/>
      <c r="C151" s="41">
        <v>2.1</v>
      </c>
      <c r="D151" s="41" t="s">
        <v>14</v>
      </c>
      <c r="E151" s="54"/>
      <c r="F151" s="44">
        <v>28</v>
      </c>
      <c r="G151" s="44">
        <v>27.4</v>
      </c>
      <c r="H151" s="44">
        <v>20.7</v>
      </c>
      <c r="I151" s="44">
        <v>23.1</v>
      </c>
    </row>
    <row r="152" spans="1:9">
      <c r="A152" s="43">
        <v>41397</v>
      </c>
      <c r="B152" s="51"/>
      <c r="C152" s="41">
        <v>7.7</v>
      </c>
      <c r="D152" s="41">
        <v>0</v>
      </c>
      <c r="E152" s="54"/>
      <c r="F152" s="44">
        <v>27.1</v>
      </c>
      <c r="G152" s="44">
        <v>28.1</v>
      </c>
      <c r="H152" s="44">
        <v>22.3</v>
      </c>
      <c r="I152" s="44">
        <v>24.5</v>
      </c>
    </row>
    <row r="153" spans="1:9">
      <c r="A153" s="43">
        <v>41398</v>
      </c>
      <c r="B153" s="51"/>
      <c r="C153" s="41">
        <v>0</v>
      </c>
      <c r="D153" s="41">
        <v>0</v>
      </c>
      <c r="E153" s="54"/>
      <c r="F153" s="44">
        <v>28.6</v>
      </c>
      <c r="G153" s="44">
        <v>29.3</v>
      </c>
      <c r="H153" s="44">
        <v>23.8</v>
      </c>
      <c r="I153" s="44">
        <v>25</v>
      </c>
    </row>
    <row r="154" spans="1:9">
      <c r="A154" s="43">
        <v>41399</v>
      </c>
      <c r="B154" s="51"/>
      <c r="C154" s="41" t="s">
        <v>14</v>
      </c>
      <c r="D154" s="41">
        <v>1</v>
      </c>
      <c r="E154" s="54"/>
      <c r="F154" s="44">
        <v>29.7</v>
      </c>
      <c r="G154" s="44">
        <v>28.4</v>
      </c>
      <c r="H154" s="44">
        <v>24.4</v>
      </c>
      <c r="I154" s="44">
        <v>23.6</v>
      </c>
    </row>
    <row r="155" spans="1:9">
      <c r="A155" s="43">
        <v>41400</v>
      </c>
      <c r="B155" s="51"/>
      <c r="C155" s="41">
        <v>0.1</v>
      </c>
      <c r="D155" s="41">
        <v>0</v>
      </c>
      <c r="E155" s="54"/>
      <c r="F155" s="44">
        <v>27.2</v>
      </c>
      <c r="G155" s="44">
        <v>29.5</v>
      </c>
      <c r="H155" s="44">
        <v>23.3</v>
      </c>
      <c r="I155" s="44">
        <v>25</v>
      </c>
    </row>
    <row r="156" spans="1:9">
      <c r="A156" s="43">
        <v>41401</v>
      </c>
      <c r="B156" s="51"/>
      <c r="C156" s="41">
        <v>29.6</v>
      </c>
      <c r="D156" s="41">
        <v>0</v>
      </c>
      <c r="E156" s="54"/>
      <c r="F156" s="44">
        <v>29.2</v>
      </c>
      <c r="G156" s="44">
        <v>29.9</v>
      </c>
      <c r="H156" s="44">
        <v>22.1</v>
      </c>
      <c r="I156" s="44">
        <v>25.5</v>
      </c>
    </row>
    <row r="157" spans="1:9">
      <c r="A157" s="43">
        <v>41402</v>
      </c>
      <c r="B157" s="51"/>
      <c r="C157" s="41">
        <v>0</v>
      </c>
      <c r="D157" s="41">
        <v>3.3</v>
      </c>
      <c r="E157" s="54"/>
      <c r="F157" s="44">
        <v>29.8</v>
      </c>
      <c r="G157" s="44">
        <v>29.1</v>
      </c>
      <c r="H157" s="44">
        <v>24.1</v>
      </c>
      <c r="I157" s="44">
        <v>24.8</v>
      </c>
    </row>
    <row r="158" spans="1:9">
      <c r="A158" s="43">
        <v>41403</v>
      </c>
      <c r="B158" s="51"/>
      <c r="C158" s="41">
        <v>4.7</v>
      </c>
      <c r="D158" s="41">
        <v>0.1</v>
      </c>
      <c r="E158" s="54"/>
      <c r="F158" s="44">
        <v>27.6</v>
      </c>
      <c r="G158" s="44">
        <v>29.6</v>
      </c>
      <c r="H158" s="44">
        <v>21.3</v>
      </c>
      <c r="I158" s="44">
        <v>23.9</v>
      </c>
    </row>
    <row r="159" spans="1:9">
      <c r="A159" s="43">
        <v>41404</v>
      </c>
      <c r="B159" s="51"/>
      <c r="C159" s="41">
        <v>0.5</v>
      </c>
      <c r="D159" s="41">
        <v>0</v>
      </c>
      <c r="E159" s="54"/>
      <c r="F159" s="44">
        <v>28.4</v>
      </c>
      <c r="G159" s="44">
        <v>28.8</v>
      </c>
      <c r="H159" s="44">
        <v>22</v>
      </c>
      <c r="I159" s="41">
        <v>24.8</v>
      </c>
    </row>
    <row r="160" spans="1:9">
      <c r="A160" s="43">
        <v>41405</v>
      </c>
      <c r="B160" s="51"/>
      <c r="C160" s="41">
        <v>0</v>
      </c>
      <c r="D160" s="41">
        <v>0</v>
      </c>
      <c r="E160" s="54"/>
      <c r="F160" s="44">
        <v>28.4</v>
      </c>
      <c r="G160" s="44">
        <v>28.3</v>
      </c>
      <c r="H160" s="44">
        <v>22.5</v>
      </c>
      <c r="I160" s="41">
        <v>24.7</v>
      </c>
    </row>
    <row r="161" spans="1:9">
      <c r="A161" s="43">
        <v>41406</v>
      </c>
      <c r="B161" s="51"/>
      <c r="C161" s="41">
        <v>6</v>
      </c>
      <c r="D161" s="41">
        <v>0.3</v>
      </c>
      <c r="E161" s="54"/>
      <c r="F161" s="44">
        <v>27.2</v>
      </c>
      <c r="G161" s="44">
        <v>27.8</v>
      </c>
      <c r="H161" s="44">
        <v>20.5</v>
      </c>
      <c r="I161" s="41">
        <v>22.8</v>
      </c>
    </row>
    <row r="162" spans="1:9">
      <c r="A162" s="43">
        <v>41407</v>
      </c>
      <c r="B162" s="51"/>
      <c r="C162" s="41" t="s">
        <v>14</v>
      </c>
      <c r="D162" s="41">
        <v>0.7</v>
      </c>
      <c r="E162" s="54"/>
      <c r="F162" s="44">
        <v>27.7</v>
      </c>
      <c r="G162" s="44">
        <v>27.1</v>
      </c>
      <c r="H162" s="44">
        <v>23.4</v>
      </c>
      <c r="I162" s="41">
        <v>22.6</v>
      </c>
    </row>
    <row r="163" spans="1:9">
      <c r="A163" s="43">
        <v>41408</v>
      </c>
      <c r="B163" s="51"/>
      <c r="C163" s="41">
        <v>0.6</v>
      </c>
      <c r="D163" s="41">
        <v>0.5</v>
      </c>
      <c r="E163" s="54"/>
      <c r="F163" s="44">
        <v>26.8</v>
      </c>
      <c r="G163" s="44">
        <v>28</v>
      </c>
      <c r="H163" s="44">
        <v>22.6</v>
      </c>
      <c r="I163" s="41">
        <v>22.5</v>
      </c>
    </row>
    <row r="164" spans="1:9">
      <c r="A164" s="43">
        <v>41409</v>
      </c>
      <c r="B164" s="51"/>
      <c r="C164" s="41" t="s">
        <v>14</v>
      </c>
      <c r="D164" s="41">
        <v>0</v>
      </c>
      <c r="E164" s="54"/>
      <c r="F164" s="44">
        <v>27.6</v>
      </c>
      <c r="G164" s="44">
        <v>28.2</v>
      </c>
      <c r="H164" s="44">
        <v>23.3</v>
      </c>
      <c r="I164" s="44">
        <v>23</v>
      </c>
    </row>
    <row r="165" spans="1:9">
      <c r="A165" s="43">
        <v>41410</v>
      </c>
      <c r="B165" s="51"/>
      <c r="C165" s="41">
        <v>1.6</v>
      </c>
      <c r="D165" s="41">
        <v>0.5</v>
      </c>
      <c r="E165" s="54"/>
      <c r="F165" s="44">
        <v>27.8</v>
      </c>
      <c r="G165" s="44">
        <v>28.1</v>
      </c>
      <c r="H165" s="44">
        <v>23.7</v>
      </c>
      <c r="I165" s="41">
        <v>24.1</v>
      </c>
    </row>
    <row r="166" spans="1:9">
      <c r="A166" s="43">
        <v>41411</v>
      </c>
      <c r="B166" s="51"/>
      <c r="C166" s="41">
        <v>0.2</v>
      </c>
      <c r="D166" s="41">
        <v>0</v>
      </c>
      <c r="E166" s="54"/>
      <c r="F166" s="44">
        <v>29.4</v>
      </c>
      <c r="G166" s="44">
        <v>28.2</v>
      </c>
      <c r="H166" s="44">
        <v>23.1</v>
      </c>
      <c r="I166" s="41">
        <v>25.2</v>
      </c>
    </row>
    <row r="167" spans="1:9">
      <c r="A167" s="43">
        <v>41412</v>
      </c>
      <c r="B167" s="51"/>
      <c r="C167" s="41">
        <v>0</v>
      </c>
      <c r="D167" s="41">
        <v>0</v>
      </c>
      <c r="E167" s="54"/>
      <c r="F167" s="44">
        <v>27.8</v>
      </c>
      <c r="G167" s="44">
        <v>28.8</v>
      </c>
      <c r="H167" s="41">
        <v>24.5</v>
      </c>
      <c r="I167" s="41">
        <v>25.7</v>
      </c>
    </row>
    <row r="168" spans="1:9">
      <c r="A168" s="43">
        <v>41413</v>
      </c>
      <c r="B168" s="51"/>
      <c r="C168" s="41">
        <v>5.8</v>
      </c>
      <c r="D168" s="41">
        <v>0</v>
      </c>
      <c r="E168" s="54"/>
      <c r="F168" s="44">
        <v>28.2</v>
      </c>
      <c r="G168" s="44">
        <v>28.2</v>
      </c>
      <c r="H168" s="41">
        <v>21.5</v>
      </c>
      <c r="I168" s="41">
        <v>24.9</v>
      </c>
    </row>
    <row r="169" spans="1:9">
      <c r="A169" s="43">
        <v>41414</v>
      </c>
      <c r="B169" s="51"/>
      <c r="C169" s="41">
        <v>2.2999999999999998</v>
      </c>
      <c r="D169" s="41">
        <v>0</v>
      </c>
      <c r="E169" s="54"/>
      <c r="F169" s="44">
        <v>27.9</v>
      </c>
      <c r="G169" s="44">
        <v>28.4</v>
      </c>
      <c r="H169" s="41">
        <v>21.3</v>
      </c>
      <c r="I169" s="41">
        <v>25</v>
      </c>
    </row>
    <row r="170" spans="1:9">
      <c r="A170" s="43">
        <v>41415</v>
      </c>
      <c r="B170" s="51"/>
      <c r="C170" s="41">
        <v>0</v>
      </c>
      <c r="D170" s="41">
        <v>0</v>
      </c>
      <c r="E170" s="54"/>
      <c r="F170" s="44">
        <v>28.2</v>
      </c>
      <c r="G170" s="44">
        <v>28.8</v>
      </c>
      <c r="H170" s="41">
        <v>24.5</v>
      </c>
      <c r="I170" s="41">
        <v>25.9</v>
      </c>
    </row>
    <row r="171" spans="1:9">
      <c r="A171" s="43">
        <v>41416</v>
      </c>
      <c r="B171" s="51"/>
      <c r="C171" s="41">
        <v>0</v>
      </c>
      <c r="D171" s="41">
        <v>0</v>
      </c>
      <c r="E171" s="54"/>
      <c r="F171" s="44">
        <v>28.7</v>
      </c>
      <c r="G171" s="44">
        <v>29.6</v>
      </c>
      <c r="H171" s="44">
        <v>24.8</v>
      </c>
      <c r="I171" s="41">
        <v>26.6</v>
      </c>
    </row>
    <row r="172" spans="1:9">
      <c r="A172" s="43">
        <v>41417</v>
      </c>
      <c r="B172" s="51"/>
      <c r="C172" s="41">
        <v>0</v>
      </c>
      <c r="D172" s="41">
        <v>0</v>
      </c>
      <c r="E172" s="54"/>
      <c r="F172" s="44">
        <v>29</v>
      </c>
      <c r="G172" s="44">
        <v>30.3</v>
      </c>
      <c r="H172" s="44">
        <v>24.7</v>
      </c>
      <c r="I172" s="41">
        <v>25.8</v>
      </c>
    </row>
    <row r="173" spans="1:9">
      <c r="A173" s="43">
        <v>41418</v>
      </c>
      <c r="B173" s="51"/>
      <c r="C173" s="41">
        <v>0</v>
      </c>
      <c r="D173" s="41">
        <v>0</v>
      </c>
      <c r="E173" s="54"/>
      <c r="F173" s="44">
        <v>29.6</v>
      </c>
      <c r="G173" s="44">
        <v>30.4</v>
      </c>
      <c r="H173" s="41">
        <v>24.6</v>
      </c>
      <c r="I173" s="44">
        <v>25.9</v>
      </c>
    </row>
    <row r="174" spans="1:9">
      <c r="A174" s="43">
        <v>41419</v>
      </c>
      <c r="B174" s="51"/>
      <c r="C174" s="41">
        <v>0</v>
      </c>
      <c r="D174" s="41">
        <v>0</v>
      </c>
      <c r="E174" s="54"/>
      <c r="F174" s="44">
        <v>28.7</v>
      </c>
      <c r="G174" s="44">
        <v>29.1</v>
      </c>
      <c r="H174" s="44">
        <v>24.4</v>
      </c>
      <c r="I174" s="41">
        <v>25.4</v>
      </c>
    </row>
    <row r="175" spans="1:9">
      <c r="A175" s="43">
        <v>41420</v>
      </c>
      <c r="B175" s="51"/>
      <c r="C175" s="41">
        <v>0.2</v>
      </c>
      <c r="D175" s="41">
        <v>4.3</v>
      </c>
      <c r="E175" s="54"/>
      <c r="F175" s="44">
        <v>28</v>
      </c>
      <c r="G175" s="44">
        <v>28.2</v>
      </c>
      <c r="H175" s="44">
        <v>22.7</v>
      </c>
      <c r="I175" s="44">
        <v>23.2</v>
      </c>
    </row>
    <row r="176" spans="1:9">
      <c r="A176" s="43">
        <v>41421</v>
      </c>
      <c r="B176" s="51"/>
      <c r="C176" s="41">
        <v>10.9</v>
      </c>
      <c r="D176" s="41">
        <v>0</v>
      </c>
      <c r="E176" s="54"/>
      <c r="F176" s="44">
        <v>27.2</v>
      </c>
      <c r="G176" s="44">
        <v>29.8</v>
      </c>
      <c r="H176" s="44">
        <v>22.3</v>
      </c>
      <c r="I176" s="44">
        <v>25.5</v>
      </c>
    </row>
    <row r="177" spans="1:9">
      <c r="A177" s="43">
        <v>41422</v>
      </c>
      <c r="B177" s="51"/>
      <c r="C177" s="41">
        <v>1.1000000000000001</v>
      </c>
      <c r="D177" s="41">
        <v>0</v>
      </c>
      <c r="E177" s="54"/>
      <c r="F177" s="44">
        <v>28.4</v>
      </c>
      <c r="G177" s="44">
        <v>26.6</v>
      </c>
      <c r="H177" s="44">
        <v>24.4</v>
      </c>
      <c r="I177" s="44">
        <v>24.8</v>
      </c>
    </row>
    <row r="178" spans="1:9">
      <c r="A178" s="43">
        <v>41423</v>
      </c>
      <c r="B178" s="51"/>
      <c r="C178" s="41">
        <v>7</v>
      </c>
      <c r="D178" s="41">
        <v>0</v>
      </c>
      <c r="E178" s="54"/>
      <c r="F178" s="44">
        <v>26.5</v>
      </c>
      <c r="G178" s="44">
        <v>26.8</v>
      </c>
      <c r="H178" s="41">
        <v>24.2</v>
      </c>
      <c r="I178" s="41">
        <v>23.8</v>
      </c>
    </row>
    <row r="179" spans="1:9">
      <c r="A179" s="43">
        <v>41424</v>
      </c>
      <c r="B179" s="51"/>
      <c r="C179" s="41">
        <v>0.5</v>
      </c>
      <c r="D179" s="41">
        <v>1.3</v>
      </c>
      <c r="E179" s="54"/>
      <c r="F179" s="44">
        <v>27.2</v>
      </c>
      <c r="G179" s="44">
        <v>28.5</v>
      </c>
      <c r="H179" s="44">
        <v>23</v>
      </c>
      <c r="I179" s="44">
        <v>23.5</v>
      </c>
    </row>
    <row r="180" spans="1:9">
      <c r="A180" s="43">
        <v>41425</v>
      </c>
      <c r="B180" s="51"/>
      <c r="C180" s="41">
        <v>6.7</v>
      </c>
      <c r="D180" s="41">
        <v>0.3</v>
      </c>
      <c r="E180" s="54"/>
      <c r="F180" s="44">
        <v>27.7</v>
      </c>
      <c r="G180" s="44">
        <v>28.8</v>
      </c>
      <c r="H180" s="44">
        <v>22.3</v>
      </c>
      <c r="I180" s="44">
        <v>24.3</v>
      </c>
    </row>
    <row r="181" spans="1:9">
      <c r="A181" s="40"/>
      <c r="B181" s="51"/>
      <c r="C181" s="41">
        <f>SUM(C151:C180)</f>
        <v>87.600000000000009</v>
      </c>
      <c r="D181" s="41">
        <f>SUM(D150:D180)</f>
        <v>12.3</v>
      </c>
      <c r="E181" s="54"/>
      <c r="F181" s="41"/>
      <c r="G181" s="41"/>
      <c r="H181" s="41"/>
      <c r="I181" s="41"/>
    </row>
    <row r="182" spans="1:9">
      <c r="A182" s="40"/>
      <c r="B182" s="51"/>
      <c r="C182" s="90">
        <f>C181+D181</f>
        <v>99.9</v>
      </c>
      <c r="D182" s="90"/>
      <c r="E182" s="54" t="s">
        <v>7</v>
      </c>
      <c r="F182" s="41">
        <f>SUM(F150:F180)</f>
        <v>871.50000000000023</v>
      </c>
      <c r="G182" s="41">
        <f>SUM(G150:G180)</f>
        <v>886.09999999999991</v>
      </c>
      <c r="H182" s="41">
        <f>SUM(H150:H180)</f>
        <v>713.50000000000011</v>
      </c>
      <c r="I182" s="41">
        <f>SUM(I150:I180)</f>
        <v>760.69999999999982</v>
      </c>
    </row>
    <row r="183" spans="1:9">
      <c r="A183" s="40"/>
      <c r="B183" s="51"/>
      <c r="C183" s="41"/>
      <c r="D183" s="41"/>
      <c r="E183" s="60" t="s">
        <v>8</v>
      </c>
      <c r="F183" s="41">
        <f>AVERAGE(F151:F180)</f>
        <v>28.120000000000008</v>
      </c>
      <c r="G183" s="41">
        <f>AVERAGE(G151:G180)</f>
        <v>28.603333333333332</v>
      </c>
      <c r="H183" s="41">
        <f>AVERAGE(H151:H180)</f>
        <v>23.076666666666664</v>
      </c>
      <c r="I183" s="41">
        <f>AVERAGE(I151:I180)</f>
        <v>24.513333333333325</v>
      </c>
    </row>
    <row r="184" spans="1:9">
      <c r="A184" s="40" t="s">
        <v>17</v>
      </c>
      <c r="B184" s="51" t="s">
        <v>10</v>
      </c>
      <c r="C184" s="41">
        <f>C182+SUM(C187)</f>
        <v>99.9</v>
      </c>
      <c r="D184" s="41" t="s">
        <v>32</v>
      </c>
      <c r="E184" s="60" t="s">
        <v>67</v>
      </c>
      <c r="F184" s="61">
        <f>MAX(F150:G180)</f>
        <v>30.4</v>
      </c>
      <c r="G184" s="61"/>
      <c r="H184" s="61"/>
      <c r="I184" s="41"/>
    </row>
    <row r="185" spans="1:9">
      <c r="A185" s="40"/>
      <c r="B185" s="51"/>
      <c r="C185" s="41">
        <f>C184/25.4</f>
        <v>3.9330708661417328</v>
      </c>
      <c r="D185" s="41" t="s">
        <v>33</v>
      </c>
      <c r="E185" s="60" t="s">
        <v>68</v>
      </c>
      <c r="F185" s="61">
        <f>MIN(H150:I180)</f>
        <v>20.5</v>
      </c>
      <c r="G185" s="61"/>
      <c r="H185" s="61"/>
      <c r="I185" s="41"/>
    </row>
    <row r="186" spans="1:9" ht="15.75" thickBot="1">
      <c r="A186" s="40"/>
      <c r="B186" s="51"/>
      <c r="C186" s="41"/>
      <c r="D186" s="41"/>
      <c r="E186" s="62" t="s">
        <v>69</v>
      </c>
      <c r="F186" s="61">
        <f>AVERAGE(F183:G183)</f>
        <v>28.361666666666672</v>
      </c>
      <c r="G186" s="61"/>
      <c r="H186" s="61">
        <f>AVERAGE(H183:I183)</f>
        <v>23.794999999999995</v>
      </c>
      <c r="I186" s="41"/>
    </row>
    <row r="187" spans="1:9">
      <c r="A187" s="43">
        <v>41426</v>
      </c>
      <c r="B187" s="51"/>
      <c r="C187" s="41">
        <v>0</v>
      </c>
      <c r="D187" s="41">
        <v>0</v>
      </c>
      <c r="E187" s="54"/>
      <c r="F187" s="44">
        <v>28.4</v>
      </c>
      <c r="G187" s="44">
        <v>28.4</v>
      </c>
      <c r="H187" s="44">
        <v>24.6</v>
      </c>
      <c r="I187" s="44">
        <v>24.9</v>
      </c>
    </row>
    <row r="188" spans="1:9">
      <c r="A188" s="43">
        <v>41427</v>
      </c>
      <c r="B188" s="51"/>
      <c r="C188" s="41">
        <v>5</v>
      </c>
      <c r="D188" s="41">
        <v>0.2</v>
      </c>
      <c r="E188" s="54"/>
      <c r="F188" s="44">
        <v>29.1</v>
      </c>
      <c r="G188" s="44">
        <v>30.6</v>
      </c>
      <c r="H188" s="44">
        <v>22.6</v>
      </c>
      <c r="I188" s="44">
        <v>25.2</v>
      </c>
    </row>
    <row r="189" spans="1:9">
      <c r="A189" s="43">
        <v>41428</v>
      </c>
      <c r="B189" s="51"/>
      <c r="C189" s="41">
        <v>0.2</v>
      </c>
      <c r="D189" s="41">
        <v>0</v>
      </c>
      <c r="E189" s="54"/>
      <c r="F189" s="44">
        <v>28.8</v>
      </c>
      <c r="G189" s="44">
        <v>30.4</v>
      </c>
      <c r="H189" s="44">
        <v>24.8</v>
      </c>
      <c r="I189" s="44">
        <v>25.6</v>
      </c>
    </row>
    <row r="190" spans="1:9">
      <c r="A190" s="43">
        <v>41429</v>
      </c>
      <c r="B190" s="51"/>
      <c r="C190" s="41">
        <v>1.2</v>
      </c>
      <c r="D190" s="41">
        <v>0</v>
      </c>
      <c r="E190" s="54"/>
      <c r="F190" s="44">
        <v>29.8</v>
      </c>
      <c r="G190" s="44">
        <v>28.2</v>
      </c>
      <c r="H190" s="44">
        <v>23.2</v>
      </c>
      <c r="I190" s="44">
        <v>25.4</v>
      </c>
    </row>
    <row r="191" spans="1:9">
      <c r="A191" s="43">
        <v>41430</v>
      </c>
      <c r="B191" s="51"/>
      <c r="C191" s="41">
        <v>0</v>
      </c>
      <c r="D191" s="41">
        <v>0</v>
      </c>
      <c r="E191" s="54"/>
      <c r="F191" s="44">
        <v>28.8</v>
      </c>
      <c r="G191" s="44">
        <v>29.8</v>
      </c>
      <c r="H191" s="44">
        <v>24.6</v>
      </c>
      <c r="I191" s="44">
        <v>26.1</v>
      </c>
    </row>
    <row r="192" spans="1:9">
      <c r="A192" s="43">
        <v>41431</v>
      </c>
      <c r="B192" s="51"/>
      <c r="C192" s="41">
        <v>0</v>
      </c>
      <c r="D192" s="41">
        <v>7.1</v>
      </c>
      <c r="E192" s="54"/>
      <c r="F192" s="44">
        <v>29.2</v>
      </c>
      <c r="G192" s="44">
        <v>28.4</v>
      </c>
      <c r="H192" s="44">
        <v>24.9</v>
      </c>
      <c r="I192" s="44">
        <v>22.4</v>
      </c>
    </row>
    <row r="193" spans="1:9">
      <c r="A193" s="43">
        <v>41432</v>
      </c>
      <c r="B193" s="51"/>
      <c r="C193" s="41">
        <v>4.2</v>
      </c>
      <c r="D193" s="41" t="s">
        <v>14</v>
      </c>
      <c r="E193" s="54"/>
      <c r="F193" s="44">
        <v>25.2</v>
      </c>
      <c r="G193" s="44">
        <v>27.8</v>
      </c>
      <c r="H193" s="44">
        <v>23.1</v>
      </c>
      <c r="I193" s="44">
        <v>23.2</v>
      </c>
    </row>
    <row r="194" spans="1:9">
      <c r="A194" s="43">
        <v>41433</v>
      </c>
      <c r="B194" s="51"/>
      <c r="C194" s="41" t="s">
        <v>14</v>
      </c>
      <c r="D194" s="41">
        <v>0</v>
      </c>
      <c r="E194" s="54"/>
      <c r="F194" s="44">
        <v>27.2</v>
      </c>
      <c r="G194" s="44">
        <v>29.6</v>
      </c>
      <c r="H194" s="44">
        <v>24.8</v>
      </c>
      <c r="I194" s="44">
        <v>26.1</v>
      </c>
    </row>
    <row r="195" spans="1:9">
      <c r="A195" s="43">
        <v>41434</v>
      </c>
      <c r="B195" s="51"/>
      <c r="C195" s="41">
        <v>0</v>
      </c>
      <c r="D195" s="41">
        <v>0</v>
      </c>
      <c r="E195" s="54"/>
      <c r="F195" s="44">
        <v>28.7</v>
      </c>
      <c r="G195" s="44">
        <v>29.4</v>
      </c>
      <c r="H195" s="44">
        <v>25.1</v>
      </c>
      <c r="I195" s="44">
        <v>26.1</v>
      </c>
    </row>
    <row r="196" spans="1:9">
      <c r="A196" s="43">
        <v>41435</v>
      </c>
      <c r="B196" s="51"/>
      <c r="C196" s="41">
        <v>0</v>
      </c>
      <c r="D196" s="41">
        <v>0</v>
      </c>
      <c r="E196" s="54"/>
      <c r="F196" s="44">
        <v>30.4</v>
      </c>
      <c r="G196" s="44">
        <v>29</v>
      </c>
      <c r="H196" s="44">
        <v>24.7</v>
      </c>
      <c r="I196" s="41">
        <v>25.9</v>
      </c>
    </row>
    <row r="197" spans="1:9">
      <c r="A197" s="43">
        <v>41436</v>
      </c>
      <c r="B197" s="51"/>
      <c r="C197" s="41">
        <v>0</v>
      </c>
      <c r="D197" s="41">
        <v>0</v>
      </c>
      <c r="E197" s="54"/>
      <c r="F197" s="44">
        <v>29.8</v>
      </c>
      <c r="G197" s="44">
        <v>30</v>
      </c>
      <c r="H197" s="44">
        <v>24.6</v>
      </c>
      <c r="I197" s="44">
        <v>26.1</v>
      </c>
    </row>
    <row r="198" spans="1:9">
      <c r="A198" s="43">
        <v>41437</v>
      </c>
      <c r="B198" s="51"/>
      <c r="C198" s="41">
        <v>0</v>
      </c>
      <c r="D198" s="41">
        <v>0</v>
      </c>
      <c r="E198" s="54"/>
      <c r="F198" s="44">
        <v>29.2</v>
      </c>
      <c r="G198" s="44">
        <v>29.8</v>
      </c>
      <c r="H198" s="44">
        <v>24.1</v>
      </c>
      <c r="I198" s="44">
        <v>24.7</v>
      </c>
    </row>
    <row r="199" spans="1:9">
      <c r="A199" s="43">
        <v>41438</v>
      </c>
      <c r="B199" s="51"/>
      <c r="C199" s="41">
        <v>0</v>
      </c>
      <c r="D199" s="41">
        <v>0</v>
      </c>
      <c r="E199" s="54"/>
      <c r="F199" s="44">
        <v>30</v>
      </c>
      <c r="G199" s="44">
        <v>30.2</v>
      </c>
      <c r="H199" s="44">
        <v>25.5</v>
      </c>
      <c r="I199" s="44">
        <v>26.3</v>
      </c>
    </row>
    <row r="200" spans="1:9">
      <c r="A200" s="43">
        <v>41439</v>
      </c>
      <c r="B200" s="51"/>
      <c r="C200" s="41">
        <v>0</v>
      </c>
      <c r="D200" s="41">
        <v>0</v>
      </c>
      <c r="E200" s="54"/>
      <c r="F200" s="44">
        <v>29.6</v>
      </c>
      <c r="G200" s="44">
        <v>30</v>
      </c>
      <c r="H200" s="44">
        <v>25.3</v>
      </c>
      <c r="I200" s="44">
        <v>26.1</v>
      </c>
    </row>
    <row r="201" spans="1:9">
      <c r="A201" s="43">
        <v>41440</v>
      </c>
      <c r="B201" s="51"/>
      <c r="C201" s="41">
        <v>0</v>
      </c>
      <c r="D201" s="41">
        <v>0</v>
      </c>
      <c r="E201" s="54"/>
      <c r="F201" s="44">
        <v>28.9</v>
      </c>
      <c r="G201" s="44">
        <v>30.4</v>
      </c>
      <c r="H201" s="44">
        <v>25</v>
      </c>
      <c r="I201" s="44">
        <v>26.6</v>
      </c>
    </row>
    <row r="202" spans="1:9">
      <c r="A202" s="43">
        <v>41441</v>
      </c>
      <c r="B202" s="51"/>
      <c r="C202" s="41">
        <v>1.2</v>
      </c>
      <c r="D202" s="41">
        <v>0</v>
      </c>
      <c r="E202" s="54"/>
      <c r="F202" s="44">
        <v>30.6</v>
      </c>
      <c r="G202" s="44">
        <v>29.9</v>
      </c>
      <c r="H202" s="44">
        <v>24.4</v>
      </c>
      <c r="I202" s="44">
        <v>26.4</v>
      </c>
    </row>
    <row r="203" spans="1:9">
      <c r="A203" s="43">
        <v>41442</v>
      </c>
      <c r="B203" s="51"/>
      <c r="C203" s="41">
        <v>0</v>
      </c>
      <c r="D203" s="41">
        <v>0</v>
      </c>
      <c r="E203" s="54"/>
      <c r="F203" s="44">
        <v>30</v>
      </c>
      <c r="G203" s="41">
        <v>30.1</v>
      </c>
      <c r="H203" s="44">
        <v>24.9</v>
      </c>
      <c r="I203" s="44">
        <v>27</v>
      </c>
    </row>
    <row r="204" spans="1:9">
      <c r="A204" s="43">
        <v>41443</v>
      </c>
      <c r="B204" s="51"/>
      <c r="C204" s="41">
        <v>0</v>
      </c>
      <c r="D204" s="41">
        <v>0</v>
      </c>
      <c r="E204" s="54"/>
      <c r="F204" s="41">
        <v>29.6</v>
      </c>
      <c r="G204" s="41">
        <v>29.9</v>
      </c>
      <c r="H204" s="44">
        <v>24.7</v>
      </c>
      <c r="I204" s="44">
        <v>26.7</v>
      </c>
    </row>
    <row r="205" spans="1:9">
      <c r="A205" s="43">
        <v>41444</v>
      </c>
      <c r="B205" s="51"/>
      <c r="C205" s="41">
        <v>11.4</v>
      </c>
      <c r="D205" s="41">
        <v>0</v>
      </c>
      <c r="E205" s="54"/>
      <c r="F205" s="41">
        <v>29.9</v>
      </c>
      <c r="G205" s="41">
        <v>29.6</v>
      </c>
      <c r="H205" s="44">
        <v>23.3</v>
      </c>
      <c r="I205" s="44">
        <v>26.5</v>
      </c>
    </row>
    <row r="206" spans="1:9">
      <c r="A206" s="43">
        <v>41445</v>
      </c>
      <c r="B206" s="51"/>
      <c r="C206" s="41">
        <v>24.7</v>
      </c>
      <c r="D206" s="41">
        <v>0</v>
      </c>
      <c r="E206" s="54"/>
      <c r="F206" s="41">
        <v>27.3</v>
      </c>
      <c r="G206" s="41">
        <v>29.8</v>
      </c>
      <c r="H206" s="44">
        <v>21.9</v>
      </c>
      <c r="I206" s="44">
        <v>26.5</v>
      </c>
    </row>
    <row r="207" spans="1:9">
      <c r="A207" s="43">
        <v>41446</v>
      </c>
      <c r="B207" s="51"/>
      <c r="C207" s="41">
        <v>1.1000000000000001</v>
      </c>
      <c r="D207" s="41">
        <v>1.5</v>
      </c>
      <c r="E207" s="54"/>
      <c r="F207" s="44">
        <v>28.8</v>
      </c>
      <c r="G207" s="44">
        <v>28.4</v>
      </c>
      <c r="H207" s="44">
        <v>23.8</v>
      </c>
      <c r="I207" s="44">
        <v>24.4</v>
      </c>
    </row>
    <row r="208" spans="1:9">
      <c r="A208" s="43">
        <v>41447</v>
      </c>
      <c r="B208" s="51"/>
      <c r="C208" s="41">
        <v>0</v>
      </c>
      <c r="D208" s="41">
        <v>0</v>
      </c>
      <c r="E208" s="54"/>
      <c r="F208" s="44">
        <v>27.8</v>
      </c>
      <c r="G208" s="44">
        <v>29.4</v>
      </c>
      <c r="H208" s="44">
        <v>24</v>
      </c>
      <c r="I208" s="44">
        <v>25.8</v>
      </c>
    </row>
    <row r="209" spans="1:9">
      <c r="A209" s="43">
        <v>41448</v>
      </c>
      <c r="B209" s="51"/>
      <c r="C209" s="41">
        <v>0</v>
      </c>
      <c r="D209" s="41">
        <v>0</v>
      </c>
      <c r="E209" s="54"/>
      <c r="F209" s="44">
        <v>28.8</v>
      </c>
      <c r="G209" s="44">
        <v>29.1</v>
      </c>
      <c r="H209" s="44">
        <v>24.8</v>
      </c>
      <c r="I209" s="44">
        <v>26.1</v>
      </c>
    </row>
    <row r="210" spans="1:9">
      <c r="A210" s="43">
        <v>41449</v>
      </c>
      <c r="B210" s="51"/>
      <c r="C210" s="41">
        <v>0</v>
      </c>
      <c r="D210" s="41">
        <v>0</v>
      </c>
      <c r="E210" s="54"/>
      <c r="F210" s="41">
        <v>28.9</v>
      </c>
      <c r="G210" s="41">
        <v>29.4</v>
      </c>
      <c r="H210" s="44">
        <v>25</v>
      </c>
      <c r="I210" s="44">
        <v>26.2</v>
      </c>
    </row>
    <row r="211" spans="1:9">
      <c r="A211" s="43">
        <v>41450</v>
      </c>
      <c r="B211" s="51"/>
      <c r="C211" s="41">
        <v>0</v>
      </c>
      <c r="D211" s="41" t="s">
        <v>14</v>
      </c>
      <c r="E211" s="54"/>
      <c r="F211" s="41">
        <v>29</v>
      </c>
      <c r="G211" s="41">
        <v>28.9</v>
      </c>
      <c r="H211" s="44">
        <v>25.2</v>
      </c>
      <c r="I211" s="44">
        <v>26</v>
      </c>
    </row>
    <row r="212" spans="1:9">
      <c r="A212" s="43">
        <v>41451</v>
      </c>
      <c r="B212" s="51"/>
      <c r="C212" s="41">
        <v>0</v>
      </c>
      <c r="D212" s="41" t="s">
        <v>59</v>
      </c>
      <c r="E212" s="54"/>
      <c r="F212" s="44">
        <v>28.7</v>
      </c>
      <c r="G212" s="44">
        <v>29</v>
      </c>
      <c r="H212" s="44">
        <v>25</v>
      </c>
      <c r="I212" s="44">
        <v>24</v>
      </c>
    </row>
    <row r="213" spans="1:9">
      <c r="A213" s="43">
        <v>41452</v>
      </c>
      <c r="B213" s="51"/>
      <c r="C213" s="41">
        <v>16.600000000000001</v>
      </c>
      <c r="D213" s="41" t="s">
        <v>59</v>
      </c>
      <c r="E213" s="54"/>
      <c r="F213" s="41">
        <v>26.9</v>
      </c>
      <c r="G213" s="41">
        <v>29</v>
      </c>
      <c r="H213" s="44">
        <v>21.5</v>
      </c>
      <c r="I213" s="44">
        <v>25.5</v>
      </c>
    </row>
    <row r="214" spans="1:9">
      <c r="A214" s="43">
        <v>41453</v>
      </c>
      <c r="B214" s="51"/>
      <c r="C214" s="41">
        <v>0</v>
      </c>
      <c r="D214" s="41">
        <v>0</v>
      </c>
      <c r="E214" s="54"/>
      <c r="F214" s="44">
        <v>28.2</v>
      </c>
      <c r="G214" s="44">
        <v>29.3</v>
      </c>
      <c r="H214" s="44">
        <v>23.9</v>
      </c>
      <c r="I214" s="44">
        <v>25.7</v>
      </c>
    </row>
    <row r="215" spans="1:9">
      <c r="A215" s="43">
        <v>41454</v>
      </c>
      <c r="B215" s="51"/>
      <c r="C215" s="41">
        <v>1.5</v>
      </c>
      <c r="D215" s="41">
        <v>0</v>
      </c>
      <c r="E215" s="54"/>
      <c r="F215" s="44">
        <v>29.2</v>
      </c>
      <c r="G215" s="44">
        <v>29</v>
      </c>
      <c r="H215" s="44">
        <v>23.9</v>
      </c>
      <c r="I215" s="44">
        <v>26.6</v>
      </c>
    </row>
    <row r="216" spans="1:9">
      <c r="A216" s="43">
        <v>41455</v>
      </c>
      <c r="B216" s="51"/>
      <c r="C216" s="41">
        <v>0</v>
      </c>
      <c r="D216" s="41">
        <v>0</v>
      </c>
      <c r="E216" s="54"/>
      <c r="F216" s="44">
        <v>29</v>
      </c>
      <c r="G216" s="44">
        <v>29.6</v>
      </c>
      <c r="H216" s="44">
        <v>24.9</v>
      </c>
      <c r="I216" s="44">
        <v>25.5</v>
      </c>
    </row>
    <row r="217" spans="1:9">
      <c r="A217" s="43"/>
      <c r="B217" s="51"/>
      <c r="C217" s="41">
        <f>SUM(C188:C216)</f>
        <v>67.100000000000009</v>
      </c>
      <c r="D217" s="41">
        <f>SUM(D187:D216)</f>
        <v>8.8000000000000007</v>
      </c>
      <c r="E217" s="54"/>
      <c r="F217" s="41"/>
      <c r="G217" s="41"/>
      <c r="H217" s="41"/>
      <c r="I217" s="41"/>
    </row>
    <row r="218" spans="1:9">
      <c r="A218" s="40"/>
      <c r="B218" s="51"/>
      <c r="C218" s="90">
        <f>C217+D217</f>
        <v>75.900000000000006</v>
      </c>
      <c r="D218" s="90"/>
      <c r="E218" s="54" t="s">
        <v>7</v>
      </c>
      <c r="F218" s="41">
        <f>SUM(F187:F216)</f>
        <v>865.79999999999984</v>
      </c>
      <c r="G218" s="41">
        <f>SUM(G187:G216)</f>
        <v>882.39999999999986</v>
      </c>
      <c r="H218" s="41">
        <f>SUM(H187:H216)</f>
        <v>728.09999999999991</v>
      </c>
      <c r="I218" s="41">
        <f>SUM(I187:I216)</f>
        <v>769.6</v>
      </c>
    </row>
    <row r="219" spans="1:9">
      <c r="A219" s="40"/>
      <c r="B219" s="51"/>
      <c r="C219" s="41"/>
      <c r="D219" s="41"/>
      <c r="E219" s="60" t="s">
        <v>8</v>
      </c>
      <c r="F219" s="41">
        <f>AVERAGE(F187:F216)</f>
        <v>28.859999999999996</v>
      </c>
      <c r="G219" s="41">
        <f>AVERAGE(G187:G216)</f>
        <v>29.41333333333333</v>
      </c>
      <c r="H219" s="41">
        <f>AVERAGE(H187:H216)</f>
        <v>24.269999999999996</v>
      </c>
      <c r="I219" s="41">
        <f>AVERAGE(I187:I216)</f>
        <v>25.653333333333332</v>
      </c>
    </row>
    <row r="220" spans="1:9">
      <c r="A220" s="40" t="s">
        <v>18</v>
      </c>
      <c r="B220" s="51" t="s">
        <v>10</v>
      </c>
      <c r="C220" s="41">
        <f>C218+SUM(C223)</f>
        <v>88.600000000000009</v>
      </c>
      <c r="D220" s="41" t="s">
        <v>32</v>
      </c>
      <c r="E220" s="60" t="s">
        <v>67</v>
      </c>
      <c r="F220" s="61">
        <f>MAX(F186:G216)</f>
        <v>30.6</v>
      </c>
      <c r="G220" s="61"/>
      <c r="H220" s="61"/>
      <c r="I220" s="41"/>
    </row>
    <row r="221" spans="1:9">
      <c r="A221" s="40"/>
      <c r="B221" s="51"/>
      <c r="C221" s="41">
        <f>C218/25.4</f>
        <v>2.9881889763779532</v>
      </c>
      <c r="D221" s="41" t="s">
        <v>33</v>
      </c>
      <c r="E221" s="60" t="s">
        <v>68</v>
      </c>
      <c r="F221" s="61">
        <f>MIN(H186:I216)</f>
        <v>21.5</v>
      </c>
      <c r="G221" s="61"/>
      <c r="H221" s="61"/>
      <c r="I221" s="41"/>
    </row>
    <row r="222" spans="1:9" ht="15.75" thickBot="1">
      <c r="A222" s="40"/>
      <c r="B222" s="51"/>
      <c r="C222" s="41"/>
      <c r="D222" s="41"/>
      <c r="E222" s="62" t="s">
        <v>69</v>
      </c>
      <c r="F222" s="61">
        <f>AVERAGE(F219:G219)</f>
        <v>29.136666666666663</v>
      </c>
      <c r="G222" s="61"/>
      <c r="H222" s="61">
        <f>AVERAGE(H219:I219)</f>
        <v>24.961666666666666</v>
      </c>
      <c r="I222" s="41"/>
    </row>
    <row r="223" spans="1:9">
      <c r="A223" s="43">
        <v>41456</v>
      </c>
      <c r="B223" s="51"/>
      <c r="C223" s="41">
        <v>12.7</v>
      </c>
      <c r="D223" s="41">
        <v>0.1</v>
      </c>
      <c r="E223" s="54"/>
      <c r="F223" s="41">
        <v>28.6</v>
      </c>
      <c r="G223" s="41">
        <v>28.3</v>
      </c>
      <c r="H223" s="44">
        <v>22.9</v>
      </c>
      <c r="I223" s="44">
        <v>25</v>
      </c>
    </row>
    <row r="224" spans="1:9">
      <c r="A224" s="43">
        <v>41457</v>
      </c>
      <c r="B224" s="51"/>
      <c r="C224" s="41">
        <v>26.8</v>
      </c>
      <c r="D224" s="41">
        <v>0.1</v>
      </c>
      <c r="E224" s="54"/>
      <c r="F224" s="41">
        <v>28.2</v>
      </c>
      <c r="G224" s="41">
        <v>28.1</v>
      </c>
      <c r="H224" s="44">
        <v>23.4</v>
      </c>
      <c r="I224" s="44">
        <v>25.3</v>
      </c>
    </row>
    <row r="225" spans="1:9">
      <c r="A225" s="43">
        <v>41458</v>
      </c>
      <c r="B225" s="51"/>
      <c r="C225" s="41">
        <v>0</v>
      </c>
      <c r="D225" s="41" t="s">
        <v>14</v>
      </c>
      <c r="E225" s="54"/>
      <c r="F225" s="41">
        <v>29.8</v>
      </c>
      <c r="G225" s="44">
        <v>29</v>
      </c>
      <c r="H225" s="44">
        <v>25.2</v>
      </c>
      <c r="I225" s="44">
        <v>25.8</v>
      </c>
    </row>
    <row r="226" spans="1:9">
      <c r="A226" s="43">
        <v>41459</v>
      </c>
      <c r="B226" s="51"/>
      <c r="C226" s="41">
        <v>0</v>
      </c>
      <c r="D226" s="41">
        <v>0.6</v>
      </c>
      <c r="E226" s="54"/>
      <c r="F226" s="44">
        <v>28.5</v>
      </c>
      <c r="G226" s="44">
        <v>28.6</v>
      </c>
      <c r="H226" s="44">
        <v>23.8</v>
      </c>
      <c r="I226" s="44">
        <v>24.9</v>
      </c>
    </row>
    <row r="227" spans="1:9">
      <c r="A227" s="43">
        <v>41460</v>
      </c>
      <c r="B227" s="51"/>
      <c r="C227" s="41">
        <v>6</v>
      </c>
      <c r="D227" s="41">
        <v>0</v>
      </c>
      <c r="E227" s="54"/>
      <c r="F227" s="44">
        <v>28.2</v>
      </c>
      <c r="G227" s="44">
        <v>29.2</v>
      </c>
      <c r="H227" s="44">
        <v>23.5</v>
      </c>
      <c r="I227" s="44">
        <v>23.8</v>
      </c>
    </row>
    <row r="228" spans="1:9">
      <c r="A228" s="43">
        <v>41461</v>
      </c>
      <c r="B228" s="51"/>
      <c r="C228" s="41" t="s">
        <v>14</v>
      </c>
      <c r="D228" s="41">
        <v>0</v>
      </c>
      <c r="E228" s="54"/>
      <c r="F228" s="44">
        <v>29</v>
      </c>
      <c r="G228" s="44">
        <v>29.2</v>
      </c>
      <c r="H228" s="44">
        <v>24.5</v>
      </c>
      <c r="I228" s="44">
        <v>26.5</v>
      </c>
    </row>
    <row r="229" spans="1:9">
      <c r="A229" s="43">
        <v>41462</v>
      </c>
      <c r="B229" s="51"/>
      <c r="C229" s="41">
        <v>0</v>
      </c>
      <c r="D229" s="41" t="s">
        <v>14</v>
      </c>
      <c r="E229" s="54"/>
      <c r="F229" s="44">
        <v>29.6</v>
      </c>
      <c r="G229" s="41">
        <v>29.6</v>
      </c>
      <c r="H229" s="44">
        <v>24.9</v>
      </c>
      <c r="I229" s="44">
        <v>25.9</v>
      </c>
    </row>
    <row r="230" spans="1:9">
      <c r="A230" s="43">
        <v>41463</v>
      </c>
      <c r="B230" s="51"/>
      <c r="C230" s="41" t="s">
        <v>14</v>
      </c>
      <c r="D230" s="41">
        <v>0</v>
      </c>
      <c r="E230" s="54"/>
      <c r="F230" s="41">
        <v>30</v>
      </c>
      <c r="G230" s="44">
        <v>28.8</v>
      </c>
      <c r="H230" s="41">
        <v>24.1</v>
      </c>
      <c r="I230" s="44">
        <v>24.9</v>
      </c>
    </row>
    <row r="231" spans="1:9">
      <c r="A231" s="43">
        <v>41464</v>
      </c>
      <c r="B231" s="51"/>
      <c r="C231" s="41">
        <v>23.2</v>
      </c>
      <c r="D231" s="41" t="s">
        <v>14</v>
      </c>
      <c r="E231" s="54"/>
      <c r="F231" s="44">
        <v>29.8</v>
      </c>
      <c r="G231" s="44">
        <v>28.6</v>
      </c>
      <c r="H231" s="44">
        <v>24.2</v>
      </c>
      <c r="I231" s="44">
        <v>24.6</v>
      </c>
    </row>
    <row r="232" spans="1:9">
      <c r="A232" s="43">
        <v>41465</v>
      </c>
      <c r="B232" s="51"/>
      <c r="C232" s="41">
        <v>5.6</v>
      </c>
      <c r="D232" s="41">
        <v>0</v>
      </c>
      <c r="E232" s="54"/>
      <c r="F232" s="44">
        <v>28.2</v>
      </c>
      <c r="G232" s="44">
        <v>28.8</v>
      </c>
      <c r="H232" s="44">
        <v>23.1</v>
      </c>
      <c r="I232" s="44">
        <v>26.7</v>
      </c>
    </row>
    <row r="233" spans="1:9">
      <c r="A233" s="43">
        <v>41466</v>
      </c>
      <c r="B233" s="51"/>
      <c r="C233" s="41">
        <v>0.3</v>
      </c>
      <c r="D233" s="41">
        <v>0</v>
      </c>
      <c r="E233" s="54"/>
      <c r="F233" s="44">
        <v>28.8</v>
      </c>
      <c r="G233" s="44">
        <v>29.7</v>
      </c>
      <c r="H233" s="44">
        <v>24.9</v>
      </c>
      <c r="I233" s="44">
        <v>26.3</v>
      </c>
    </row>
    <row r="234" spans="1:9">
      <c r="A234" s="43">
        <v>41467</v>
      </c>
      <c r="B234" s="51"/>
      <c r="C234" s="41">
        <v>0</v>
      </c>
      <c r="D234" s="41">
        <v>0</v>
      </c>
      <c r="E234" s="54"/>
      <c r="F234" s="41">
        <v>29.2</v>
      </c>
      <c r="G234" s="41">
        <v>29.1</v>
      </c>
      <c r="H234" s="44">
        <v>25</v>
      </c>
      <c r="I234" s="44">
        <v>26.4</v>
      </c>
    </row>
    <row r="235" spans="1:9">
      <c r="A235" s="43">
        <v>41468</v>
      </c>
      <c r="B235" s="51"/>
      <c r="C235" s="41">
        <v>0</v>
      </c>
      <c r="D235" s="41">
        <v>0</v>
      </c>
      <c r="E235" s="54"/>
      <c r="F235" s="44">
        <v>29.2</v>
      </c>
      <c r="G235" s="44">
        <v>29.6</v>
      </c>
      <c r="H235" s="44">
        <v>23.9</v>
      </c>
      <c r="I235" s="44">
        <v>26.4</v>
      </c>
    </row>
    <row r="236" spans="1:9">
      <c r="A236" s="43">
        <v>41469</v>
      </c>
      <c r="B236" s="51"/>
      <c r="C236" s="41">
        <v>0</v>
      </c>
      <c r="D236" s="41">
        <v>0</v>
      </c>
      <c r="E236" s="54"/>
      <c r="F236" s="44">
        <v>29.1</v>
      </c>
      <c r="G236" s="44">
        <v>29.5</v>
      </c>
      <c r="H236" s="44">
        <v>24.9</v>
      </c>
      <c r="I236" s="44">
        <v>26</v>
      </c>
    </row>
    <row r="237" spans="1:9">
      <c r="A237" s="43">
        <v>41470</v>
      </c>
      <c r="B237" s="51"/>
      <c r="C237" s="41">
        <v>0</v>
      </c>
      <c r="D237" s="41">
        <v>0</v>
      </c>
      <c r="E237" s="54"/>
      <c r="F237" s="41">
        <v>29</v>
      </c>
      <c r="G237" s="41">
        <v>30.1</v>
      </c>
      <c r="H237" s="44">
        <v>25.1</v>
      </c>
      <c r="I237" s="44">
        <v>26.1</v>
      </c>
    </row>
    <row r="238" spans="1:9">
      <c r="A238" s="43">
        <v>41471</v>
      </c>
      <c r="B238" s="51"/>
      <c r="C238" s="41">
        <v>2.7</v>
      </c>
      <c r="D238" s="41">
        <v>0</v>
      </c>
      <c r="E238" s="54"/>
      <c r="F238" s="44">
        <v>29.6</v>
      </c>
      <c r="G238" s="41">
        <v>29.7</v>
      </c>
      <c r="H238" s="44">
        <v>24.2</v>
      </c>
      <c r="I238" s="44">
        <v>26.4</v>
      </c>
    </row>
    <row r="239" spans="1:9">
      <c r="A239" s="43">
        <v>41472</v>
      </c>
      <c r="B239" s="51"/>
      <c r="C239" s="41">
        <v>0</v>
      </c>
      <c r="D239" s="41">
        <v>0</v>
      </c>
      <c r="E239" s="54"/>
      <c r="F239" s="44">
        <v>29.5</v>
      </c>
      <c r="G239" s="44">
        <v>29.6</v>
      </c>
      <c r="H239" s="44">
        <v>25.3</v>
      </c>
      <c r="I239" s="44">
        <v>26.9</v>
      </c>
    </row>
    <row r="240" spans="1:9">
      <c r="A240" s="43">
        <v>41473</v>
      </c>
      <c r="B240" s="51"/>
      <c r="C240" s="41" t="s">
        <v>14</v>
      </c>
      <c r="D240" s="41">
        <v>0</v>
      </c>
      <c r="E240" s="54"/>
      <c r="F240" s="44">
        <v>29.6</v>
      </c>
      <c r="G240" s="44">
        <v>29.8</v>
      </c>
      <c r="H240" s="44">
        <v>24.6</v>
      </c>
      <c r="I240" s="44">
        <v>24.5</v>
      </c>
    </row>
    <row r="241" spans="1:9">
      <c r="A241" s="43">
        <v>41474</v>
      </c>
      <c r="B241" s="51"/>
      <c r="C241" s="41">
        <v>1.6</v>
      </c>
      <c r="D241" s="41">
        <v>0</v>
      </c>
      <c r="E241" s="54"/>
      <c r="F241" s="44">
        <v>29.4</v>
      </c>
      <c r="G241" s="44">
        <v>30</v>
      </c>
      <c r="H241" s="44">
        <v>23.3</v>
      </c>
      <c r="I241" s="44">
        <v>26.8</v>
      </c>
    </row>
    <row r="242" spans="1:9">
      <c r="A242" s="43">
        <v>41475</v>
      </c>
      <c r="B242" s="51"/>
      <c r="C242" s="41">
        <v>1.2</v>
      </c>
      <c r="D242" s="41">
        <v>2.4</v>
      </c>
      <c r="E242" s="54"/>
      <c r="F242" s="44">
        <v>29.4</v>
      </c>
      <c r="G242" s="44">
        <v>29.5</v>
      </c>
      <c r="H242" s="44">
        <v>24.2</v>
      </c>
      <c r="I242" s="44">
        <v>24.2</v>
      </c>
    </row>
    <row r="243" spans="1:9">
      <c r="A243" s="43">
        <v>41476</v>
      </c>
      <c r="B243" s="51"/>
      <c r="C243" s="41">
        <v>1.3</v>
      </c>
      <c r="D243" s="41">
        <v>0</v>
      </c>
      <c r="E243" s="54"/>
      <c r="F243" s="44">
        <v>27.3</v>
      </c>
      <c r="G243" s="44">
        <v>29.6</v>
      </c>
      <c r="H243" s="44">
        <v>23.9</v>
      </c>
      <c r="I243" s="44" t="s">
        <v>27</v>
      </c>
    </row>
    <row r="244" spans="1:9">
      <c r="A244" s="43">
        <v>41477</v>
      </c>
      <c r="B244" s="51"/>
      <c r="C244" s="41">
        <v>0</v>
      </c>
      <c r="D244" s="41">
        <v>0</v>
      </c>
      <c r="E244" s="54"/>
      <c r="F244" s="44">
        <v>28.8</v>
      </c>
      <c r="G244" s="44">
        <v>29.8</v>
      </c>
      <c r="H244" s="44">
        <v>25</v>
      </c>
      <c r="I244" s="44">
        <v>26.4</v>
      </c>
    </row>
    <row r="245" spans="1:9">
      <c r="A245" s="43">
        <v>41478</v>
      </c>
      <c r="B245" s="51"/>
      <c r="C245" s="41">
        <v>16</v>
      </c>
      <c r="D245" s="41">
        <v>3</v>
      </c>
      <c r="E245" s="54"/>
      <c r="F245" s="44">
        <v>29.6</v>
      </c>
      <c r="G245" s="44">
        <v>29</v>
      </c>
      <c r="H245" s="41">
        <v>21.5</v>
      </c>
      <c r="I245" s="41">
        <v>23.6</v>
      </c>
    </row>
    <row r="246" spans="1:9">
      <c r="A246" s="43">
        <v>41479</v>
      </c>
      <c r="B246" s="51"/>
      <c r="C246" s="41">
        <v>1.9</v>
      </c>
      <c r="D246" s="41">
        <v>0.5</v>
      </c>
      <c r="E246" s="54"/>
      <c r="F246" s="44">
        <v>29.1</v>
      </c>
      <c r="G246" s="44">
        <v>29</v>
      </c>
      <c r="H246" s="41">
        <v>22.7</v>
      </c>
      <c r="I246" s="41">
        <v>23.3</v>
      </c>
    </row>
    <row r="247" spans="1:9">
      <c r="A247" s="43">
        <v>41480</v>
      </c>
      <c r="B247" s="51"/>
      <c r="C247" s="41">
        <v>0</v>
      </c>
      <c r="D247" s="41">
        <v>0</v>
      </c>
      <c r="E247" s="54"/>
      <c r="F247" s="44">
        <v>28.5</v>
      </c>
      <c r="G247" s="44">
        <v>29.8</v>
      </c>
      <c r="H247" s="41">
        <v>24.6</v>
      </c>
      <c r="I247" s="41">
        <v>26</v>
      </c>
    </row>
    <row r="248" spans="1:9">
      <c r="A248" s="43">
        <v>41481</v>
      </c>
      <c r="B248" s="51"/>
      <c r="C248" s="41">
        <v>0</v>
      </c>
      <c r="D248" s="41">
        <v>0</v>
      </c>
      <c r="E248" s="54"/>
      <c r="F248" s="44">
        <v>29</v>
      </c>
      <c r="G248" s="44">
        <v>30</v>
      </c>
      <c r="H248" s="41">
        <v>25.5</v>
      </c>
      <c r="I248" s="41">
        <v>26.4</v>
      </c>
    </row>
    <row r="249" spans="1:9">
      <c r="A249" s="43">
        <v>41482</v>
      </c>
      <c r="B249" s="51"/>
      <c r="C249" s="41">
        <v>1</v>
      </c>
      <c r="D249" s="41">
        <v>0</v>
      </c>
      <c r="E249" s="54"/>
      <c r="F249" s="44">
        <v>29.7</v>
      </c>
      <c r="G249" s="44">
        <v>30.5</v>
      </c>
      <c r="H249" s="41">
        <v>25.4</v>
      </c>
      <c r="I249" s="41">
        <v>26.7</v>
      </c>
    </row>
    <row r="250" spans="1:9">
      <c r="A250" s="43">
        <v>41483</v>
      </c>
      <c r="B250" s="51"/>
      <c r="C250" s="41">
        <v>19.100000000000001</v>
      </c>
      <c r="D250" s="41">
        <v>0</v>
      </c>
      <c r="E250" s="54"/>
      <c r="F250" s="44">
        <v>29.5</v>
      </c>
      <c r="G250" s="41">
        <v>29.2</v>
      </c>
      <c r="H250" s="41">
        <v>20.6</v>
      </c>
      <c r="I250" s="41">
        <v>24.3</v>
      </c>
    </row>
    <row r="251" spans="1:9">
      <c r="A251" s="43">
        <v>41484</v>
      </c>
      <c r="B251" s="51"/>
      <c r="C251" s="41">
        <v>0.1</v>
      </c>
      <c r="D251" s="41">
        <v>0</v>
      </c>
      <c r="E251" s="54"/>
      <c r="F251" s="44">
        <v>28.8</v>
      </c>
      <c r="G251" s="44">
        <v>29.6</v>
      </c>
      <c r="H251" s="41">
        <v>24.6</v>
      </c>
      <c r="I251" s="41">
        <v>26.3</v>
      </c>
    </row>
    <row r="252" spans="1:9">
      <c r="A252" s="43">
        <v>41485</v>
      </c>
      <c r="B252" s="51"/>
      <c r="C252" s="41">
        <v>3.5</v>
      </c>
      <c r="D252" s="41">
        <v>25.6</v>
      </c>
      <c r="E252" s="54"/>
      <c r="F252" s="44">
        <v>29.4</v>
      </c>
      <c r="G252" s="44">
        <v>28.2</v>
      </c>
      <c r="H252" s="41">
        <v>23.8</v>
      </c>
      <c r="I252" s="41">
        <v>22.4</v>
      </c>
    </row>
    <row r="253" spans="1:9">
      <c r="A253" s="43">
        <v>41486</v>
      </c>
      <c r="B253" s="51"/>
      <c r="C253" s="41">
        <v>12.6</v>
      </c>
      <c r="D253" s="41">
        <v>9.3000000000000007</v>
      </c>
      <c r="E253" s="54"/>
      <c r="F253" s="41">
        <v>28</v>
      </c>
      <c r="G253" s="41">
        <v>28.5</v>
      </c>
      <c r="H253" s="41">
        <v>23</v>
      </c>
      <c r="I253" s="41">
        <v>22.7</v>
      </c>
    </row>
    <row r="254" spans="1:9">
      <c r="A254" s="40"/>
      <c r="B254" s="51"/>
      <c r="C254" s="41">
        <f>SUM(C224:C253)</f>
        <v>122.89999999999998</v>
      </c>
      <c r="D254" s="41">
        <f>SUM(D223:D253)</f>
        <v>41.600000000000009</v>
      </c>
      <c r="E254" s="54"/>
      <c r="F254" s="41"/>
      <c r="G254" s="41"/>
      <c r="H254" s="41"/>
      <c r="I254" s="41"/>
    </row>
    <row r="255" spans="1:9">
      <c r="A255" s="40"/>
      <c r="B255" s="51"/>
      <c r="C255" s="90">
        <f>C254+D254</f>
        <v>164.5</v>
      </c>
      <c r="D255" s="90"/>
      <c r="E255" s="54" t="s">
        <v>7</v>
      </c>
      <c r="F255" s="41">
        <f>SUM(F223:F253)</f>
        <v>900.39999999999986</v>
      </c>
      <c r="G255" s="41">
        <f>SUM(G223:G253)</f>
        <v>908.00000000000011</v>
      </c>
      <c r="H255" s="41">
        <f>SUM(H223:H253)</f>
        <v>745.6</v>
      </c>
      <c r="I255" s="41">
        <f>SUM(I223:I253)</f>
        <v>761.49999999999989</v>
      </c>
    </row>
    <row r="256" spans="1:9">
      <c r="A256" s="40"/>
      <c r="B256" s="51"/>
      <c r="C256" s="41"/>
      <c r="D256" s="41"/>
      <c r="E256" s="60" t="s">
        <v>8</v>
      </c>
      <c r="F256" s="41">
        <f>AVERAGE(F224:F253)</f>
        <v>29.06</v>
      </c>
      <c r="G256" s="41">
        <f>AVERAGE(G224:G253)</f>
        <v>29.323333333333334</v>
      </c>
      <c r="H256" s="41">
        <f>AVERAGE(H224:H253)</f>
        <v>24.09</v>
      </c>
      <c r="I256" s="41">
        <f>AVERAGE(I224:I253)</f>
        <v>25.396551724137929</v>
      </c>
    </row>
    <row r="257" spans="1:9">
      <c r="A257" s="40" t="s">
        <v>19</v>
      </c>
      <c r="B257" s="51" t="s">
        <v>10</v>
      </c>
      <c r="C257" s="41">
        <f>C255+SUM(C260)</f>
        <v>165.5</v>
      </c>
      <c r="D257" s="41" t="s">
        <v>32</v>
      </c>
      <c r="E257" s="60" t="s">
        <v>67</v>
      </c>
      <c r="F257" s="61">
        <f>MAX(F223:G253)</f>
        <v>30.5</v>
      </c>
      <c r="G257" s="61"/>
      <c r="H257" s="61"/>
      <c r="I257" s="41"/>
    </row>
    <row r="258" spans="1:9">
      <c r="A258" s="40"/>
      <c r="B258" s="51"/>
      <c r="C258" s="41">
        <f>C257/25.4</f>
        <v>6.515748031496063</v>
      </c>
      <c r="D258" s="41" t="s">
        <v>33</v>
      </c>
      <c r="E258" s="60" t="s">
        <v>68</v>
      </c>
      <c r="F258" s="61">
        <f>MIN(H223:I253)</f>
        <v>20.6</v>
      </c>
      <c r="G258" s="61"/>
      <c r="H258" s="61"/>
      <c r="I258" s="41"/>
    </row>
    <row r="259" spans="1:9" ht="15.75" thickBot="1">
      <c r="A259" s="40"/>
      <c r="B259" s="51"/>
      <c r="C259" s="41"/>
      <c r="D259" s="41"/>
      <c r="E259" s="62" t="s">
        <v>69</v>
      </c>
      <c r="F259" s="61">
        <f>AVERAGE(F256:G256)</f>
        <v>29.191666666666666</v>
      </c>
      <c r="G259" s="61"/>
      <c r="H259" s="61">
        <f>AVERAGE(H256:I256)</f>
        <v>24.743275862068963</v>
      </c>
      <c r="I259" s="41"/>
    </row>
    <row r="260" spans="1:9">
      <c r="A260" s="43">
        <v>41487</v>
      </c>
      <c r="B260" s="51"/>
      <c r="C260" s="41">
        <v>1</v>
      </c>
      <c r="D260" s="41">
        <v>0</v>
      </c>
      <c r="E260" s="54"/>
      <c r="F260" s="44">
        <v>27.9</v>
      </c>
      <c r="G260" s="44">
        <v>29.1</v>
      </c>
      <c r="H260" s="41">
        <v>25.1</v>
      </c>
      <c r="I260" s="41">
        <v>26.6</v>
      </c>
    </row>
    <row r="261" spans="1:9">
      <c r="A261" s="43">
        <v>41488</v>
      </c>
      <c r="B261" s="51"/>
      <c r="C261" s="41">
        <v>0</v>
      </c>
      <c r="D261" s="41">
        <v>0</v>
      </c>
      <c r="E261" s="54"/>
      <c r="F261" s="44">
        <v>29.2</v>
      </c>
      <c r="G261" s="44">
        <v>29.4</v>
      </c>
      <c r="H261" s="41">
        <v>25.3</v>
      </c>
      <c r="I261" s="41">
        <v>26.4</v>
      </c>
    </row>
    <row r="262" spans="1:9">
      <c r="A262" s="43">
        <v>41489</v>
      </c>
      <c r="B262" s="51"/>
      <c r="C262" s="41">
        <v>0</v>
      </c>
      <c r="D262" s="41">
        <v>0</v>
      </c>
      <c r="E262" s="54"/>
      <c r="F262" s="44">
        <v>29.2</v>
      </c>
      <c r="G262" s="44">
        <v>29.3</v>
      </c>
      <c r="H262" s="41">
        <v>24.7</v>
      </c>
      <c r="I262" s="41">
        <v>26.7</v>
      </c>
    </row>
    <row r="263" spans="1:9">
      <c r="A263" s="43">
        <v>41490</v>
      </c>
      <c r="B263" s="51"/>
      <c r="C263" s="41" t="s">
        <v>14</v>
      </c>
      <c r="D263" s="41">
        <v>9.6</v>
      </c>
      <c r="E263" s="54"/>
      <c r="F263" s="44">
        <v>28.9</v>
      </c>
      <c r="G263" s="41">
        <v>27.8</v>
      </c>
      <c r="H263" s="41">
        <v>24.1</v>
      </c>
      <c r="I263" s="41">
        <v>22.3</v>
      </c>
    </row>
    <row r="264" spans="1:9">
      <c r="A264" s="43">
        <v>41491</v>
      </c>
      <c r="B264" s="51"/>
      <c r="C264" s="41">
        <v>5.9</v>
      </c>
      <c r="D264" s="41">
        <v>2.1</v>
      </c>
      <c r="E264" s="54"/>
      <c r="F264" s="44">
        <v>27.9</v>
      </c>
      <c r="G264" s="44">
        <v>29.1</v>
      </c>
      <c r="H264" s="41">
        <v>24.4</v>
      </c>
      <c r="I264" s="41">
        <v>23.5</v>
      </c>
    </row>
    <row r="265" spans="1:9">
      <c r="A265" s="43">
        <v>41492</v>
      </c>
      <c r="B265" s="51"/>
      <c r="C265" s="41">
        <v>5.0999999999999996</v>
      </c>
      <c r="D265" s="41">
        <v>3.1</v>
      </c>
      <c r="E265" s="54"/>
      <c r="F265" s="44">
        <v>27.4</v>
      </c>
      <c r="G265" s="44">
        <v>29.5</v>
      </c>
      <c r="H265" s="41">
        <v>23.9</v>
      </c>
      <c r="I265" s="41">
        <v>25</v>
      </c>
    </row>
    <row r="266" spans="1:9">
      <c r="A266" s="43">
        <v>41493</v>
      </c>
      <c r="B266" s="51"/>
      <c r="C266" s="41">
        <v>0</v>
      </c>
      <c r="D266" s="41">
        <v>0</v>
      </c>
      <c r="E266" s="54"/>
      <c r="F266" s="44">
        <v>28.2</v>
      </c>
      <c r="G266" s="44">
        <v>29.6</v>
      </c>
      <c r="H266" s="41">
        <v>24.7</v>
      </c>
      <c r="I266" s="41">
        <v>27</v>
      </c>
    </row>
    <row r="267" spans="1:9">
      <c r="A267" s="43">
        <v>41494</v>
      </c>
      <c r="B267" s="51"/>
      <c r="C267" s="41">
        <v>0</v>
      </c>
      <c r="D267" s="41">
        <v>0</v>
      </c>
      <c r="E267" s="54"/>
      <c r="F267" s="44">
        <v>29.7</v>
      </c>
      <c r="G267" s="44">
        <v>29.6</v>
      </c>
      <c r="H267" s="41">
        <v>25.5</v>
      </c>
      <c r="I267" s="41">
        <v>26.7</v>
      </c>
    </row>
    <row r="268" spans="1:9">
      <c r="A268" s="43">
        <v>41495</v>
      </c>
      <c r="B268" s="51"/>
      <c r="C268" s="41">
        <v>1.8</v>
      </c>
      <c r="D268" s="41">
        <v>5.2</v>
      </c>
      <c r="E268" s="54"/>
      <c r="F268" s="44">
        <v>29</v>
      </c>
      <c r="G268" s="44">
        <v>29.1</v>
      </c>
      <c r="H268" s="41">
        <v>23</v>
      </c>
      <c r="I268" s="41">
        <v>23.3</v>
      </c>
    </row>
    <row r="269" spans="1:9">
      <c r="A269" s="43">
        <v>41496</v>
      </c>
      <c r="B269" s="51"/>
      <c r="C269" s="41">
        <v>1.9</v>
      </c>
      <c r="D269" s="41">
        <v>0</v>
      </c>
      <c r="E269" s="54"/>
      <c r="F269" s="44">
        <v>28.9</v>
      </c>
      <c r="G269" s="44">
        <v>29.2</v>
      </c>
      <c r="H269" s="41">
        <v>24.1</v>
      </c>
      <c r="I269" s="41">
        <v>26.5</v>
      </c>
    </row>
    <row r="270" spans="1:9">
      <c r="A270" s="43">
        <v>41497</v>
      </c>
      <c r="B270" s="51"/>
      <c r="C270" s="41">
        <v>0</v>
      </c>
      <c r="D270" s="41">
        <v>0</v>
      </c>
      <c r="E270" s="54"/>
      <c r="F270" s="44">
        <v>29.1</v>
      </c>
      <c r="G270" s="44">
        <v>29.2</v>
      </c>
      <c r="H270" s="41">
        <v>25.5</v>
      </c>
      <c r="I270" s="41">
        <v>26.4</v>
      </c>
    </row>
    <row r="271" spans="1:9">
      <c r="A271" s="43">
        <v>41498</v>
      </c>
      <c r="B271" s="51"/>
      <c r="C271" s="41">
        <v>0</v>
      </c>
      <c r="D271" s="41">
        <v>0</v>
      </c>
      <c r="E271" s="54"/>
      <c r="F271" s="44">
        <v>29</v>
      </c>
      <c r="G271" s="44">
        <v>29.1</v>
      </c>
      <c r="H271" s="41">
        <v>25</v>
      </c>
      <c r="I271" s="41">
        <v>26.3</v>
      </c>
    </row>
    <row r="272" spans="1:9">
      <c r="A272" s="43">
        <v>41499</v>
      </c>
      <c r="B272" s="51"/>
      <c r="C272" s="41">
        <v>17.899999999999999</v>
      </c>
      <c r="D272" s="41">
        <v>0.2</v>
      </c>
      <c r="E272" s="54"/>
      <c r="F272" s="44">
        <v>28</v>
      </c>
      <c r="G272" s="44">
        <v>28.8</v>
      </c>
      <c r="H272" s="41">
        <v>22.4</v>
      </c>
      <c r="I272" s="41">
        <v>25.4</v>
      </c>
    </row>
    <row r="273" spans="1:9">
      <c r="A273" s="43">
        <v>41500</v>
      </c>
      <c r="B273" s="51"/>
      <c r="C273" s="41">
        <v>0</v>
      </c>
      <c r="D273" s="41">
        <v>0</v>
      </c>
      <c r="E273" s="54"/>
      <c r="F273" s="44">
        <v>28.4</v>
      </c>
      <c r="G273" s="44">
        <v>29</v>
      </c>
      <c r="H273" s="41">
        <v>25.3</v>
      </c>
      <c r="I273" s="41">
        <v>26.6</v>
      </c>
    </row>
    <row r="274" spans="1:9">
      <c r="A274" s="43">
        <v>41501</v>
      </c>
      <c r="B274" s="51"/>
      <c r="C274" s="41">
        <v>0</v>
      </c>
      <c r="D274" s="41">
        <v>0</v>
      </c>
      <c r="E274" s="54"/>
      <c r="F274" s="44">
        <v>29.1</v>
      </c>
      <c r="G274" s="44">
        <v>29.2</v>
      </c>
      <c r="H274" s="41">
        <v>25.6</v>
      </c>
      <c r="I274" s="41">
        <v>26.8</v>
      </c>
    </row>
    <row r="275" spans="1:9">
      <c r="A275" s="43">
        <v>41502</v>
      </c>
      <c r="B275" s="51"/>
      <c r="C275" s="41">
        <v>0</v>
      </c>
      <c r="D275" s="41">
        <v>0</v>
      </c>
      <c r="E275" s="54"/>
      <c r="F275" s="44">
        <v>28.9</v>
      </c>
      <c r="G275" s="44">
        <v>29.8</v>
      </c>
      <c r="H275" s="41">
        <v>25.3</v>
      </c>
      <c r="I275" s="41">
        <v>25.5</v>
      </c>
    </row>
    <row r="276" spans="1:9">
      <c r="A276" s="43">
        <v>41503</v>
      </c>
      <c r="B276" s="51"/>
      <c r="C276" s="41">
        <v>1.2</v>
      </c>
      <c r="D276" s="41">
        <v>0</v>
      </c>
      <c r="E276" s="54"/>
      <c r="F276" s="44">
        <v>29.2</v>
      </c>
      <c r="G276" s="44">
        <v>30.2</v>
      </c>
      <c r="H276" s="41">
        <v>24.1</v>
      </c>
      <c r="I276" s="41">
        <v>26.2</v>
      </c>
    </row>
    <row r="277" spans="1:9">
      <c r="A277" s="43">
        <v>41504</v>
      </c>
      <c r="B277" s="51"/>
      <c r="C277" s="41">
        <v>0</v>
      </c>
      <c r="D277" s="41">
        <v>0</v>
      </c>
      <c r="E277" s="54"/>
      <c r="F277" s="44">
        <v>30.1</v>
      </c>
      <c r="G277" s="44">
        <v>30.2</v>
      </c>
      <c r="H277" s="41">
        <v>26.1</v>
      </c>
      <c r="I277" s="41">
        <v>26.2</v>
      </c>
    </row>
    <row r="278" spans="1:9">
      <c r="A278" s="43">
        <v>41505</v>
      </c>
      <c r="B278" s="51"/>
      <c r="C278" s="44">
        <v>19.899999999999999</v>
      </c>
      <c r="D278" s="41">
        <v>0.2</v>
      </c>
      <c r="E278" s="54"/>
      <c r="F278" s="44">
        <v>29.6</v>
      </c>
      <c r="G278" s="44">
        <v>29.2</v>
      </c>
      <c r="H278" s="41">
        <v>21.4</v>
      </c>
      <c r="I278" s="41">
        <v>22</v>
      </c>
    </row>
    <row r="279" spans="1:9">
      <c r="A279" s="43">
        <v>41506</v>
      </c>
      <c r="B279" s="51"/>
      <c r="C279" s="41">
        <v>1.3</v>
      </c>
      <c r="D279" s="41">
        <v>0</v>
      </c>
      <c r="E279" s="54"/>
      <c r="F279" s="44">
        <v>29</v>
      </c>
      <c r="G279" s="44">
        <v>29.6</v>
      </c>
      <c r="H279" s="41">
        <v>24.5</v>
      </c>
      <c r="I279" s="41">
        <v>26.7</v>
      </c>
    </row>
    <row r="280" spans="1:9">
      <c r="A280" s="43">
        <v>41507</v>
      </c>
      <c r="B280" s="51"/>
      <c r="C280" s="41">
        <v>0</v>
      </c>
      <c r="D280" s="41">
        <v>0</v>
      </c>
      <c r="E280" s="54"/>
      <c r="F280" s="44">
        <v>29.2</v>
      </c>
      <c r="G280" s="44">
        <v>29.7</v>
      </c>
      <c r="H280" s="41">
        <v>24.5</v>
      </c>
      <c r="I280" s="41">
        <v>26.3</v>
      </c>
    </row>
    <row r="281" spans="1:9">
      <c r="A281" s="43">
        <v>41508</v>
      </c>
      <c r="B281" s="51"/>
      <c r="C281" s="41">
        <v>1.4</v>
      </c>
      <c r="D281" s="41">
        <v>0</v>
      </c>
      <c r="E281" s="54"/>
      <c r="F281" s="44">
        <v>29.1</v>
      </c>
      <c r="G281" s="44">
        <v>29.6</v>
      </c>
      <c r="H281" s="41">
        <v>24.6</v>
      </c>
      <c r="I281" s="41">
        <v>26.4</v>
      </c>
    </row>
    <row r="282" spans="1:9">
      <c r="A282" s="43">
        <v>41509</v>
      </c>
      <c r="B282" s="51"/>
      <c r="C282" s="41">
        <v>0</v>
      </c>
      <c r="D282" s="41">
        <v>0</v>
      </c>
      <c r="E282" s="54"/>
      <c r="F282" s="44">
        <v>28.1</v>
      </c>
      <c r="G282" s="44">
        <v>30.2</v>
      </c>
      <c r="H282" s="41">
        <v>24.8</v>
      </c>
      <c r="I282" s="41">
        <v>26.9</v>
      </c>
    </row>
    <row r="283" spans="1:9">
      <c r="A283" s="43">
        <v>41510</v>
      </c>
      <c r="B283" s="51"/>
      <c r="C283" s="44">
        <v>49.1</v>
      </c>
      <c r="D283" s="44">
        <v>2.2000000000000002</v>
      </c>
      <c r="E283" s="54"/>
      <c r="F283" s="44">
        <v>30</v>
      </c>
      <c r="G283" s="44">
        <v>26.1</v>
      </c>
      <c r="H283" s="41">
        <v>21.5</v>
      </c>
      <c r="I283" s="41">
        <v>22</v>
      </c>
    </row>
    <row r="284" spans="1:9">
      <c r="A284" s="43">
        <v>41511</v>
      </c>
      <c r="B284" s="51"/>
      <c r="C284" s="41">
        <v>0</v>
      </c>
      <c r="D284" s="41">
        <v>0</v>
      </c>
      <c r="E284" s="54"/>
      <c r="F284" s="44">
        <v>27.5</v>
      </c>
      <c r="G284" s="44">
        <v>29.6</v>
      </c>
      <c r="H284" s="44">
        <v>24.2</v>
      </c>
      <c r="I284" s="44">
        <v>25.7</v>
      </c>
    </row>
    <row r="285" spans="1:9">
      <c r="A285" s="43">
        <v>41512</v>
      </c>
      <c r="B285" s="51"/>
      <c r="C285" s="41">
        <v>0.6</v>
      </c>
      <c r="D285" s="41">
        <v>0</v>
      </c>
      <c r="E285" s="54"/>
      <c r="F285" s="44">
        <v>29.2</v>
      </c>
      <c r="G285" s="44">
        <v>29.4</v>
      </c>
      <c r="H285" s="41">
        <v>24.7</v>
      </c>
      <c r="I285" s="41">
        <v>27.6</v>
      </c>
    </row>
    <row r="286" spans="1:9">
      <c r="A286" s="43">
        <v>41513</v>
      </c>
      <c r="B286" s="51"/>
      <c r="C286" s="41">
        <v>0</v>
      </c>
      <c r="D286" s="41">
        <v>0</v>
      </c>
      <c r="E286" s="54"/>
      <c r="F286" s="41">
        <v>29.3</v>
      </c>
      <c r="G286" s="41">
        <v>29.2</v>
      </c>
      <c r="H286" s="41">
        <v>23.7</v>
      </c>
      <c r="I286" s="41">
        <v>26.3</v>
      </c>
    </row>
    <row r="287" spans="1:9">
      <c r="A287" s="43">
        <v>41514</v>
      </c>
      <c r="B287" s="51"/>
      <c r="C287" s="41">
        <v>2.2000000000000002</v>
      </c>
      <c r="D287" s="41">
        <v>0</v>
      </c>
      <c r="E287" s="54"/>
      <c r="F287" s="44">
        <v>29</v>
      </c>
      <c r="G287" s="44">
        <v>29.8</v>
      </c>
      <c r="H287" s="44">
        <v>24</v>
      </c>
      <c r="I287" s="41">
        <v>26.1</v>
      </c>
    </row>
    <row r="288" spans="1:9">
      <c r="A288" s="43">
        <v>41515</v>
      </c>
      <c r="B288" s="51"/>
      <c r="C288" s="41">
        <v>0</v>
      </c>
      <c r="D288" s="41">
        <v>0</v>
      </c>
      <c r="E288" s="54"/>
      <c r="F288" s="44">
        <v>29.3</v>
      </c>
      <c r="G288" s="44">
        <v>29.8</v>
      </c>
      <c r="H288" s="41">
        <v>25</v>
      </c>
      <c r="I288" s="41">
        <v>27</v>
      </c>
    </row>
    <row r="289" spans="1:9">
      <c r="A289" s="43">
        <v>41516</v>
      </c>
      <c r="B289" s="51"/>
      <c r="C289" s="41">
        <v>0</v>
      </c>
      <c r="D289" s="41">
        <v>0</v>
      </c>
      <c r="E289" s="54"/>
      <c r="F289" s="44">
        <v>29.8</v>
      </c>
      <c r="G289" s="44">
        <v>30.2</v>
      </c>
      <c r="H289" s="41">
        <v>26</v>
      </c>
      <c r="I289" s="41">
        <v>27.4</v>
      </c>
    </row>
    <row r="290" spans="1:9">
      <c r="A290" s="43">
        <v>41517</v>
      </c>
      <c r="B290" s="51"/>
      <c r="C290" s="41">
        <v>0</v>
      </c>
      <c r="D290" s="41">
        <v>0</v>
      </c>
      <c r="E290" s="54"/>
      <c r="F290" s="44">
        <v>30.2</v>
      </c>
      <c r="G290" s="44">
        <v>30.1</v>
      </c>
      <c r="H290" s="41">
        <v>25.7</v>
      </c>
      <c r="I290" s="41">
        <v>26</v>
      </c>
    </row>
    <row r="291" spans="1:9">
      <c r="A291" s="40"/>
      <c r="B291" s="51"/>
      <c r="C291" s="41">
        <f>SUM(C261:C290)</f>
        <v>108.3</v>
      </c>
      <c r="D291" s="41">
        <f>SUM(D260:D290)</f>
        <v>22.599999999999998</v>
      </c>
      <c r="E291" s="54"/>
      <c r="F291" s="41"/>
      <c r="G291" s="41"/>
      <c r="H291" s="41"/>
      <c r="I291" s="41"/>
    </row>
    <row r="292" spans="1:9">
      <c r="A292" s="40"/>
      <c r="B292" s="51"/>
      <c r="C292" s="90">
        <f>C291+D291</f>
        <v>130.9</v>
      </c>
      <c r="D292" s="90"/>
      <c r="E292" s="54" t="s">
        <v>7</v>
      </c>
      <c r="F292" s="41">
        <f>SUM(F260:F290)</f>
        <v>897.4</v>
      </c>
      <c r="G292" s="41">
        <f>SUM(G260:G290)</f>
        <v>909.70000000000027</v>
      </c>
      <c r="H292" s="41">
        <f>SUM(H260:H290)</f>
        <v>758.70000000000016</v>
      </c>
      <c r="I292" s="41">
        <f>SUM(I260:I290)</f>
        <v>799.8</v>
      </c>
    </row>
    <row r="293" spans="1:9">
      <c r="A293" s="40"/>
      <c r="B293" s="51"/>
      <c r="C293" s="41"/>
      <c r="D293" s="41"/>
      <c r="E293" s="60" t="s">
        <v>8</v>
      </c>
      <c r="F293" s="41">
        <f>AVERAGE(F261:F290)</f>
        <v>28.983333333333334</v>
      </c>
      <c r="G293" s="41">
        <f>AVERAGE(G261:G290)</f>
        <v>29.353333333333339</v>
      </c>
      <c r="H293" s="41">
        <f>AVERAGE(H261:H290)</f>
        <v>24.453333333333337</v>
      </c>
      <c r="I293" s="41">
        <f>AVERAGE(I261:I290)</f>
        <v>25.77333333333333</v>
      </c>
    </row>
    <row r="294" spans="1:9">
      <c r="A294" s="40" t="s">
        <v>20</v>
      </c>
      <c r="B294" s="51" t="s">
        <v>10</v>
      </c>
      <c r="C294" s="41">
        <f>C292+SUM(C297)</f>
        <v>131.6</v>
      </c>
      <c r="D294" s="41" t="s">
        <v>32</v>
      </c>
      <c r="E294" s="60" t="s">
        <v>67</v>
      </c>
      <c r="F294" s="61">
        <f>MAX(F260:G290)</f>
        <v>30.2</v>
      </c>
      <c r="G294" s="61"/>
      <c r="H294" s="61"/>
      <c r="I294" s="41"/>
    </row>
    <row r="295" spans="1:9">
      <c r="A295" s="40"/>
      <c r="B295" s="51"/>
      <c r="C295" s="41">
        <f>C294/25.4</f>
        <v>5.1811023622047241</v>
      </c>
      <c r="D295" s="41" t="s">
        <v>33</v>
      </c>
      <c r="E295" s="60" t="s">
        <v>68</v>
      </c>
      <c r="F295" s="61">
        <f>MIN(H260:I290)</f>
        <v>21.4</v>
      </c>
      <c r="G295" s="61"/>
      <c r="H295" s="61"/>
      <c r="I295" s="41"/>
    </row>
    <row r="296" spans="1:9" ht="15.75" thickBot="1">
      <c r="A296" s="40"/>
      <c r="B296" s="51"/>
      <c r="C296" s="41"/>
      <c r="D296" s="41"/>
      <c r="E296" s="62" t="s">
        <v>69</v>
      </c>
      <c r="F296" s="61">
        <f>AVERAGE(F293:G293)</f>
        <v>29.168333333333337</v>
      </c>
      <c r="G296" s="61"/>
      <c r="H296" s="61">
        <f>AVERAGE(H293:I293)</f>
        <v>25.113333333333333</v>
      </c>
      <c r="I296" s="41"/>
    </row>
    <row r="297" spans="1:9">
      <c r="A297" s="43">
        <v>41518</v>
      </c>
      <c r="B297" s="51"/>
      <c r="C297" s="41">
        <v>0.7</v>
      </c>
      <c r="D297" s="41">
        <v>0.5</v>
      </c>
      <c r="E297" s="54"/>
      <c r="F297" s="44">
        <v>29.6</v>
      </c>
      <c r="G297" s="44">
        <v>30.2</v>
      </c>
      <c r="H297" s="41">
        <v>24.5</v>
      </c>
      <c r="I297" s="41">
        <v>25.1</v>
      </c>
    </row>
    <row r="298" spans="1:9">
      <c r="A298" s="43">
        <v>41519</v>
      </c>
      <c r="B298" s="51"/>
      <c r="C298" s="41">
        <v>2.2000000000000002</v>
      </c>
      <c r="D298" s="41" t="s">
        <v>14</v>
      </c>
      <c r="E298" s="54"/>
      <c r="F298" s="44">
        <v>28.8</v>
      </c>
      <c r="G298" s="44">
        <v>30.3</v>
      </c>
      <c r="H298" s="41">
        <v>23.4</v>
      </c>
      <c r="I298" s="41">
        <v>26.7</v>
      </c>
    </row>
    <row r="299" spans="1:9">
      <c r="A299" s="43">
        <v>41520</v>
      </c>
      <c r="B299" s="51"/>
      <c r="C299" s="41">
        <v>0.8</v>
      </c>
      <c r="D299" s="41">
        <v>0</v>
      </c>
      <c r="E299" s="54"/>
      <c r="F299" s="44">
        <v>30</v>
      </c>
      <c r="G299" s="44">
        <v>30.8</v>
      </c>
      <c r="H299" s="41">
        <v>25.2</v>
      </c>
      <c r="I299" s="41">
        <v>26.9</v>
      </c>
    </row>
    <row r="300" spans="1:9">
      <c r="A300" s="43">
        <v>41521</v>
      </c>
      <c r="B300" s="51"/>
      <c r="C300" s="41" t="s">
        <v>14</v>
      </c>
      <c r="D300" s="41">
        <v>2.1</v>
      </c>
      <c r="E300" s="54"/>
      <c r="F300" s="44">
        <v>30.4</v>
      </c>
      <c r="G300" s="44">
        <v>29</v>
      </c>
      <c r="H300" s="41">
        <v>26.3</v>
      </c>
      <c r="I300" s="41">
        <v>23.1</v>
      </c>
    </row>
    <row r="301" spans="1:9">
      <c r="A301" s="43">
        <v>41522</v>
      </c>
      <c r="B301" s="51"/>
      <c r="C301" s="41">
        <v>1.1000000000000001</v>
      </c>
      <c r="D301" s="41">
        <v>8.5</v>
      </c>
      <c r="E301" s="54"/>
      <c r="F301" s="44">
        <v>28.2</v>
      </c>
      <c r="G301" s="44">
        <v>26.7</v>
      </c>
      <c r="H301" s="41">
        <v>24.4</v>
      </c>
      <c r="I301" s="41">
        <v>22.9</v>
      </c>
    </row>
    <row r="302" spans="1:9">
      <c r="A302" s="43">
        <v>41523</v>
      </c>
      <c r="B302" s="51"/>
      <c r="C302" s="41">
        <v>3.1</v>
      </c>
      <c r="D302" s="41">
        <v>0</v>
      </c>
      <c r="E302" s="54"/>
      <c r="F302" s="44">
        <v>27.3</v>
      </c>
      <c r="G302" s="44">
        <v>29.6</v>
      </c>
      <c r="H302" s="41">
        <v>23.4</v>
      </c>
      <c r="I302" s="41">
        <v>25.4</v>
      </c>
    </row>
    <row r="303" spans="1:9">
      <c r="A303" s="43">
        <v>41524</v>
      </c>
      <c r="B303" s="51"/>
      <c r="C303" s="41">
        <v>2.4</v>
      </c>
      <c r="D303" s="41">
        <v>0</v>
      </c>
      <c r="E303" s="54"/>
      <c r="F303" s="44">
        <v>28.2</v>
      </c>
      <c r="G303" s="44">
        <v>29.8</v>
      </c>
      <c r="H303" s="41">
        <v>23.2</v>
      </c>
      <c r="I303" s="41">
        <v>25.9</v>
      </c>
    </row>
    <row r="304" spans="1:9">
      <c r="A304" s="43">
        <v>41525</v>
      </c>
      <c r="B304" s="51"/>
      <c r="C304" s="41">
        <v>0</v>
      </c>
      <c r="D304" s="41">
        <v>0</v>
      </c>
      <c r="E304" s="54"/>
      <c r="F304" s="44">
        <v>28.9</v>
      </c>
      <c r="G304" s="44">
        <v>29.7</v>
      </c>
      <c r="H304" s="41">
        <v>24.5</v>
      </c>
      <c r="I304" s="41">
        <v>26.3</v>
      </c>
    </row>
    <row r="305" spans="1:9">
      <c r="A305" s="43">
        <v>41526</v>
      </c>
      <c r="B305" s="51"/>
      <c r="C305" s="41" t="s">
        <v>14</v>
      </c>
      <c r="D305" s="41">
        <v>0</v>
      </c>
      <c r="E305" s="54"/>
      <c r="F305" s="44">
        <v>29.2</v>
      </c>
      <c r="G305" s="44">
        <v>30</v>
      </c>
      <c r="H305" s="41">
        <v>24.6</v>
      </c>
      <c r="I305" s="41">
        <v>26.1</v>
      </c>
    </row>
    <row r="306" spans="1:9">
      <c r="A306" s="43">
        <v>41527</v>
      </c>
      <c r="B306" s="51"/>
      <c r="C306" s="41">
        <v>2.1</v>
      </c>
      <c r="D306" s="41">
        <v>0.4</v>
      </c>
      <c r="E306" s="54"/>
      <c r="F306" s="41">
        <v>29.7</v>
      </c>
      <c r="G306" s="44">
        <v>30.1</v>
      </c>
      <c r="H306" s="41">
        <v>24.8</v>
      </c>
      <c r="I306" s="41">
        <v>26.1</v>
      </c>
    </row>
    <row r="307" spans="1:9">
      <c r="A307" s="43">
        <v>41528</v>
      </c>
      <c r="B307" s="51"/>
      <c r="C307" s="41">
        <v>4.4000000000000004</v>
      </c>
      <c r="D307" s="41">
        <v>0</v>
      </c>
      <c r="E307" s="54"/>
      <c r="F307" s="41">
        <v>29.9</v>
      </c>
      <c r="G307" s="44">
        <v>29.8</v>
      </c>
      <c r="H307" s="41">
        <v>21.4</v>
      </c>
      <c r="I307" s="41">
        <v>26.5</v>
      </c>
    </row>
    <row r="308" spans="1:9">
      <c r="A308" s="43">
        <v>41529</v>
      </c>
      <c r="B308" s="51"/>
      <c r="C308" s="41">
        <v>0</v>
      </c>
      <c r="D308" s="41">
        <v>0</v>
      </c>
      <c r="E308" s="54"/>
      <c r="F308" s="41">
        <v>29.6</v>
      </c>
      <c r="G308" s="44">
        <v>30.2</v>
      </c>
      <c r="H308" s="41">
        <v>25.4</v>
      </c>
      <c r="I308" s="41">
        <v>26.9</v>
      </c>
    </row>
    <row r="309" spans="1:9">
      <c r="A309" s="43">
        <v>41530</v>
      </c>
      <c r="B309" s="51"/>
      <c r="C309" s="41">
        <v>0</v>
      </c>
      <c r="D309" s="41">
        <v>0</v>
      </c>
      <c r="E309" s="54"/>
      <c r="F309" s="41">
        <v>29.9</v>
      </c>
      <c r="G309" s="44">
        <v>30.2</v>
      </c>
      <c r="H309" s="41">
        <v>25.1</v>
      </c>
      <c r="I309" s="41">
        <v>26.7</v>
      </c>
    </row>
    <row r="310" spans="1:9">
      <c r="A310" s="43">
        <v>41531</v>
      </c>
      <c r="B310" s="51"/>
      <c r="C310" s="41">
        <v>0</v>
      </c>
      <c r="D310" s="41">
        <v>0</v>
      </c>
      <c r="E310" s="54"/>
      <c r="F310" s="44">
        <v>29.8</v>
      </c>
      <c r="G310" s="44">
        <v>30.5</v>
      </c>
      <c r="H310" s="41">
        <v>25.4</v>
      </c>
      <c r="I310" s="41">
        <v>26.5</v>
      </c>
    </row>
    <row r="311" spans="1:9">
      <c r="A311" s="43">
        <v>41532</v>
      </c>
      <c r="B311" s="51"/>
      <c r="C311" s="41">
        <v>0</v>
      </c>
      <c r="D311" s="41">
        <v>0</v>
      </c>
      <c r="E311" s="54"/>
      <c r="F311" s="44">
        <v>30.5</v>
      </c>
      <c r="G311" s="44">
        <v>30.5</v>
      </c>
      <c r="H311" s="41">
        <v>25.4</v>
      </c>
      <c r="I311" s="41">
        <v>25.7</v>
      </c>
    </row>
    <row r="312" spans="1:9">
      <c r="A312" s="43">
        <v>41533</v>
      </c>
      <c r="B312" s="51"/>
      <c r="C312" s="41">
        <v>0</v>
      </c>
      <c r="D312" s="41">
        <v>0</v>
      </c>
      <c r="E312" s="54"/>
      <c r="F312" s="44">
        <v>30.5</v>
      </c>
      <c r="G312" s="44">
        <v>30.9</v>
      </c>
      <c r="H312" s="41">
        <v>25.3</v>
      </c>
      <c r="I312" s="41">
        <v>26.5</v>
      </c>
    </row>
    <row r="313" spans="1:9">
      <c r="A313" s="43">
        <v>41534</v>
      </c>
      <c r="B313" s="51"/>
      <c r="C313" s="41" t="s">
        <v>14</v>
      </c>
      <c r="D313" s="41">
        <v>0</v>
      </c>
      <c r="E313" s="54"/>
      <c r="F313" s="44">
        <v>30.8</v>
      </c>
      <c r="G313" s="44">
        <v>30.9</v>
      </c>
      <c r="H313" s="41">
        <v>23.9</v>
      </c>
      <c r="I313" s="41">
        <v>27</v>
      </c>
    </row>
    <row r="314" spans="1:9">
      <c r="A314" s="43">
        <v>41535</v>
      </c>
      <c r="B314" s="51"/>
      <c r="C314" s="41" t="s">
        <v>14</v>
      </c>
      <c r="D314" s="41">
        <v>0</v>
      </c>
      <c r="E314" s="54"/>
      <c r="F314" s="44">
        <v>29.9</v>
      </c>
      <c r="G314" s="44">
        <v>30.9</v>
      </c>
      <c r="H314" s="41">
        <v>24.6</v>
      </c>
      <c r="I314" s="41">
        <v>24.7</v>
      </c>
    </row>
    <row r="315" spans="1:9">
      <c r="A315" s="43">
        <v>41536</v>
      </c>
      <c r="B315" s="51"/>
      <c r="C315" s="41">
        <v>0.2</v>
      </c>
      <c r="D315" s="41">
        <v>0</v>
      </c>
      <c r="E315" s="54"/>
      <c r="F315" s="44">
        <v>30.5</v>
      </c>
      <c r="G315" s="44">
        <v>30.7</v>
      </c>
      <c r="H315" s="41">
        <v>24.6</v>
      </c>
      <c r="I315" s="44" t="s">
        <v>27</v>
      </c>
    </row>
    <row r="316" spans="1:9">
      <c r="A316" s="43">
        <v>41537</v>
      </c>
      <c r="B316" s="51"/>
      <c r="C316" s="41">
        <v>0.6</v>
      </c>
      <c r="D316" s="41">
        <v>0</v>
      </c>
      <c r="E316" s="54"/>
      <c r="F316" s="44">
        <v>30.2</v>
      </c>
      <c r="G316" s="41">
        <v>30.5</v>
      </c>
      <c r="H316" s="41">
        <v>25.2</v>
      </c>
      <c r="I316" s="41">
        <v>25.5</v>
      </c>
    </row>
    <row r="317" spans="1:9">
      <c r="A317" s="43">
        <v>41538</v>
      </c>
      <c r="B317" s="51"/>
      <c r="C317" s="41">
        <v>0.2</v>
      </c>
      <c r="D317" s="41">
        <v>1.2</v>
      </c>
      <c r="E317" s="54"/>
      <c r="F317" s="44">
        <v>29</v>
      </c>
      <c r="G317" s="41">
        <v>30.4</v>
      </c>
      <c r="H317" s="41">
        <v>24.3</v>
      </c>
      <c r="I317" s="41">
        <v>26</v>
      </c>
    </row>
    <row r="318" spans="1:9">
      <c r="A318" s="43">
        <v>41539</v>
      </c>
      <c r="B318" s="51"/>
      <c r="C318" s="41">
        <v>0</v>
      </c>
      <c r="D318" s="41">
        <v>0</v>
      </c>
      <c r="E318" s="54"/>
      <c r="F318" s="44">
        <v>30.4</v>
      </c>
      <c r="G318" s="44">
        <v>32.799999999999997</v>
      </c>
      <c r="H318" s="41">
        <v>24.4</v>
      </c>
      <c r="I318" s="41">
        <v>27</v>
      </c>
    </row>
    <row r="319" spans="1:9">
      <c r="A319" s="43">
        <v>41540</v>
      </c>
      <c r="B319" s="51"/>
      <c r="C319" s="41">
        <v>0.4</v>
      </c>
      <c r="D319" s="41">
        <v>0</v>
      </c>
      <c r="E319" s="54"/>
      <c r="F319" s="44">
        <v>32</v>
      </c>
      <c r="G319" s="44">
        <v>31.2</v>
      </c>
      <c r="H319" s="41">
        <v>25</v>
      </c>
      <c r="I319" s="41">
        <v>26.8</v>
      </c>
    </row>
    <row r="320" spans="1:9">
      <c r="A320" s="43">
        <v>41541</v>
      </c>
      <c r="B320" s="51"/>
      <c r="C320" s="41">
        <v>0</v>
      </c>
      <c r="D320" s="41">
        <v>0</v>
      </c>
      <c r="E320" s="54"/>
      <c r="F320" s="44">
        <v>30.4</v>
      </c>
      <c r="G320" s="44">
        <v>30.6</v>
      </c>
      <c r="H320" s="41">
        <v>25.5</v>
      </c>
      <c r="I320" s="41">
        <v>28</v>
      </c>
    </row>
    <row r="321" spans="1:9">
      <c r="A321" s="43">
        <v>41542</v>
      </c>
      <c r="B321" s="51"/>
      <c r="C321" s="41">
        <v>0</v>
      </c>
      <c r="D321" s="41">
        <v>0</v>
      </c>
      <c r="E321" s="54"/>
      <c r="F321" s="44">
        <v>30.4</v>
      </c>
      <c r="G321" s="44">
        <v>30.9</v>
      </c>
      <c r="H321" s="41">
        <v>25.2</v>
      </c>
      <c r="I321" s="41">
        <v>27.6</v>
      </c>
    </row>
    <row r="322" spans="1:9">
      <c r="A322" s="43">
        <v>41543</v>
      </c>
      <c r="B322" s="51"/>
      <c r="C322" s="41">
        <v>1.6</v>
      </c>
      <c r="D322" s="41">
        <v>0</v>
      </c>
      <c r="E322" s="54"/>
      <c r="F322" s="44">
        <v>30.6</v>
      </c>
      <c r="G322" s="44">
        <v>31.4</v>
      </c>
      <c r="H322" s="41">
        <v>24.1</v>
      </c>
      <c r="I322" s="41">
        <v>27.5</v>
      </c>
    </row>
    <row r="323" spans="1:9">
      <c r="A323" s="43">
        <v>41909</v>
      </c>
      <c r="B323" s="51"/>
      <c r="C323" s="41">
        <v>0</v>
      </c>
      <c r="D323" s="41">
        <v>0</v>
      </c>
      <c r="E323" s="54"/>
      <c r="F323" s="44">
        <v>30.1</v>
      </c>
      <c r="G323" s="44">
        <v>31.6</v>
      </c>
      <c r="H323" s="41">
        <v>25.3</v>
      </c>
      <c r="I323" s="41">
        <v>23.6</v>
      </c>
    </row>
    <row r="324" spans="1:9">
      <c r="A324" s="43">
        <v>41545</v>
      </c>
      <c r="B324" s="51"/>
      <c r="C324" s="41">
        <v>0</v>
      </c>
      <c r="D324" s="41">
        <v>3.2</v>
      </c>
      <c r="E324" s="54"/>
      <c r="F324" s="44">
        <v>29.9</v>
      </c>
      <c r="G324" s="44">
        <v>29.2</v>
      </c>
      <c r="H324" s="41">
        <v>25</v>
      </c>
      <c r="I324" s="41">
        <v>22.4</v>
      </c>
    </row>
    <row r="325" spans="1:9">
      <c r="A325" s="43">
        <v>41546</v>
      </c>
      <c r="B325" s="51"/>
      <c r="C325" s="41">
        <v>25.5</v>
      </c>
      <c r="D325" s="41">
        <v>0</v>
      </c>
      <c r="E325" s="54"/>
      <c r="F325" s="44">
        <v>27.6</v>
      </c>
      <c r="G325" s="44">
        <v>29.1</v>
      </c>
      <c r="H325" s="41">
        <v>23.4</v>
      </c>
      <c r="I325" s="44">
        <v>24.6</v>
      </c>
    </row>
    <row r="326" spans="1:9">
      <c r="A326" s="43">
        <v>41547</v>
      </c>
      <c r="B326" s="51"/>
      <c r="C326" s="41">
        <v>5.9</v>
      </c>
      <c r="D326" s="41">
        <v>0.7</v>
      </c>
      <c r="E326" s="54"/>
      <c r="F326" s="44">
        <v>28.4</v>
      </c>
      <c r="G326" s="44">
        <v>29.1</v>
      </c>
      <c r="H326" s="41">
        <v>22.3</v>
      </c>
      <c r="I326" s="41">
        <v>26</v>
      </c>
    </row>
    <row r="327" spans="1:9">
      <c r="A327" s="43"/>
      <c r="B327" s="51"/>
      <c r="C327" s="41">
        <f>SUM(C298:C326)</f>
        <v>50.5</v>
      </c>
      <c r="D327" s="41">
        <f>SUM(D297:D326)</f>
        <v>16.599999999999998</v>
      </c>
      <c r="E327" s="54"/>
      <c r="F327" s="41"/>
      <c r="G327" s="41"/>
      <c r="H327" s="41"/>
      <c r="I327" s="41"/>
    </row>
    <row r="328" spans="1:9">
      <c r="A328" s="40"/>
      <c r="B328" s="51"/>
      <c r="C328" s="90">
        <f>C327+D327</f>
        <v>67.099999999999994</v>
      </c>
      <c r="D328" s="90"/>
      <c r="E328" s="54" t="s">
        <v>7</v>
      </c>
      <c r="F328" s="41">
        <f>SUM(F297:F326)</f>
        <v>890.7</v>
      </c>
      <c r="G328" s="41">
        <f>SUM(G297:G326)</f>
        <v>907.60000000000014</v>
      </c>
      <c r="H328" s="41">
        <f>SUM(H297:H326)</f>
        <v>735.09999999999991</v>
      </c>
      <c r="I328" s="41">
        <f>SUM(I297:I326)</f>
        <v>750</v>
      </c>
    </row>
    <row r="329" spans="1:9">
      <c r="A329" s="40"/>
      <c r="B329" s="51"/>
      <c r="C329" s="41"/>
      <c r="D329" s="41"/>
      <c r="E329" s="60" t="s">
        <v>8</v>
      </c>
      <c r="F329" s="41">
        <f>AVERAGE(F297:F326)</f>
        <v>29.69</v>
      </c>
      <c r="G329" s="41">
        <f>AVERAGE(G297:G326)</f>
        <v>30.253333333333337</v>
      </c>
      <c r="H329" s="41">
        <f>AVERAGE(H297:H326)</f>
        <v>24.50333333333333</v>
      </c>
      <c r="I329" s="41">
        <f>AVERAGE(I297:I326)</f>
        <v>25.862068965517242</v>
      </c>
    </row>
    <row r="330" spans="1:9">
      <c r="A330" s="40" t="s">
        <v>21</v>
      </c>
      <c r="B330" s="51" t="s">
        <v>10</v>
      </c>
      <c r="C330" s="41">
        <f>C328+SUM(C333)</f>
        <v>71</v>
      </c>
      <c r="D330" s="41" t="s">
        <v>32</v>
      </c>
      <c r="E330" s="60" t="s">
        <v>67</v>
      </c>
      <c r="F330" s="61">
        <f>MAX(F296:G326)</f>
        <v>32.799999999999997</v>
      </c>
      <c r="G330" s="61"/>
      <c r="H330" s="61"/>
      <c r="I330" s="41"/>
    </row>
    <row r="331" spans="1:9">
      <c r="A331" s="40"/>
      <c r="B331" s="51"/>
      <c r="C331" s="41">
        <f>C328/25.4</f>
        <v>2.6417322834645667</v>
      </c>
      <c r="D331" s="41" t="s">
        <v>33</v>
      </c>
      <c r="E331" s="60" t="s">
        <v>68</v>
      </c>
      <c r="F331" s="61">
        <f>MIN(H296:I326)</f>
        <v>21.4</v>
      </c>
      <c r="G331" s="61"/>
      <c r="H331" s="61"/>
      <c r="I331" s="41"/>
    </row>
    <row r="332" spans="1:9" ht="15.75" thickBot="1">
      <c r="A332" s="40"/>
      <c r="B332" s="51"/>
      <c r="C332" s="41"/>
      <c r="D332" s="41"/>
      <c r="E332" s="62" t="s">
        <v>69</v>
      </c>
      <c r="F332" s="61">
        <f>AVERAGE(F329:G329)</f>
        <v>29.971666666666671</v>
      </c>
      <c r="G332" s="61"/>
      <c r="H332" s="61">
        <f>AVERAGE(H329:I329)</f>
        <v>25.182701149425284</v>
      </c>
      <c r="I332" s="41"/>
    </row>
    <row r="333" spans="1:9">
      <c r="A333" s="43">
        <v>41548</v>
      </c>
      <c r="B333" s="51"/>
      <c r="C333" s="41">
        <v>3.9</v>
      </c>
      <c r="D333" s="41">
        <v>0</v>
      </c>
      <c r="E333" s="54"/>
      <c r="F333" s="44">
        <v>28.6</v>
      </c>
      <c r="G333" s="44">
        <v>29.9</v>
      </c>
      <c r="H333" s="41">
        <v>22.7</v>
      </c>
      <c r="I333" s="41">
        <v>26.7</v>
      </c>
    </row>
    <row r="334" spans="1:9">
      <c r="A334" s="43">
        <v>41549</v>
      </c>
      <c r="B334" s="51"/>
      <c r="C334" s="41" t="s">
        <v>14</v>
      </c>
      <c r="D334" s="41">
        <v>0</v>
      </c>
      <c r="E334" s="54"/>
      <c r="F334" s="44">
        <v>29.6</v>
      </c>
      <c r="G334" s="41">
        <v>28.4</v>
      </c>
      <c r="H334" s="41">
        <v>24.9</v>
      </c>
      <c r="I334" s="41">
        <v>26.7</v>
      </c>
    </row>
    <row r="335" spans="1:9">
      <c r="A335" s="43">
        <v>41550</v>
      </c>
      <c r="B335" s="51"/>
      <c r="C335" s="41">
        <v>0</v>
      </c>
      <c r="D335" s="41">
        <v>0</v>
      </c>
      <c r="E335" s="54"/>
      <c r="F335" s="44">
        <v>28.4</v>
      </c>
      <c r="G335" s="44">
        <v>28.6</v>
      </c>
      <c r="H335" s="41">
        <v>24.7</v>
      </c>
      <c r="I335" s="41">
        <v>25.4</v>
      </c>
    </row>
    <row r="336" spans="1:9">
      <c r="A336" s="43">
        <v>41551</v>
      </c>
      <c r="B336" s="51"/>
      <c r="C336" s="41">
        <v>0</v>
      </c>
      <c r="D336" s="41">
        <v>0</v>
      </c>
      <c r="E336" s="54"/>
      <c r="F336" s="44">
        <v>28.4</v>
      </c>
      <c r="G336" s="44">
        <v>30.4</v>
      </c>
      <c r="H336" s="41">
        <v>25.6</v>
      </c>
      <c r="I336" s="41">
        <v>26.8</v>
      </c>
    </row>
    <row r="337" spans="1:9">
      <c r="A337" s="43">
        <v>41552</v>
      </c>
      <c r="B337" s="51"/>
      <c r="C337" s="41">
        <v>0</v>
      </c>
      <c r="D337" s="41">
        <v>0</v>
      </c>
      <c r="E337" s="54"/>
      <c r="F337" s="44">
        <v>29.8</v>
      </c>
      <c r="G337" s="44">
        <v>30.9</v>
      </c>
      <c r="H337" s="41">
        <v>25.6</v>
      </c>
      <c r="I337" s="41">
        <v>26.8</v>
      </c>
    </row>
    <row r="338" spans="1:9">
      <c r="A338" s="43">
        <v>41553</v>
      </c>
      <c r="B338" s="51"/>
      <c r="C338" s="41">
        <v>0</v>
      </c>
      <c r="D338" s="41">
        <v>0</v>
      </c>
      <c r="E338" s="54"/>
      <c r="F338" s="44">
        <v>30.8</v>
      </c>
      <c r="G338" s="44">
        <v>30.1</v>
      </c>
      <c r="H338" s="41">
        <v>24.9</v>
      </c>
      <c r="I338" s="41">
        <v>27.3</v>
      </c>
    </row>
    <row r="339" spans="1:9">
      <c r="A339" s="43">
        <v>41554</v>
      </c>
      <c r="B339" s="51"/>
      <c r="C339" s="41"/>
      <c r="D339" s="41">
        <v>2.6</v>
      </c>
      <c r="E339" s="54"/>
      <c r="F339" s="44">
        <v>29</v>
      </c>
      <c r="G339" s="44">
        <v>29.4</v>
      </c>
      <c r="H339" s="41">
        <v>23.8</v>
      </c>
      <c r="I339" s="41">
        <v>24.3</v>
      </c>
    </row>
    <row r="340" spans="1:9">
      <c r="A340" s="43">
        <v>41555</v>
      </c>
      <c r="B340" s="51"/>
      <c r="C340" s="41">
        <v>0.3</v>
      </c>
      <c r="D340" s="41">
        <v>0</v>
      </c>
      <c r="E340" s="54"/>
      <c r="F340" s="44">
        <v>29.6</v>
      </c>
      <c r="G340" s="44">
        <v>30</v>
      </c>
      <c r="H340" s="41">
        <v>24</v>
      </c>
      <c r="I340" s="41">
        <v>26.1</v>
      </c>
    </row>
    <row r="341" spans="1:9">
      <c r="A341" s="43">
        <v>41556</v>
      </c>
      <c r="B341" s="51"/>
      <c r="C341" s="41">
        <v>0.2</v>
      </c>
      <c r="D341" s="41">
        <v>0</v>
      </c>
      <c r="E341" s="54"/>
      <c r="F341" s="44">
        <v>28.4</v>
      </c>
      <c r="G341" s="41">
        <v>30.9</v>
      </c>
      <c r="H341" s="41">
        <v>24.3</v>
      </c>
      <c r="I341" s="41">
        <v>26.1</v>
      </c>
    </row>
    <row r="342" spans="1:9">
      <c r="A342" s="43">
        <v>41557</v>
      </c>
      <c r="B342" s="51"/>
      <c r="C342" s="41">
        <v>7.5</v>
      </c>
      <c r="D342" s="41">
        <v>0</v>
      </c>
      <c r="E342" s="54"/>
      <c r="F342" s="41">
        <v>28.8</v>
      </c>
      <c r="G342" s="41">
        <v>30.8</v>
      </c>
      <c r="H342" s="41">
        <v>23.5</v>
      </c>
      <c r="I342" s="41">
        <v>27.4</v>
      </c>
    </row>
    <row r="343" spans="1:9">
      <c r="A343" s="43">
        <v>41558</v>
      </c>
      <c r="B343" s="51"/>
      <c r="C343" s="41">
        <v>0</v>
      </c>
      <c r="D343" s="41">
        <v>0.4</v>
      </c>
      <c r="E343" s="54"/>
      <c r="F343" s="41">
        <v>29</v>
      </c>
      <c r="G343" s="41">
        <v>29.8</v>
      </c>
      <c r="H343" s="41">
        <v>24.8</v>
      </c>
      <c r="I343" s="41">
        <v>24.9</v>
      </c>
    </row>
    <row r="344" spans="1:9">
      <c r="A344" s="43">
        <v>41559</v>
      </c>
      <c r="B344" s="51"/>
      <c r="C344" s="41">
        <v>3.2</v>
      </c>
      <c r="D344" s="41">
        <v>0</v>
      </c>
      <c r="E344" s="54"/>
      <c r="F344" s="41">
        <v>29.4</v>
      </c>
      <c r="G344" s="41">
        <v>30.4</v>
      </c>
      <c r="H344" s="41">
        <v>24.5</v>
      </c>
      <c r="I344" s="41">
        <v>27.2</v>
      </c>
    </row>
    <row r="345" spans="1:9">
      <c r="A345" s="43">
        <v>41560</v>
      </c>
      <c r="B345" s="51"/>
      <c r="C345" s="41">
        <v>0</v>
      </c>
      <c r="D345" s="41">
        <v>0</v>
      </c>
      <c r="E345" s="54"/>
      <c r="F345" s="41">
        <v>29.8</v>
      </c>
      <c r="G345" s="41">
        <v>31</v>
      </c>
      <c r="H345" s="44" t="s">
        <v>27</v>
      </c>
      <c r="I345" s="44" t="s">
        <v>27</v>
      </c>
    </row>
    <row r="346" spans="1:9">
      <c r="A346" s="43">
        <v>41561</v>
      </c>
      <c r="B346" s="51"/>
      <c r="C346" s="41">
        <v>0</v>
      </c>
      <c r="D346" s="41">
        <v>0</v>
      </c>
      <c r="E346" s="54"/>
      <c r="F346" s="44">
        <v>29.6</v>
      </c>
      <c r="G346" s="44">
        <v>30.2</v>
      </c>
      <c r="H346" s="41">
        <v>25.2</v>
      </c>
      <c r="I346" s="41">
        <v>26.4</v>
      </c>
    </row>
    <row r="347" spans="1:9">
      <c r="A347" s="43">
        <v>41562</v>
      </c>
      <c r="B347" s="51"/>
      <c r="C347" s="41">
        <v>0</v>
      </c>
      <c r="D347" s="41">
        <v>0</v>
      </c>
      <c r="E347" s="54"/>
      <c r="F347" s="44">
        <v>28.2</v>
      </c>
      <c r="G347" s="44">
        <v>30.2</v>
      </c>
      <c r="H347" s="41">
        <v>23.5</v>
      </c>
      <c r="I347" s="41">
        <v>26.1</v>
      </c>
    </row>
    <row r="348" spans="1:9">
      <c r="A348" s="43">
        <v>41563</v>
      </c>
      <c r="B348" s="51"/>
      <c r="C348" s="41">
        <v>0</v>
      </c>
      <c r="D348" s="41">
        <v>0</v>
      </c>
      <c r="E348" s="54"/>
      <c r="F348" s="44">
        <v>28.6</v>
      </c>
      <c r="G348" s="44">
        <v>30</v>
      </c>
      <c r="H348" s="41">
        <v>23.8</v>
      </c>
      <c r="I348" s="41">
        <v>26.7</v>
      </c>
    </row>
    <row r="349" spans="1:9">
      <c r="A349" s="43">
        <v>41564</v>
      </c>
      <c r="B349" s="51"/>
      <c r="C349" s="41">
        <v>0</v>
      </c>
      <c r="D349" s="41">
        <v>0</v>
      </c>
      <c r="E349" s="54"/>
      <c r="F349" s="44">
        <v>30.2</v>
      </c>
      <c r="G349" s="44">
        <v>30.9</v>
      </c>
      <c r="H349" s="41">
        <v>24.1</v>
      </c>
      <c r="I349" s="41">
        <v>26.6</v>
      </c>
    </row>
    <row r="350" spans="1:9">
      <c r="A350" s="43">
        <v>41565</v>
      </c>
      <c r="B350" s="51"/>
      <c r="C350" s="41">
        <v>0</v>
      </c>
      <c r="D350" s="41">
        <v>0</v>
      </c>
      <c r="E350" s="54"/>
      <c r="F350" s="44">
        <v>30.4</v>
      </c>
      <c r="G350" s="44">
        <v>31.6</v>
      </c>
      <c r="H350" s="41">
        <v>24.5</v>
      </c>
      <c r="I350" s="41">
        <v>27.1</v>
      </c>
    </row>
    <row r="351" spans="1:9">
      <c r="A351" s="43">
        <v>41566</v>
      </c>
      <c r="B351" s="51"/>
      <c r="C351" s="41">
        <v>0</v>
      </c>
      <c r="D351" s="41">
        <v>0</v>
      </c>
      <c r="E351" s="54"/>
      <c r="F351" s="44">
        <v>30.9</v>
      </c>
      <c r="G351" s="44">
        <v>31.2</v>
      </c>
      <c r="H351" s="41">
        <v>24.2</v>
      </c>
      <c r="I351" s="41">
        <v>28.7</v>
      </c>
    </row>
    <row r="352" spans="1:9">
      <c r="A352" s="43">
        <v>41567</v>
      </c>
      <c r="B352" s="51"/>
      <c r="C352" s="41">
        <v>0</v>
      </c>
      <c r="D352" s="41">
        <v>0</v>
      </c>
      <c r="E352" s="54"/>
      <c r="F352" s="44">
        <v>28.2</v>
      </c>
      <c r="G352" s="44">
        <v>30.9</v>
      </c>
      <c r="H352" s="41">
        <v>25.7</v>
      </c>
      <c r="I352" s="41">
        <v>26.5</v>
      </c>
    </row>
    <row r="353" spans="1:9">
      <c r="A353" s="43">
        <v>41568</v>
      </c>
      <c r="B353" s="51"/>
      <c r="C353" s="41">
        <v>0</v>
      </c>
      <c r="D353" s="41">
        <v>0</v>
      </c>
      <c r="E353" s="54"/>
      <c r="F353" s="44">
        <v>30</v>
      </c>
      <c r="G353" s="44">
        <v>30.6</v>
      </c>
      <c r="H353" s="41">
        <v>25.6</v>
      </c>
      <c r="I353" s="41">
        <v>27</v>
      </c>
    </row>
    <row r="354" spans="1:9">
      <c r="A354" s="43">
        <v>41569</v>
      </c>
      <c r="B354" s="51"/>
      <c r="C354" s="41" t="s">
        <v>14</v>
      </c>
      <c r="D354" s="41" t="s">
        <v>14</v>
      </c>
      <c r="E354" s="54"/>
      <c r="F354" s="44">
        <v>30.1</v>
      </c>
      <c r="G354" s="44">
        <v>30.9</v>
      </c>
      <c r="H354" s="41">
        <v>25.4</v>
      </c>
      <c r="I354" s="41">
        <v>26.8</v>
      </c>
    </row>
    <row r="355" spans="1:9">
      <c r="A355" s="43">
        <v>41570</v>
      </c>
      <c r="B355" s="51"/>
      <c r="C355" s="41">
        <v>7.6</v>
      </c>
      <c r="D355" s="41">
        <v>0</v>
      </c>
      <c r="E355" s="54"/>
      <c r="F355" s="44">
        <v>29.2</v>
      </c>
      <c r="G355" s="44">
        <v>30.4</v>
      </c>
      <c r="H355" s="41">
        <v>23.6</v>
      </c>
      <c r="I355" s="41">
        <v>26.9</v>
      </c>
    </row>
    <row r="356" spans="1:9">
      <c r="A356" s="43">
        <v>41571</v>
      </c>
      <c r="B356" s="51"/>
      <c r="C356" s="41">
        <v>13.7</v>
      </c>
      <c r="D356" s="41" t="s">
        <v>14</v>
      </c>
      <c r="E356" s="54"/>
      <c r="F356" s="44">
        <v>29.6</v>
      </c>
      <c r="G356" s="44">
        <v>29.8</v>
      </c>
      <c r="H356" s="41">
        <v>21.6</v>
      </c>
      <c r="I356" s="41">
        <v>25.3</v>
      </c>
    </row>
    <row r="357" spans="1:9">
      <c r="A357" s="43">
        <v>41572</v>
      </c>
      <c r="B357" s="51"/>
      <c r="C357" s="41">
        <v>0</v>
      </c>
      <c r="D357" s="41">
        <v>0</v>
      </c>
      <c r="E357" s="54"/>
      <c r="F357" s="44">
        <v>29.5</v>
      </c>
      <c r="G357" s="44">
        <v>30</v>
      </c>
      <c r="H357" s="41">
        <v>25.4</v>
      </c>
      <c r="I357" s="41">
        <v>26.9</v>
      </c>
    </row>
    <row r="358" spans="1:9">
      <c r="A358" s="43">
        <v>41573</v>
      </c>
      <c r="B358" s="51"/>
      <c r="C358" s="41">
        <v>0.4</v>
      </c>
      <c r="D358" s="41">
        <v>0</v>
      </c>
      <c r="E358" s="54"/>
      <c r="F358" s="44">
        <v>29.4</v>
      </c>
      <c r="G358" s="44">
        <v>29.9</v>
      </c>
      <c r="H358" s="41">
        <v>24.4</v>
      </c>
      <c r="I358" s="41">
        <v>26</v>
      </c>
    </row>
    <row r="359" spans="1:9">
      <c r="A359" s="43">
        <v>41574</v>
      </c>
      <c r="B359" s="51"/>
      <c r="C359" s="41">
        <v>2.2000000000000002</v>
      </c>
      <c r="D359" s="41">
        <v>1.1000000000000001</v>
      </c>
      <c r="E359" s="54"/>
      <c r="F359" s="41">
        <v>27.6</v>
      </c>
      <c r="G359" s="41">
        <v>29</v>
      </c>
      <c r="H359" s="41">
        <v>24.1</v>
      </c>
      <c r="I359" s="41">
        <v>25.9</v>
      </c>
    </row>
    <row r="360" spans="1:9">
      <c r="A360" s="43">
        <v>41575</v>
      </c>
      <c r="B360" s="51"/>
      <c r="C360" s="41">
        <v>0.5</v>
      </c>
      <c r="D360" s="41">
        <v>0</v>
      </c>
      <c r="E360" s="54"/>
      <c r="F360" s="41">
        <v>29.1</v>
      </c>
      <c r="G360" s="41">
        <v>30.2</v>
      </c>
      <c r="H360" s="41">
        <v>24.1</v>
      </c>
      <c r="I360" s="41">
        <v>26.9</v>
      </c>
    </row>
    <row r="361" spans="1:9">
      <c r="A361" s="43">
        <v>41576</v>
      </c>
      <c r="B361" s="51" t="s">
        <v>66</v>
      </c>
      <c r="C361" s="41">
        <v>0</v>
      </c>
      <c r="D361" s="41">
        <v>0</v>
      </c>
      <c r="E361" s="54"/>
      <c r="F361" s="41">
        <v>29.4</v>
      </c>
      <c r="G361" s="41">
        <v>29.8</v>
      </c>
      <c r="H361" s="41">
        <v>25</v>
      </c>
      <c r="I361" s="41">
        <v>27.2</v>
      </c>
    </row>
    <row r="362" spans="1:9">
      <c r="A362" s="43">
        <v>41577</v>
      </c>
      <c r="B362" s="51"/>
      <c r="C362" s="41">
        <v>0</v>
      </c>
      <c r="D362" s="41">
        <v>0</v>
      </c>
      <c r="E362" s="54"/>
      <c r="F362" s="44">
        <v>29</v>
      </c>
      <c r="G362" s="44">
        <v>30.2</v>
      </c>
      <c r="H362" s="41">
        <v>24.5</v>
      </c>
      <c r="I362" s="41">
        <v>26.6</v>
      </c>
    </row>
    <row r="363" spans="1:9">
      <c r="A363" s="43">
        <v>41578</v>
      </c>
      <c r="B363" s="51"/>
      <c r="C363" s="41">
        <v>0</v>
      </c>
      <c r="D363" s="41">
        <v>0.3</v>
      </c>
      <c r="E363" s="54"/>
      <c r="F363" s="44">
        <v>28.4</v>
      </c>
      <c r="G363" s="44">
        <v>30.1</v>
      </c>
      <c r="H363" s="41">
        <v>23.5</v>
      </c>
      <c r="I363" s="41">
        <v>26</v>
      </c>
    </row>
    <row r="364" spans="1:9">
      <c r="A364" s="40"/>
      <c r="B364" s="51"/>
      <c r="C364" s="41">
        <f>SUM(C334:C363)</f>
        <v>35.6</v>
      </c>
      <c r="D364" s="41">
        <f>SUM(D333:D363)</f>
        <v>4.3999999999999995</v>
      </c>
      <c r="E364" s="54"/>
      <c r="F364" s="41"/>
      <c r="G364" s="41"/>
      <c r="H364" s="41"/>
      <c r="I364" s="41"/>
    </row>
    <row r="365" spans="1:9">
      <c r="A365" s="40"/>
      <c r="B365" s="51"/>
      <c r="C365" s="90">
        <f>C364+D364</f>
        <v>40</v>
      </c>
      <c r="D365" s="90"/>
      <c r="E365" s="54" t="s">
        <v>7</v>
      </c>
      <c r="F365" s="41">
        <f>SUM(F333:F363)</f>
        <v>907.00000000000011</v>
      </c>
      <c r="G365" s="41">
        <f t="shared" ref="G365:I365" si="2">SUM(G333:G363)</f>
        <v>936.5</v>
      </c>
      <c r="H365" s="41">
        <f t="shared" si="2"/>
        <v>731.50000000000011</v>
      </c>
      <c r="I365" s="41">
        <f t="shared" si="2"/>
        <v>795.29999999999984</v>
      </c>
    </row>
    <row r="366" spans="1:9">
      <c r="A366" s="40"/>
      <c r="B366" s="51"/>
      <c r="C366" s="41"/>
      <c r="D366" s="41"/>
      <c r="E366" s="60" t="s">
        <v>8</v>
      </c>
      <c r="F366" s="41">
        <f>AVERAGE(F334:F363)</f>
        <v>29.280000000000005</v>
      </c>
      <c r="G366" s="41">
        <f>AVERAGE(G334:G363)</f>
        <v>30.219999999999995</v>
      </c>
      <c r="H366" s="41">
        <f>AVERAGE(H334:H363)</f>
        <v>24.441379310344828</v>
      </c>
      <c r="I366" s="41">
        <f>AVERAGE(I334:I363)</f>
        <v>26.503448275862066</v>
      </c>
    </row>
    <row r="367" spans="1:9">
      <c r="A367" s="40" t="s">
        <v>22</v>
      </c>
      <c r="B367" s="51" t="s">
        <v>10</v>
      </c>
      <c r="C367" s="41">
        <f>C365+SUM(C370)</f>
        <v>44.9</v>
      </c>
      <c r="D367" s="41" t="s">
        <v>32</v>
      </c>
      <c r="E367" s="60" t="s">
        <v>67</v>
      </c>
      <c r="F367" s="61">
        <f>MAX(F333:G363)</f>
        <v>31.6</v>
      </c>
      <c r="G367" s="61"/>
      <c r="H367" s="61"/>
      <c r="I367" s="41"/>
    </row>
    <row r="368" spans="1:9">
      <c r="A368" s="40"/>
      <c r="B368" s="51"/>
      <c r="C368" s="41">
        <f>C365/25.4</f>
        <v>1.5748031496062993</v>
      </c>
      <c r="D368" s="41" t="s">
        <v>33</v>
      </c>
      <c r="E368" s="60" t="s">
        <v>68</v>
      </c>
      <c r="F368" s="61">
        <f>MIN(H333:I363)</f>
        <v>21.6</v>
      </c>
      <c r="G368" s="61"/>
      <c r="H368" s="61"/>
      <c r="I368" s="41"/>
    </row>
    <row r="369" spans="1:9" ht="15.75" thickBot="1">
      <c r="A369" s="40"/>
      <c r="B369" s="51"/>
      <c r="C369" s="41"/>
      <c r="D369" s="41"/>
      <c r="E369" s="62" t="s">
        <v>69</v>
      </c>
      <c r="F369" s="61">
        <f>AVERAGE(F366:G366)</f>
        <v>29.75</v>
      </c>
      <c r="G369" s="61"/>
      <c r="H369" s="61">
        <f>AVERAGE(H366:I366)</f>
        <v>25.472413793103449</v>
      </c>
      <c r="I369" s="41"/>
    </row>
    <row r="370" spans="1:9">
      <c r="A370" s="43">
        <v>41579</v>
      </c>
      <c r="B370" s="51"/>
      <c r="C370" s="41">
        <v>4.9000000000000004</v>
      </c>
      <c r="D370" s="41" t="s">
        <v>14</v>
      </c>
      <c r="E370" s="54"/>
      <c r="F370" s="44">
        <v>29.8</v>
      </c>
      <c r="G370" s="44">
        <v>29.4</v>
      </c>
      <c r="H370" s="41">
        <v>23.3</v>
      </c>
      <c r="I370" s="41">
        <v>24.4</v>
      </c>
    </row>
    <row r="371" spans="1:9">
      <c r="A371" s="43">
        <v>41580</v>
      </c>
      <c r="B371" s="51"/>
      <c r="C371" s="41">
        <v>82.6</v>
      </c>
      <c r="D371" s="41" t="s">
        <v>14</v>
      </c>
      <c r="E371" s="54"/>
      <c r="F371" s="44">
        <v>28.6</v>
      </c>
      <c r="G371" s="41">
        <v>26.6</v>
      </c>
      <c r="H371" s="41">
        <v>21.1</v>
      </c>
      <c r="I371" s="41">
        <v>22.9</v>
      </c>
    </row>
    <row r="372" spans="1:9">
      <c r="A372" s="43">
        <v>41581</v>
      </c>
      <c r="B372" s="51"/>
      <c r="C372" s="41">
        <v>0</v>
      </c>
      <c r="D372" s="41" t="s">
        <v>14</v>
      </c>
      <c r="E372" s="54"/>
      <c r="F372" s="41">
        <v>26.6</v>
      </c>
      <c r="G372" s="41">
        <v>28.2</v>
      </c>
      <c r="H372" s="41">
        <v>22</v>
      </c>
      <c r="I372" s="41">
        <v>24.8</v>
      </c>
    </row>
    <row r="373" spans="1:9">
      <c r="A373" s="43">
        <v>41582</v>
      </c>
      <c r="B373" s="51"/>
      <c r="C373" s="41">
        <v>20.8</v>
      </c>
      <c r="D373" s="41">
        <v>0</v>
      </c>
      <c r="E373" s="54"/>
      <c r="F373" s="41">
        <v>26.9</v>
      </c>
      <c r="G373" s="41">
        <v>28.9</v>
      </c>
      <c r="H373" s="41">
        <v>22.1</v>
      </c>
      <c r="I373" s="41">
        <v>24.9</v>
      </c>
    </row>
    <row r="374" spans="1:9">
      <c r="A374" s="43">
        <v>41583</v>
      </c>
      <c r="B374" s="51"/>
      <c r="C374" s="41">
        <v>0</v>
      </c>
      <c r="D374" s="41">
        <v>3</v>
      </c>
      <c r="E374" s="54"/>
      <c r="F374" s="41">
        <v>27.8</v>
      </c>
      <c r="G374" s="41">
        <v>29.2</v>
      </c>
      <c r="H374" s="41">
        <v>25.1</v>
      </c>
      <c r="I374" s="41">
        <v>25.4</v>
      </c>
    </row>
    <row r="375" spans="1:9">
      <c r="A375" s="43">
        <v>41584</v>
      </c>
      <c r="B375" s="51"/>
      <c r="C375" s="41">
        <v>0</v>
      </c>
      <c r="D375" s="41">
        <v>0</v>
      </c>
      <c r="E375" s="54"/>
      <c r="F375" s="41">
        <v>27.8</v>
      </c>
      <c r="G375" s="41">
        <v>29.2</v>
      </c>
      <c r="H375" s="41">
        <v>24.3</v>
      </c>
      <c r="I375" s="41">
        <v>26.6</v>
      </c>
    </row>
    <row r="376" spans="1:9">
      <c r="A376" s="43">
        <v>41585</v>
      </c>
      <c r="B376" s="51"/>
      <c r="C376" s="41">
        <v>16.8</v>
      </c>
      <c r="D376" s="41">
        <v>0</v>
      </c>
      <c r="E376" s="54"/>
      <c r="F376" s="44">
        <v>28</v>
      </c>
      <c r="G376" s="44">
        <v>29.4</v>
      </c>
      <c r="H376" s="41">
        <v>23.8</v>
      </c>
      <c r="I376" s="41">
        <v>26</v>
      </c>
    </row>
    <row r="377" spans="1:9">
      <c r="A377" s="43">
        <v>41586</v>
      </c>
      <c r="B377" s="51"/>
      <c r="C377" s="41">
        <v>42.5</v>
      </c>
      <c r="D377" s="41">
        <v>0</v>
      </c>
      <c r="E377" s="54"/>
      <c r="F377" s="44">
        <v>28.8</v>
      </c>
      <c r="G377" s="44">
        <v>29</v>
      </c>
      <c r="H377" s="41">
        <v>22.6</v>
      </c>
      <c r="I377" s="41">
        <v>26.9</v>
      </c>
    </row>
    <row r="378" spans="1:9">
      <c r="A378" s="43">
        <v>41587</v>
      </c>
      <c r="B378" s="51"/>
      <c r="C378" s="41">
        <v>37.6</v>
      </c>
      <c r="D378" s="41">
        <v>0</v>
      </c>
      <c r="E378" s="54"/>
      <c r="F378" s="44">
        <v>28.8</v>
      </c>
      <c r="G378" s="44">
        <v>28.6</v>
      </c>
      <c r="H378" s="41">
        <v>22.6</v>
      </c>
      <c r="I378" s="41">
        <v>24.2</v>
      </c>
    </row>
    <row r="379" spans="1:9">
      <c r="A379" s="43">
        <v>41588</v>
      </c>
      <c r="B379" s="51"/>
      <c r="C379" s="41">
        <v>1.6</v>
      </c>
      <c r="D379" s="41">
        <v>0</v>
      </c>
      <c r="E379" s="54"/>
      <c r="F379" s="44">
        <v>28.9</v>
      </c>
      <c r="G379" s="44">
        <v>29.2</v>
      </c>
      <c r="H379" s="41">
        <v>23.1</v>
      </c>
      <c r="I379" s="41">
        <v>26.2</v>
      </c>
    </row>
    <row r="380" spans="1:9">
      <c r="A380" s="43">
        <v>41589</v>
      </c>
      <c r="B380" s="51"/>
      <c r="C380" s="41">
        <v>2.8</v>
      </c>
      <c r="D380" s="41">
        <v>0</v>
      </c>
      <c r="E380" s="54"/>
      <c r="F380" s="44">
        <v>28.2</v>
      </c>
      <c r="G380" s="44">
        <v>29.2</v>
      </c>
      <c r="H380" s="41">
        <v>24.6</v>
      </c>
      <c r="I380" s="41">
        <v>26.8</v>
      </c>
    </row>
    <row r="381" spans="1:9">
      <c r="A381" s="43">
        <v>41590</v>
      </c>
      <c r="B381" s="51"/>
      <c r="C381" s="41">
        <v>2.1</v>
      </c>
      <c r="D381" s="41">
        <v>0</v>
      </c>
      <c r="E381" s="54"/>
      <c r="F381" s="44">
        <v>28.9</v>
      </c>
      <c r="G381" s="44">
        <v>28.9</v>
      </c>
      <c r="H381" s="41">
        <v>23.4</v>
      </c>
      <c r="I381" s="41">
        <v>26.2</v>
      </c>
    </row>
    <row r="382" spans="1:9">
      <c r="A382" s="43">
        <v>41591</v>
      </c>
      <c r="B382" s="51"/>
      <c r="C382" s="41">
        <v>1.5</v>
      </c>
      <c r="D382" s="41" t="s">
        <v>14</v>
      </c>
      <c r="E382" s="54"/>
      <c r="F382" s="44">
        <v>28.8</v>
      </c>
      <c r="G382" s="44">
        <v>29.1</v>
      </c>
      <c r="H382" s="41">
        <v>24.7</v>
      </c>
      <c r="I382" s="41">
        <v>25.5</v>
      </c>
    </row>
    <row r="383" spans="1:9">
      <c r="A383" s="43">
        <v>41592</v>
      </c>
      <c r="B383" s="51"/>
      <c r="C383" s="41">
        <v>0.6</v>
      </c>
      <c r="D383" s="41">
        <v>0</v>
      </c>
      <c r="E383" s="54"/>
      <c r="F383" s="41">
        <v>29.1</v>
      </c>
      <c r="G383" s="41">
        <v>28.9</v>
      </c>
      <c r="H383" s="41">
        <v>24.6</v>
      </c>
      <c r="I383" s="41">
        <v>26</v>
      </c>
    </row>
    <row r="384" spans="1:9">
      <c r="A384" s="43">
        <v>41593</v>
      </c>
      <c r="B384" s="51"/>
      <c r="C384" s="41">
        <v>0</v>
      </c>
      <c r="D384" s="41" t="s">
        <v>59</v>
      </c>
      <c r="E384" s="54"/>
      <c r="F384" s="44">
        <v>28.4</v>
      </c>
      <c r="G384" s="44">
        <v>28.9</v>
      </c>
      <c r="H384" s="41">
        <v>24.4</v>
      </c>
      <c r="I384" s="41">
        <v>24.8</v>
      </c>
    </row>
    <row r="385" spans="1:9">
      <c r="A385" s="43">
        <v>41594</v>
      </c>
      <c r="B385" s="51"/>
      <c r="C385" s="41">
        <v>1.8</v>
      </c>
      <c r="D385" s="41">
        <v>0</v>
      </c>
      <c r="E385" s="54"/>
      <c r="F385" s="41">
        <v>29.8</v>
      </c>
      <c r="G385" s="41">
        <v>29</v>
      </c>
      <c r="H385" s="41">
        <v>23.8</v>
      </c>
      <c r="I385" s="41">
        <v>25.9</v>
      </c>
    </row>
    <row r="386" spans="1:9">
      <c r="A386" s="43">
        <v>41595</v>
      </c>
      <c r="B386" s="51"/>
      <c r="C386" s="41">
        <v>2.6</v>
      </c>
      <c r="D386" s="41">
        <v>0</v>
      </c>
      <c r="E386" s="54"/>
      <c r="F386" s="44">
        <v>28.8</v>
      </c>
      <c r="G386" s="44">
        <v>28.6</v>
      </c>
      <c r="H386" s="41">
        <v>24.2</v>
      </c>
      <c r="I386" s="41">
        <v>25.9</v>
      </c>
    </row>
    <row r="387" spans="1:9">
      <c r="A387" s="43">
        <v>41596</v>
      </c>
      <c r="B387" s="51"/>
      <c r="C387" s="41" t="s">
        <v>14</v>
      </c>
      <c r="D387" s="41" t="s">
        <v>14</v>
      </c>
      <c r="E387" s="54"/>
      <c r="F387" s="44">
        <v>28.4</v>
      </c>
      <c r="G387" s="44">
        <v>29.1</v>
      </c>
      <c r="H387" s="41">
        <v>24.6</v>
      </c>
      <c r="I387" s="41">
        <v>25.9</v>
      </c>
    </row>
    <row r="388" spans="1:9">
      <c r="A388" s="43">
        <v>41597</v>
      </c>
      <c r="B388" s="51"/>
      <c r="C388" s="41">
        <v>0.2</v>
      </c>
      <c r="D388" s="41" t="s">
        <v>14</v>
      </c>
      <c r="E388" s="54"/>
      <c r="F388" s="44">
        <v>27.4</v>
      </c>
      <c r="G388" s="44">
        <v>28.4</v>
      </c>
      <c r="H388" s="41">
        <v>23.4</v>
      </c>
      <c r="I388" s="41">
        <v>25.7</v>
      </c>
    </row>
    <row r="389" spans="1:9">
      <c r="A389" s="43">
        <v>41598</v>
      </c>
      <c r="B389" s="51"/>
      <c r="C389" s="41">
        <v>1.7</v>
      </c>
      <c r="D389" s="41">
        <v>0</v>
      </c>
      <c r="E389" s="54"/>
      <c r="F389" s="44">
        <v>28.2</v>
      </c>
      <c r="G389" s="44">
        <v>28.9</v>
      </c>
      <c r="H389" s="41">
        <v>23.3</v>
      </c>
      <c r="I389" s="41">
        <v>24.6</v>
      </c>
    </row>
    <row r="390" spans="1:9">
      <c r="A390" s="43">
        <v>41599</v>
      </c>
      <c r="B390" s="51"/>
      <c r="C390" s="41">
        <v>0.4</v>
      </c>
      <c r="D390" s="41" t="s">
        <v>59</v>
      </c>
      <c r="E390" s="54"/>
      <c r="F390" s="41">
        <v>28.4</v>
      </c>
      <c r="G390" s="44">
        <v>28.4</v>
      </c>
      <c r="H390" s="41">
        <v>24.3</v>
      </c>
      <c r="I390" s="41">
        <v>24.8</v>
      </c>
    </row>
    <row r="391" spans="1:9">
      <c r="A391" s="43">
        <v>41600</v>
      </c>
      <c r="B391" s="51"/>
      <c r="C391" s="41">
        <v>32.299999999999997</v>
      </c>
      <c r="D391" s="41">
        <v>0.2</v>
      </c>
      <c r="E391" s="54"/>
      <c r="F391" s="41">
        <v>28.2</v>
      </c>
      <c r="G391" s="44">
        <v>28.2</v>
      </c>
      <c r="H391" s="41">
        <v>21.9</v>
      </c>
      <c r="I391" s="41">
        <v>24.6</v>
      </c>
    </row>
    <row r="392" spans="1:9">
      <c r="A392" s="43">
        <v>41601</v>
      </c>
      <c r="B392" s="51"/>
      <c r="C392" s="41">
        <v>13.5</v>
      </c>
      <c r="D392" s="41" t="s">
        <v>14</v>
      </c>
      <c r="E392" s="54"/>
      <c r="F392" s="41">
        <v>28.4</v>
      </c>
      <c r="G392" s="44">
        <v>28.2</v>
      </c>
      <c r="H392" s="41">
        <v>22</v>
      </c>
      <c r="I392" s="41">
        <v>23.9</v>
      </c>
    </row>
    <row r="393" spans="1:9">
      <c r="A393" s="43">
        <v>41602</v>
      </c>
      <c r="B393" s="51"/>
      <c r="C393" s="41" t="s">
        <v>14</v>
      </c>
      <c r="D393" s="41">
        <v>0.3</v>
      </c>
      <c r="E393" s="54"/>
      <c r="F393" s="44">
        <v>27.8</v>
      </c>
      <c r="G393" s="44">
        <v>28.3</v>
      </c>
      <c r="H393" s="41">
        <v>24.4</v>
      </c>
      <c r="I393" s="41">
        <v>24.5</v>
      </c>
    </row>
    <row r="394" spans="1:9">
      <c r="A394" s="43">
        <v>41603</v>
      </c>
      <c r="B394" s="51"/>
      <c r="C394" s="41">
        <v>5.2</v>
      </c>
      <c r="D394" s="41" t="s">
        <v>14</v>
      </c>
      <c r="E394" s="54"/>
      <c r="F394" s="44">
        <v>27.8</v>
      </c>
      <c r="G394" s="41">
        <v>28.2</v>
      </c>
      <c r="H394" s="41">
        <v>22.4</v>
      </c>
      <c r="I394" s="41">
        <v>25</v>
      </c>
    </row>
    <row r="395" spans="1:9">
      <c r="A395" s="43">
        <v>41604</v>
      </c>
      <c r="B395" s="51"/>
      <c r="C395" s="41" t="s">
        <v>14</v>
      </c>
      <c r="D395" s="41">
        <v>0</v>
      </c>
      <c r="E395" s="54"/>
      <c r="F395" s="44">
        <v>28.4</v>
      </c>
      <c r="G395" s="41">
        <v>28.2</v>
      </c>
      <c r="H395" s="41">
        <v>23.4</v>
      </c>
      <c r="I395" s="41">
        <v>25.1</v>
      </c>
    </row>
    <row r="396" spans="1:9">
      <c r="A396" s="43">
        <v>41605</v>
      </c>
      <c r="B396" s="51"/>
      <c r="C396" s="41">
        <v>0</v>
      </c>
      <c r="D396" s="41">
        <v>0</v>
      </c>
      <c r="E396" s="54"/>
      <c r="F396" s="41">
        <v>27.5</v>
      </c>
      <c r="G396" s="44">
        <v>28</v>
      </c>
      <c r="H396" s="41">
        <v>23.7</v>
      </c>
      <c r="I396" s="41">
        <v>25.4</v>
      </c>
    </row>
    <row r="397" spans="1:9">
      <c r="A397" s="43">
        <v>41606</v>
      </c>
      <c r="B397" s="51"/>
      <c r="C397" s="41">
        <v>3.4</v>
      </c>
      <c r="D397" s="41">
        <v>43.2</v>
      </c>
      <c r="E397" s="54"/>
      <c r="F397" s="41">
        <v>27.6</v>
      </c>
      <c r="G397" s="44">
        <v>23.8</v>
      </c>
      <c r="H397" s="41">
        <v>23.1</v>
      </c>
      <c r="I397" s="41">
        <v>21.7</v>
      </c>
    </row>
    <row r="398" spans="1:9">
      <c r="A398" s="43">
        <v>41607</v>
      </c>
      <c r="B398" s="51"/>
      <c r="C398" s="41">
        <v>61.4</v>
      </c>
      <c r="D398" s="41">
        <v>0</v>
      </c>
      <c r="E398" s="54"/>
      <c r="F398" s="44">
        <v>25</v>
      </c>
      <c r="G398" s="44">
        <v>26.8</v>
      </c>
      <c r="H398" s="41">
        <v>20.5</v>
      </c>
      <c r="I398" s="41">
        <v>24.2</v>
      </c>
    </row>
    <row r="399" spans="1:9">
      <c r="A399" s="43">
        <v>41608</v>
      </c>
      <c r="B399" s="51"/>
      <c r="C399" s="41">
        <v>3.6</v>
      </c>
      <c r="D399" s="41">
        <v>0</v>
      </c>
      <c r="E399" s="54"/>
      <c r="F399" s="44">
        <v>26.9</v>
      </c>
      <c r="G399" s="44">
        <v>28.4</v>
      </c>
      <c r="H399" s="41">
        <v>22.2</v>
      </c>
      <c r="I399" s="41">
        <v>25.1</v>
      </c>
    </row>
    <row r="400" spans="1:9">
      <c r="A400" s="43"/>
      <c r="B400" s="51"/>
      <c r="C400" s="41">
        <f>SUM(C371:C399)</f>
        <v>334.99999999999994</v>
      </c>
      <c r="D400" s="41">
        <f>SUM(D370:D399)</f>
        <v>46.7</v>
      </c>
      <c r="E400" s="54"/>
      <c r="F400" s="41"/>
      <c r="G400" s="41"/>
      <c r="H400" s="41"/>
      <c r="I400" s="41"/>
    </row>
    <row r="401" spans="1:9">
      <c r="A401" s="40"/>
      <c r="B401" s="51"/>
      <c r="C401" s="90">
        <f>C400+D400</f>
        <v>381.69999999999993</v>
      </c>
      <c r="D401" s="90"/>
      <c r="E401" s="54" t="s">
        <v>7</v>
      </c>
      <c r="F401" s="41">
        <f>SUM(F370:F399)</f>
        <v>844</v>
      </c>
      <c r="G401" s="41">
        <f>SUM(G370:G399)</f>
        <v>853.19999999999993</v>
      </c>
      <c r="H401" s="41">
        <f>SUM(H370:H399)</f>
        <v>698.90000000000009</v>
      </c>
      <c r="I401" s="41">
        <f>SUM(I370:I399)</f>
        <v>753.9</v>
      </c>
    </row>
    <row r="402" spans="1:9">
      <c r="A402" s="40"/>
      <c r="B402" s="51"/>
      <c r="C402" s="41"/>
      <c r="D402" s="41"/>
      <c r="E402" s="60" t="s">
        <v>8</v>
      </c>
      <c r="F402" s="41">
        <f>AVERAGE(F370:F399)</f>
        <v>28.133333333333333</v>
      </c>
      <c r="G402" s="41">
        <f>AVERAGE(G370:G399)</f>
        <v>28.439999999999998</v>
      </c>
      <c r="H402" s="41">
        <f>AVERAGE(H370:H399)</f>
        <v>23.29666666666667</v>
      </c>
      <c r="I402" s="41">
        <f>AVERAGE(I370:I399)</f>
        <v>25.13</v>
      </c>
    </row>
    <row r="403" spans="1:9">
      <c r="A403" s="40" t="s">
        <v>23</v>
      </c>
      <c r="B403" s="51" t="s">
        <v>10</v>
      </c>
      <c r="C403" s="41">
        <f>C401+SUM(C406)</f>
        <v>390.49999999999994</v>
      </c>
      <c r="D403" s="41" t="s">
        <v>32</v>
      </c>
      <c r="E403" s="60" t="s">
        <v>67</v>
      </c>
      <c r="F403" s="61">
        <f>MAX(F369:G399)</f>
        <v>29.8</v>
      </c>
      <c r="G403" s="41"/>
      <c r="H403" s="41"/>
      <c r="I403" s="41"/>
    </row>
    <row r="404" spans="1:9">
      <c r="A404" s="40"/>
      <c r="B404" s="51"/>
      <c r="C404" s="41">
        <f>C401/25.4</f>
        <v>15.027559055118108</v>
      </c>
      <c r="D404" s="41" t="s">
        <v>33</v>
      </c>
      <c r="E404" s="60" t="s">
        <v>68</v>
      </c>
      <c r="F404" s="61">
        <f>MIN(H369:I399)</f>
        <v>20.5</v>
      </c>
      <c r="G404" s="41"/>
      <c r="H404" s="41"/>
      <c r="I404" s="41"/>
    </row>
    <row r="405" spans="1:9" ht="15.75" thickBot="1">
      <c r="A405" s="40"/>
      <c r="B405" s="51"/>
      <c r="C405" s="41"/>
      <c r="D405" s="41"/>
      <c r="E405" s="62" t="s">
        <v>69</v>
      </c>
      <c r="F405" s="61">
        <f>AVERAGE(F402:G402)</f>
        <v>28.286666666666665</v>
      </c>
      <c r="G405" s="61"/>
      <c r="H405" s="61">
        <f>AVERAGE(H402:I402)</f>
        <v>24.213333333333335</v>
      </c>
      <c r="I405" s="41"/>
    </row>
    <row r="406" spans="1:9">
      <c r="A406" s="43">
        <v>41609</v>
      </c>
      <c r="B406" s="51"/>
      <c r="C406" s="41">
        <v>8.8000000000000007</v>
      </c>
      <c r="D406" s="41">
        <v>3.2</v>
      </c>
      <c r="E406" s="54"/>
      <c r="F406" s="44">
        <v>27.9</v>
      </c>
      <c r="G406" s="44">
        <v>26.4</v>
      </c>
      <c r="H406" s="41">
        <v>22.6</v>
      </c>
      <c r="I406" s="41">
        <v>22.6</v>
      </c>
    </row>
    <row r="407" spans="1:9">
      <c r="A407" s="43">
        <v>41610</v>
      </c>
      <c r="B407" s="51"/>
      <c r="C407" s="41">
        <v>12.7</v>
      </c>
      <c r="D407" s="41">
        <v>0</v>
      </c>
      <c r="E407" s="54"/>
      <c r="F407" s="41">
        <v>25.5</v>
      </c>
      <c r="G407" s="41">
        <v>28.2</v>
      </c>
      <c r="H407" s="41">
        <v>22.9</v>
      </c>
      <c r="I407" s="41">
        <v>23.3</v>
      </c>
    </row>
    <row r="408" spans="1:9">
      <c r="A408" s="43">
        <v>41611</v>
      </c>
      <c r="B408" s="51"/>
      <c r="C408" s="41">
        <v>0</v>
      </c>
      <c r="D408" s="41">
        <v>0</v>
      </c>
      <c r="E408" s="54"/>
      <c r="F408" s="41">
        <v>27.8</v>
      </c>
      <c r="G408" s="41">
        <v>27.8</v>
      </c>
      <c r="H408" s="41">
        <v>24.2</v>
      </c>
      <c r="I408" s="41">
        <v>25.4</v>
      </c>
    </row>
    <row r="409" spans="1:9">
      <c r="A409" s="43">
        <v>41612</v>
      </c>
      <c r="B409" s="51"/>
      <c r="C409" s="41">
        <v>0.4</v>
      </c>
      <c r="D409" s="41">
        <v>0.4</v>
      </c>
      <c r="E409" s="54"/>
      <c r="F409" s="41">
        <v>27.6</v>
      </c>
      <c r="G409" s="44">
        <v>27.8</v>
      </c>
      <c r="H409" s="41">
        <v>23</v>
      </c>
      <c r="I409" s="41">
        <v>24.5</v>
      </c>
    </row>
    <row r="410" spans="1:9">
      <c r="A410" s="43">
        <v>41613</v>
      </c>
      <c r="B410" s="51"/>
      <c r="C410" s="41">
        <v>0</v>
      </c>
      <c r="D410" s="41">
        <v>0</v>
      </c>
      <c r="E410" s="54"/>
      <c r="F410" s="41">
        <v>27.6</v>
      </c>
      <c r="G410" s="41">
        <v>27</v>
      </c>
      <c r="H410" s="41">
        <v>23.8</v>
      </c>
      <c r="I410" s="41">
        <v>25</v>
      </c>
    </row>
    <row r="411" spans="1:9">
      <c r="A411" s="43">
        <v>41614</v>
      </c>
      <c r="B411" s="51"/>
      <c r="C411" s="41">
        <v>0</v>
      </c>
      <c r="D411" s="41">
        <v>0</v>
      </c>
      <c r="E411" s="54"/>
      <c r="F411" s="41">
        <v>27</v>
      </c>
      <c r="G411" s="41">
        <v>27.6</v>
      </c>
      <c r="H411" s="41">
        <v>23.5</v>
      </c>
      <c r="I411" s="41">
        <v>25</v>
      </c>
    </row>
    <row r="412" spans="1:9">
      <c r="A412" s="43">
        <v>41615</v>
      </c>
      <c r="B412" s="51"/>
      <c r="C412" s="41">
        <v>0</v>
      </c>
      <c r="D412" s="41">
        <v>0</v>
      </c>
      <c r="E412" s="54"/>
      <c r="F412" s="41">
        <v>27.1</v>
      </c>
      <c r="G412" s="41">
        <v>28</v>
      </c>
      <c r="H412" s="41">
        <v>24</v>
      </c>
      <c r="I412" s="41">
        <v>25.3</v>
      </c>
    </row>
    <row r="413" spans="1:9">
      <c r="A413" s="43">
        <v>41616</v>
      </c>
      <c r="B413" s="51"/>
      <c r="C413" s="41">
        <v>0</v>
      </c>
      <c r="D413" s="41">
        <v>0</v>
      </c>
      <c r="E413" s="54"/>
      <c r="F413" s="41">
        <v>27.6</v>
      </c>
      <c r="G413" s="41">
        <v>26.4</v>
      </c>
      <c r="H413" s="41">
        <v>24.1</v>
      </c>
      <c r="I413" s="41">
        <v>24.4</v>
      </c>
    </row>
    <row r="414" spans="1:9">
      <c r="A414" s="43">
        <v>41617</v>
      </c>
      <c r="B414" s="51"/>
      <c r="C414" s="41">
        <v>0</v>
      </c>
      <c r="D414" s="41">
        <v>0</v>
      </c>
      <c r="E414" s="54"/>
      <c r="F414" s="41">
        <v>26.4</v>
      </c>
      <c r="G414" s="41">
        <v>28.4</v>
      </c>
      <c r="H414" s="41">
        <v>24.6</v>
      </c>
      <c r="I414" s="41">
        <v>25.2</v>
      </c>
    </row>
    <row r="415" spans="1:9">
      <c r="A415" s="43">
        <v>41618</v>
      </c>
      <c r="B415" s="51"/>
      <c r="C415" s="41">
        <v>0</v>
      </c>
      <c r="D415" s="41">
        <v>0</v>
      </c>
      <c r="E415" s="54"/>
      <c r="F415" s="41">
        <v>27.8</v>
      </c>
      <c r="G415" s="41">
        <v>27.9</v>
      </c>
      <c r="H415" s="41">
        <v>24.5</v>
      </c>
      <c r="I415" s="41">
        <v>25.2</v>
      </c>
    </row>
    <row r="416" spans="1:9">
      <c r="A416" s="43">
        <v>41619</v>
      </c>
      <c r="B416" s="51"/>
      <c r="C416" s="41">
        <v>0</v>
      </c>
      <c r="D416" s="41" t="s">
        <v>14</v>
      </c>
      <c r="E416" s="54"/>
      <c r="F416" s="41">
        <v>27.6</v>
      </c>
      <c r="G416" s="41">
        <v>27.8</v>
      </c>
      <c r="H416" s="41">
        <v>24.3</v>
      </c>
      <c r="I416" s="41">
        <v>25</v>
      </c>
    </row>
    <row r="417" spans="1:9">
      <c r="A417" s="43">
        <v>41620</v>
      </c>
      <c r="B417" s="51"/>
      <c r="C417" s="41">
        <v>0.3</v>
      </c>
      <c r="D417" s="41" t="s">
        <v>14</v>
      </c>
      <c r="E417" s="54"/>
      <c r="F417" s="41">
        <v>27.2</v>
      </c>
      <c r="G417" s="41">
        <v>28.1</v>
      </c>
      <c r="H417" s="41">
        <v>23.2</v>
      </c>
      <c r="I417" s="41">
        <v>25.1</v>
      </c>
    </row>
    <row r="418" spans="1:9">
      <c r="A418" s="43">
        <v>41621</v>
      </c>
      <c r="B418" s="51"/>
      <c r="C418" s="41">
        <v>3.6</v>
      </c>
      <c r="D418" s="41">
        <v>0.4</v>
      </c>
      <c r="E418" s="54"/>
      <c r="F418" s="41">
        <v>27.4</v>
      </c>
      <c r="G418" s="41">
        <v>27.9</v>
      </c>
      <c r="H418" s="41">
        <v>21.2</v>
      </c>
      <c r="I418" s="41">
        <v>24.2</v>
      </c>
    </row>
    <row r="419" spans="1:9">
      <c r="A419" s="43">
        <v>41622</v>
      </c>
      <c r="B419" s="51"/>
      <c r="C419" s="41">
        <v>3.6</v>
      </c>
      <c r="D419" s="41">
        <v>0</v>
      </c>
      <c r="E419" s="54"/>
      <c r="F419" s="41">
        <v>27.2</v>
      </c>
      <c r="G419" s="41">
        <v>27.4</v>
      </c>
      <c r="H419" s="41">
        <v>23.6</v>
      </c>
      <c r="I419" s="41">
        <v>24.7</v>
      </c>
    </row>
    <row r="420" spans="1:9">
      <c r="A420" s="43">
        <v>41623</v>
      </c>
      <c r="B420" s="51"/>
      <c r="C420" s="41">
        <v>0.2</v>
      </c>
      <c r="D420" s="41" t="s">
        <v>14</v>
      </c>
      <c r="E420" s="54"/>
      <c r="F420" s="41">
        <v>27.2</v>
      </c>
      <c r="G420" s="41">
        <v>27.9</v>
      </c>
      <c r="H420" s="41">
        <v>22.8</v>
      </c>
      <c r="I420" s="41">
        <v>24.4</v>
      </c>
    </row>
    <row r="421" spans="1:9">
      <c r="A421" s="43">
        <v>41624</v>
      </c>
      <c r="B421" s="51"/>
      <c r="C421" s="41">
        <v>0.3</v>
      </c>
      <c r="D421" s="41">
        <v>1</v>
      </c>
      <c r="E421" s="54"/>
      <c r="F421" s="41">
        <v>27.4</v>
      </c>
      <c r="G421" s="41">
        <v>27.3</v>
      </c>
      <c r="H421" s="41">
        <v>23</v>
      </c>
      <c r="I421" s="41">
        <v>23</v>
      </c>
    </row>
    <row r="422" spans="1:9">
      <c r="A422" s="43">
        <v>41625</v>
      </c>
      <c r="B422" s="51"/>
      <c r="C422" s="41">
        <v>0</v>
      </c>
      <c r="D422" s="41" t="s">
        <v>14</v>
      </c>
      <c r="E422" s="54"/>
      <c r="F422" s="41">
        <v>27.2</v>
      </c>
      <c r="G422" s="41">
        <v>27.5</v>
      </c>
      <c r="H422" s="41">
        <v>22.9</v>
      </c>
      <c r="I422" s="41">
        <v>22.8</v>
      </c>
    </row>
    <row r="423" spans="1:9">
      <c r="A423" s="43">
        <v>41626</v>
      </c>
      <c r="B423" s="51"/>
      <c r="C423" s="41">
        <v>4.9000000000000004</v>
      </c>
      <c r="D423" s="41" t="s">
        <v>14</v>
      </c>
      <c r="E423" s="54"/>
      <c r="F423" s="41">
        <v>27.1</v>
      </c>
      <c r="G423" s="41">
        <v>27.4</v>
      </c>
      <c r="H423" s="41">
        <v>22.3</v>
      </c>
      <c r="I423" s="41">
        <v>25</v>
      </c>
    </row>
    <row r="424" spans="1:9">
      <c r="A424" s="43">
        <v>41627</v>
      </c>
      <c r="B424" s="51"/>
      <c r="C424" s="41">
        <v>10.6</v>
      </c>
      <c r="D424" s="41">
        <v>0</v>
      </c>
      <c r="E424" s="54"/>
      <c r="F424" s="41">
        <v>27.4</v>
      </c>
      <c r="G424" s="41">
        <v>27.8</v>
      </c>
      <c r="H424" s="41">
        <v>21.7</v>
      </c>
      <c r="I424" s="41">
        <v>24.3</v>
      </c>
    </row>
    <row r="425" spans="1:9">
      <c r="A425" s="43">
        <v>41628</v>
      </c>
      <c r="B425" s="51"/>
      <c r="C425" s="41">
        <v>12</v>
      </c>
      <c r="D425" s="41" t="s">
        <v>14</v>
      </c>
      <c r="E425" s="54"/>
      <c r="F425" s="41">
        <v>27.4</v>
      </c>
      <c r="G425" s="41">
        <v>27.6</v>
      </c>
      <c r="H425" s="41">
        <v>18.2</v>
      </c>
      <c r="I425" s="41">
        <v>24.8</v>
      </c>
    </row>
    <row r="426" spans="1:9">
      <c r="A426" s="43">
        <v>41629</v>
      </c>
      <c r="B426" s="51"/>
      <c r="C426" s="41">
        <v>3</v>
      </c>
      <c r="D426" s="41">
        <v>0.2</v>
      </c>
      <c r="E426" s="54"/>
      <c r="F426" s="41">
        <v>26.6</v>
      </c>
      <c r="G426" s="41">
        <v>27.4</v>
      </c>
      <c r="H426" s="41">
        <v>21.5</v>
      </c>
      <c r="I426" s="41">
        <v>24.7</v>
      </c>
    </row>
    <row r="427" spans="1:9">
      <c r="A427" s="43">
        <v>41630</v>
      </c>
      <c r="B427" s="51"/>
      <c r="C427" s="41">
        <v>6.2</v>
      </c>
      <c r="D427" s="41">
        <v>13.7</v>
      </c>
      <c r="E427" s="54"/>
      <c r="F427" s="41">
        <v>26.4</v>
      </c>
      <c r="G427" s="41">
        <v>26.6</v>
      </c>
      <c r="H427" s="41">
        <v>20.6</v>
      </c>
      <c r="I427" s="41">
        <v>21.4</v>
      </c>
    </row>
    <row r="428" spans="1:9">
      <c r="A428" s="43">
        <v>41631</v>
      </c>
      <c r="B428" s="51"/>
      <c r="C428" s="41">
        <v>0.5</v>
      </c>
      <c r="D428" s="41" t="s">
        <v>14</v>
      </c>
      <c r="E428" s="54"/>
      <c r="F428" s="41">
        <v>26.4</v>
      </c>
      <c r="G428" s="41">
        <v>27.9</v>
      </c>
      <c r="H428" s="41">
        <v>22.8</v>
      </c>
      <c r="I428" s="41">
        <v>23.8</v>
      </c>
    </row>
    <row r="429" spans="1:9">
      <c r="A429" s="43">
        <v>41632</v>
      </c>
      <c r="B429" s="51"/>
      <c r="C429" s="41">
        <v>5.3</v>
      </c>
      <c r="D429" s="41">
        <v>0.63</v>
      </c>
      <c r="E429" s="54"/>
      <c r="F429" s="41">
        <v>26.9</v>
      </c>
      <c r="G429" s="41">
        <v>27.4</v>
      </c>
      <c r="H429" s="41">
        <v>21.7</v>
      </c>
      <c r="I429" s="41">
        <v>23.7</v>
      </c>
    </row>
    <row r="430" spans="1:9">
      <c r="A430" s="43">
        <v>41633</v>
      </c>
      <c r="B430" s="51"/>
      <c r="C430" s="41">
        <v>2.1</v>
      </c>
      <c r="D430" s="41" t="s">
        <v>14</v>
      </c>
      <c r="E430" s="54"/>
      <c r="F430" s="41">
        <v>26.8</v>
      </c>
      <c r="G430" s="41">
        <v>26.8</v>
      </c>
      <c r="H430" s="41">
        <v>21.8</v>
      </c>
      <c r="I430" s="41">
        <v>21.8</v>
      </c>
    </row>
    <row r="431" spans="1:9">
      <c r="A431" s="43">
        <v>41634</v>
      </c>
      <c r="B431" s="51"/>
      <c r="C431" s="41">
        <v>1.4</v>
      </c>
      <c r="D431" s="41">
        <v>0.1</v>
      </c>
      <c r="E431" s="54"/>
      <c r="F431" s="44">
        <v>27</v>
      </c>
      <c r="G431" s="41">
        <v>26.6</v>
      </c>
      <c r="H431" s="41">
        <v>23.4</v>
      </c>
      <c r="I431" s="41">
        <v>23.8</v>
      </c>
    </row>
    <row r="432" spans="1:9">
      <c r="A432" s="43">
        <v>41635</v>
      </c>
      <c r="B432" s="51"/>
      <c r="C432" s="41">
        <v>0.6</v>
      </c>
      <c r="D432" s="41" t="s">
        <v>14</v>
      </c>
      <c r="E432" s="54"/>
      <c r="F432" s="41">
        <v>26.2</v>
      </c>
      <c r="G432" s="41">
        <v>26.9</v>
      </c>
      <c r="H432" s="41">
        <v>22.8</v>
      </c>
      <c r="I432" s="41">
        <v>24.3</v>
      </c>
    </row>
    <row r="433" spans="1:9">
      <c r="A433" s="43">
        <v>41636</v>
      </c>
      <c r="B433" s="51"/>
      <c r="C433" s="41">
        <v>1.4</v>
      </c>
      <c r="D433" s="41">
        <v>5.3</v>
      </c>
      <c r="E433" s="54"/>
      <c r="F433" s="41">
        <v>26.4</v>
      </c>
      <c r="G433" s="41">
        <v>26.8</v>
      </c>
      <c r="H433" s="41">
        <v>21.2</v>
      </c>
      <c r="I433" s="41">
        <v>21.3</v>
      </c>
    </row>
    <row r="434" spans="1:9">
      <c r="A434" s="43">
        <v>41637</v>
      </c>
      <c r="B434" s="51"/>
      <c r="C434" s="41">
        <v>3</v>
      </c>
      <c r="D434" s="41">
        <v>1.7</v>
      </c>
      <c r="E434" s="54"/>
      <c r="F434" s="41">
        <v>26.6</v>
      </c>
      <c r="G434" s="41">
        <v>27.7</v>
      </c>
      <c r="H434" s="41">
        <v>21.6</v>
      </c>
      <c r="I434" s="41">
        <v>22.1</v>
      </c>
    </row>
    <row r="435" spans="1:9">
      <c r="A435" s="43">
        <v>41638</v>
      </c>
      <c r="B435" s="51"/>
      <c r="C435" s="41">
        <v>6</v>
      </c>
      <c r="D435" s="41">
        <v>0</v>
      </c>
      <c r="E435" s="54"/>
      <c r="F435" s="41">
        <v>24.6</v>
      </c>
      <c r="G435" s="41">
        <v>27.9</v>
      </c>
      <c r="H435" s="41">
        <v>22</v>
      </c>
      <c r="I435" s="41">
        <v>24.9</v>
      </c>
    </row>
    <row r="436" spans="1:9">
      <c r="A436" s="43">
        <v>41639</v>
      </c>
      <c r="B436" s="51"/>
      <c r="C436" s="41">
        <v>1.6</v>
      </c>
      <c r="D436" s="41">
        <v>1.9</v>
      </c>
      <c r="E436" s="54"/>
      <c r="F436" s="41">
        <v>27</v>
      </c>
      <c r="G436" s="41">
        <v>25</v>
      </c>
      <c r="H436" s="41">
        <v>22.1</v>
      </c>
      <c r="I436" s="41">
        <v>21.5</v>
      </c>
    </row>
    <row r="437" spans="1:9">
      <c r="A437" s="40"/>
      <c r="B437" s="51"/>
      <c r="C437" s="41">
        <f>SUM(C407:C436)</f>
        <v>79.7</v>
      </c>
      <c r="D437" s="41">
        <f>SUM(D406:D436)</f>
        <v>28.529999999999998</v>
      </c>
      <c r="E437" s="54"/>
      <c r="F437" s="41"/>
      <c r="G437" s="41"/>
      <c r="H437" s="41"/>
      <c r="I437" s="41"/>
    </row>
    <row r="438" spans="1:9">
      <c r="A438" s="40"/>
      <c r="B438" s="51"/>
      <c r="C438" s="90">
        <f>C437+D437</f>
        <v>108.23</v>
      </c>
      <c r="D438" s="90"/>
      <c r="E438" s="54" t="s">
        <v>7</v>
      </c>
      <c r="F438" s="41">
        <f>SUM(F406:F436)</f>
        <v>836.3</v>
      </c>
      <c r="G438" s="41">
        <f t="shared" ref="G438:I438" si="3">SUM(G406:G436)</f>
        <v>849.19999999999982</v>
      </c>
      <c r="H438" s="41">
        <f t="shared" si="3"/>
        <v>701.9</v>
      </c>
      <c r="I438" s="41">
        <f t="shared" si="3"/>
        <v>742.49999999999977</v>
      </c>
    </row>
    <row r="439" spans="1:9">
      <c r="A439" s="40"/>
      <c r="B439" s="51"/>
      <c r="C439" s="41"/>
      <c r="D439" s="41"/>
      <c r="E439" s="60" t="s">
        <v>8</v>
      </c>
      <c r="F439" s="41">
        <f>AVERAGE(F407:F436)</f>
        <v>26.946666666666662</v>
      </c>
      <c r="G439" s="41">
        <f>AVERAGE(G407:G436)</f>
        <v>27.426666666666662</v>
      </c>
      <c r="H439" s="41">
        <f>AVERAGE(H407:H436)</f>
        <v>22.643333333333331</v>
      </c>
      <c r="I439" s="41">
        <f>AVERAGE(I407:I436)</f>
        <v>23.996666666666659</v>
      </c>
    </row>
    <row r="440" spans="1:9">
      <c r="A440" s="40" t="s">
        <v>24</v>
      </c>
      <c r="B440" s="51" t="s">
        <v>10</v>
      </c>
      <c r="C440" s="41">
        <f>C438+'RR MAX &amp; MIN 2017'!C4</f>
        <v>116.83</v>
      </c>
      <c r="D440" s="41" t="s">
        <v>32</v>
      </c>
      <c r="E440" s="60" t="s">
        <v>67</v>
      </c>
      <c r="F440" s="61">
        <f>MAX(F406:G436)</f>
        <v>28.4</v>
      </c>
      <c r="G440" s="61"/>
      <c r="H440" s="61"/>
      <c r="I440" s="41"/>
    </row>
    <row r="441" spans="1:9">
      <c r="A441" s="40"/>
      <c r="B441" s="51"/>
      <c r="C441" s="41">
        <f>C438/25.4</f>
        <v>4.2610236220472446</v>
      </c>
      <c r="D441" s="41" t="s">
        <v>33</v>
      </c>
      <c r="E441" s="60" t="s">
        <v>68</v>
      </c>
      <c r="F441" s="61">
        <f>MIN(H406:I436)</f>
        <v>18.2</v>
      </c>
      <c r="G441" s="61"/>
      <c r="H441" s="61"/>
      <c r="I441" s="41"/>
    </row>
    <row r="442" spans="1:9" ht="15.75" thickBot="1">
      <c r="A442" s="40"/>
      <c r="B442" s="51"/>
      <c r="C442" s="41"/>
      <c r="D442" s="41"/>
      <c r="E442" s="62" t="s">
        <v>69</v>
      </c>
      <c r="F442" s="61">
        <f>AVERAGE(F439:G439)</f>
        <v>27.18666666666666</v>
      </c>
      <c r="G442" s="61"/>
      <c r="H442" s="61">
        <f>AVERAGE(H439:I439)</f>
        <v>23.319999999999993</v>
      </c>
      <c r="I442" s="41"/>
    </row>
    <row r="443" spans="1:9">
      <c r="A443" s="40"/>
      <c r="B443" s="51"/>
      <c r="C443" s="41"/>
      <c r="D443" s="41"/>
      <c r="E443" s="54"/>
      <c r="F443" s="41"/>
      <c r="G443" s="41"/>
      <c r="H443" s="41"/>
      <c r="I443" s="41"/>
    </row>
    <row r="444" spans="1:9">
      <c r="A444" s="40"/>
      <c r="B444" s="51"/>
      <c r="C444" s="41"/>
      <c r="D444" s="41"/>
      <c r="E444" s="54"/>
      <c r="F444" s="41"/>
      <c r="G444" s="41"/>
      <c r="H444" s="41"/>
      <c r="I444" s="41"/>
    </row>
  </sheetData>
  <mergeCells count="15">
    <mergeCell ref="C108:D108"/>
    <mergeCell ref="C1:D1"/>
    <mergeCell ref="F1:G1"/>
    <mergeCell ref="H1:I1"/>
    <mergeCell ref="C36:D36"/>
    <mergeCell ref="C71:D71"/>
    <mergeCell ref="C365:D365"/>
    <mergeCell ref="C401:D401"/>
    <mergeCell ref="C438:D438"/>
    <mergeCell ref="C145:D145"/>
    <mergeCell ref="C182:D182"/>
    <mergeCell ref="C218:D218"/>
    <mergeCell ref="C255:D255"/>
    <mergeCell ref="C292:D292"/>
    <mergeCell ref="C328:D32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442"/>
  <sheetViews>
    <sheetView zoomScaleNormal="100" workbookViewId="0">
      <pane xSplit="25" ySplit="2" topLeftCell="Z3" activePane="bottomRight" state="frozen"/>
      <selection pane="bottomRight" activeCell="N13" sqref="N13"/>
      <selection pane="bottomLeft" activeCell="E446" sqref="A1:XFD1048576"/>
      <selection pane="topRight" activeCell="E446" sqref="A1:XFD1048576"/>
    </sheetView>
  </sheetViews>
  <sheetFormatPr defaultRowHeight="15"/>
  <cols>
    <col min="1" max="1" width="10.85546875" style="42" bestFit="1" customWidth="1"/>
    <col min="2" max="2" width="9.140625" style="42"/>
    <col min="3" max="4" width="9.140625" style="56"/>
    <col min="5" max="5" width="13.42578125" style="56" bestFit="1" customWidth="1"/>
    <col min="6" max="9" width="9.140625" style="56"/>
    <col min="10" max="16384" width="9.140625" style="42"/>
  </cols>
  <sheetData>
    <row r="1" spans="1:9">
      <c r="A1" s="57">
        <v>2017</v>
      </c>
      <c r="B1" s="58"/>
      <c r="C1" s="91" t="s">
        <v>2</v>
      </c>
      <c r="D1" s="91"/>
      <c r="E1" s="53"/>
      <c r="F1" s="91" t="s">
        <v>3</v>
      </c>
      <c r="G1" s="91"/>
      <c r="H1" s="91" t="s">
        <v>4</v>
      </c>
      <c r="I1" s="91"/>
    </row>
    <row r="2" spans="1:9">
      <c r="A2" s="40"/>
      <c r="B2" s="51"/>
      <c r="C2" s="41" t="s">
        <v>5</v>
      </c>
      <c r="D2" s="41" t="s">
        <v>6</v>
      </c>
      <c r="E2" s="41"/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0"/>
      <c r="B3" s="51"/>
      <c r="C3" s="41"/>
      <c r="D3" s="41"/>
      <c r="E3" s="54"/>
      <c r="F3" s="41"/>
      <c r="G3" s="41"/>
      <c r="H3" s="41"/>
      <c r="I3" s="41"/>
    </row>
    <row r="4" spans="1:9">
      <c r="A4" s="43">
        <v>41275</v>
      </c>
      <c r="B4" s="51"/>
      <c r="C4" s="41">
        <v>8.6</v>
      </c>
      <c r="D4" s="41" t="s">
        <v>14</v>
      </c>
      <c r="E4" s="54"/>
      <c r="F4" s="41">
        <v>25.4</v>
      </c>
      <c r="G4" s="41">
        <v>27.6</v>
      </c>
      <c r="H4" s="41">
        <v>23.1</v>
      </c>
      <c r="I4" s="41">
        <v>23</v>
      </c>
    </row>
    <row r="5" spans="1:9">
      <c r="A5" s="43">
        <v>41276</v>
      </c>
      <c r="B5" s="51"/>
      <c r="C5" s="41">
        <v>0.3</v>
      </c>
      <c r="D5" s="41">
        <v>0</v>
      </c>
      <c r="E5" s="54"/>
      <c r="F5" s="41">
        <v>26.9</v>
      </c>
      <c r="G5" s="41">
        <v>27</v>
      </c>
      <c r="H5" s="41">
        <v>22.4</v>
      </c>
      <c r="I5" s="41">
        <v>23.8</v>
      </c>
    </row>
    <row r="6" spans="1:9">
      <c r="A6" s="43">
        <v>41277</v>
      </c>
      <c r="B6" s="51"/>
      <c r="C6" s="41" t="s">
        <v>14</v>
      </c>
      <c r="D6" s="41">
        <v>0.5</v>
      </c>
      <c r="E6" s="54"/>
      <c r="F6" s="41">
        <v>26.8</v>
      </c>
      <c r="G6" s="41">
        <v>26.6</v>
      </c>
      <c r="H6" s="41">
        <v>22.9</v>
      </c>
      <c r="I6" s="41">
        <v>21.7</v>
      </c>
    </row>
    <row r="7" spans="1:9">
      <c r="A7" s="43">
        <v>41278</v>
      </c>
      <c r="B7" s="51"/>
      <c r="C7" s="41">
        <v>0</v>
      </c>
      <c r="D7" s="41">
        <v>0</v>
      </c>
      <c r="E7" s="54"/>
      <c r="F7" s="41">
        <v>26.2</v>
      </c>
      <c r="G7" s="41">
        <v>26.8</v>
      </c>
      <c r="H7" s="41">
        <v>22.6</v>
      </c>
      <c r="I7" s="41">
        <v>23.5</v>
      </c>
    </row>
    <row r="8" spans="1:9">
      <c r="A8" s="43">
        <v>41279</v>
      </c>
      <c r="B8" s="51"/>
      <c r="C8" s="41">
        <v>0</v>
      </c>
      <c r="D8" s="41">
        <v>0</v>
      </c>
      <c r="E8" s="54"/>
      <c r="F8" s="41">
        <v>26.4</v>
      </c>
      <c r="G8" s="41">
        <v>27.1</v>
      </c>
      <c r="H8" s="41">
        <v>22.8</v>
      </c>
      <c r="I8" s="41">
        <v>24.1</v>
      </c>
    </row>
    <row r="9" spans="1:9">
      <c r="A9" s="43">
        <v>41280</v>
      </c>
      <c r="B9" s="51"/>
      <c r="C9" s="41">
        <v>0</v>
      </c>
      <c r="D9" s="41">
        <v>0</v>
      </c>
      <c r="E9" s="54"/>
      <c r="F9" s="41">
        <v>26.5</v>
      </c>
      <c r="G9" s="41">
        <v>27.2</v>
      </c>
      <c r="H9" s="41">
        <v>23</v>
      </c>
      <c r="I9" s="41">
        <v>23.7</v>
      </c>
    </row>
    <row r="10" spans="1:9">
      <c r="A10" s="43">
        <v>41281</v>
      </c>
      <c r="B10" s="51"/>
      <c r="C10" s="41">
        <v>0.6</v>
      </c>
      <c r="D10" s="41" t="s">
        <v>14</v>
      </c>
      <c r="E10" s="54"/>
      <c r="F10" s="41">
        <v>27.1</v>
      </c>
      <c r="G10" s="41">
        <v>28.1</v>
      </c>
      <c r="H10" s="41">
        <v>22.2</v>
      </c>
      <c r="I10" s="41">
        <v>24.2</v>
      </c>
    </row>
    <row r="11" spans="1:9">
      <c r="A11" s="43">
        <v>41282</v>
      </c>
      <c r="B11" s="51"/>
      <c r="C11" s="41">
        <v>6.3</v>
      </c>
      <c r="D11" s="41">
        <v>0</v>
      </c>
      <c r="E11" s="54"/>
      <c r="F11" s="41">
        <v>26.8</v>
      </c>
      <c r="G11" s="41">
        <v>27.1</v>
      </c>
      <c r="H11" s="41">
        <v>21.3</v>
      </c>
      <c r="I11" s="41">
        <v>23.6</v>
      </c>
    </row>
    <row r="12" spans="1:9">
      <c r="A12" s="43">
        <v>41283</v>
      </c>
      <c r="B12" s="51"/>
      <c r="C12" s="41">
        <v>3</v>
      </c>
      <c r="D12" s="41">
        <v>0.2</v>
      </c>
      <c r="E12" s="54"/>
      <c r="F12" s="41">
        <v>26.2</v>
      </c>
      <c r="G12" s="41">
        <v>26.4</v>
      </c>
      <c r="H12" s="41">
        <v>21.3</v>
      </c>
      <c r="I12" s="41">
        <v>21.4</v>
      </c>
    </row>
    <row r="13" spans="1:9">
      <c r="A13" s="43">
        <v>41284</v>
      </c>
      <c r="B13" s="51"/>
      <c r="C13" s="41">
        <v>0</v>
      </c>
      <c r="D13" s="41">
        <v>0</v>
      </c>
      <c r="E13" s="54"/>
      <c r="F13" s="41">
        <v>26.5</v>
      </c>
      <c r="G13" s="41">
        <v>26.5</v>
      </c>
      <c r="H13" s="41">
        <v>20.9</v>
      </c>
      <c r="I13" s="41">
        <v>23.4</v>
      </c>
    </row>
    <row r="14" spans="1:9">
      <c r="A14" s="43">
        <v>41285</v>
      </c>
      <c r="B14" s="51"/>
      <c r="C14" s="41">
        <v>0</v>
      </c>
      <c r="D14" s="41">
        <v>5.4</v>
      </c>
      <c r="E14" s="54"/>
      <c r="F14" s="41">
        <v>25.9</v>
      </c>
      <c r="G14" s="41">
        <v>26.8</v>
      </c>
      <c r="H14" s="41">
        <v>21.9</v>
      </c>
      <c r="I14" s="41">
        <v>24.1</v>
      </c>
    </row>
    <row r="15" spans="1:9">
      <c r="A15" s="43">
        <v>41286</v>
      </c>
      <c r="B15" s="51"/>
      <c r="C15" s="41">
        <v>1.7</v>
      </c>
      <c r="D15" s="41" t="s">
        <v>14</v>
      </c>
      <c r="E15" s="54"/>
      <c r="F15" s="41">
        <v>25.2</v>
      </c>
      <c r="G15" s="41">
        <v>26.2</v>
      </c>
      <c r="H15" s="41">
        <v>20.7</v>
      </c>
      <c r="I15" s="41">
        <v>22.5</v>
      </c>
    </row>
    <row r="16" spans="1:9">
      <c r="A16" s="43">
        <v>41287</v>
      </c>
      <c r="B16" s="51"/>
      <c r="C16" s="41">
        <v>0.1</v>
      </c>
      <c r="D16" s="41">
        <v>0</v>
      </c>
      <c r="E16" s="54"/>
      <c r="F16" s="41">
        <v>25.3</v>
      </c>
      <c r="G16" s="41">
        <v>26.6</v>
      </c>
      <c r="H16" s="41">
        <v>21.1</v>
      </c>
      <c r="I16" s="41">
        <v>22.3</v>
      </c>
    </row>
    <row r="17" spans="1:9">
      <c r="A17" s="43">
        <v>41288</v>
      </c>
      <c r="B17" s="51"/>
      <c r="C17" s="41">
        <v>2.8</v>
      </c>
      <c r="D17" s="41">
        <v>9.1999999999999993</v>
      </c>
      <c r="E17" s="54"/>
      <c r="F17" s="41">
        <v>25.7</v>
      </c>
      <c r="G17" s="41">
        <v>25.8</v>
      </c>
      <c r="H17" s="41">
        <v>20.6</v>
      </c>
      <c r="I17" s="41">
        <v>20.9</v>
      </c>
    </row>
    <row r="18" spans="1:9">
      <c r="A18" s="43">
        <v>41289</v>
      </c>
      <c r="B18" s="51"/>
      <c r="C18" s="41">
        <v>7.3</v>
      </c>
      <c r="D18" s="41">
        <v>0.1</v>
      </c>
      <c r="E18" s="54"/>
      <c r="F18" s="41">
        <v>24.2</v>
      </c>
      <c r="G18" s="41">
        <v>26.1</v>
      </c>
      <c r="H18" s="41">
        <v>20.8</v>
      </c>
      <c r="I18" s="41">
        <v>22.1</v>
      </c>
    </row>
    <row r="19" spans="1:9">
      <c r="A19" s="43">
        <v>41290</v>
      </c>
      <c r="B19" s="51"/>
      <c r="C19" s="41">
        <v>4.9000000000000004</v>
      </c>
      <c r="D19" s="41">
        <v>4.0999999999999996</v>
      </c>
      <c r="E19" s="54"/>
      <c r="F19" s="41">
        <v>25.8</v>
      </c>
      <c r="G19" s="41">
        <v>25.4</v>
      </c>
      <c r="H19" s="41">
        <v>20.5</v>
      </c>
      <c r="I19" s="44" t="s">
        <v>27</v>
      </c>
    </row>
    <row r="20" spans="1:9">
      <c r="A20" s="43">
        <v>41291</v>
      </c>
      <c r="B20" s="51"/>
      <c r="C20" s="41">
        <v>15.2</v>
      </c>
      <c r="D20" s="41" t="s">
        <v>14</v>
      </c>
      <c r="E20" s="54"/>
      <c r="F20" s="41">
        <v>25.5</v>
      </c>
      <c r="G20" s="41">
        <v>26.2</v>
      </c>
      <c r="H20" s="41">
        <v>19.899999999999999</v>
      </c>
      <c r="I20" s="41">
        <v>23.3</v>
      </c>
    </row>
    <row r="21" spans="1:9">
      <c r="A21" s="43">
        <v>41292</v>
      </c>
      <c r="B21" s="51"/>
      <c r="C21" s="41">
        <v>0</v>
      </c>
      <c r="D21" s="41" t="s">
        <v>14</v>
      </c>
      <c r="E21" s="54"/>
      <c r="F21" s="41">
        <v>26.4</v>
      </c>
      <c r="G21" s="41" t="s">
        <v>27</v>
      </c>
      <c r="H21" s="41">
        <v>22.2</v>
      </c>
      <c r="I21" s="41" t="s">
        <v>27</v>
      </c>
    </row>
    <row r="22" spans="1:9">
      <c r="A22" s="43">
        <v>41293</v>
      </c>
      <c r="B22" s="51"/>
      <c r="C22" s="41">
        <v>0.2</v>
      </c>
      <c r="D22" s="41">
        <v>0</v>
      </c>
      <c r="E22" s="54"/>
      <c r="F22" s="41">
        <v>26.4</v>
      </c>
      <c r="G22" s="41">
        <v>26.4</v>
      </c>
      <c r="H22" s="41">
        <v>21.7</v>
      </c>
      <c r="I22" s="41">
        <v>22.4</v>
      </c>
    </row>
    <row r="23" spans="1:9">
      <c r="A23" s="43">
        <v>41294</v>
      </c>
      <c r="B23" s="51"/>
      <c r="C23" s="41">
        <v>2.4</v>
      </c>
      <c r="D23" s="41">
        <v>0</v>
      </c>
      <c r="E23" s="54"/>
      <c r="F23" s="41">
        <v>27</v>
      </c>
      <c r="G23" s="41">
        <v>26.9</v>
      </c>
      <c r="H23" s="41">
        <v>19</v>
      </c>
      <c r="I23" s="41">
        <v>22.8</v>
      </c>
    </row>
    <row r="24" spans="1:9">
      <c r="A24" s="43">
        <v>41295</v>
      </c>
      <c r="B24" s="51"/>
      <c r="C24" s="41">
        <v>0</v>
      </c>
      <c r="D24" s="41">
        <v>0</v>
      </c>
      <c r="E24" s="54"/>
      <c r="F24" s="41">
        <v>25.5</v>
      </c>
      <c r="G24" s="41">
        <v>26</v>
      </c>
      <c r="H24" s="41">
        <v>18.600000000000001</v>
      </c>
      <c r="I24" s="41">
        <v>21.6</v>
      </c>
    </row>
    <row r="25" spans="1:9">
      <c r="A25" s="43">
        <v>41296</v>
      </c>
      <c r="B25" s="51"/>
      <c r="C25" s="41">
        <v>0</v>
      </c>
      <c r="D25" s="41">
        <v>0</v>
      </c>
      <c r="E25" s="54"/>
      <c r="F25" s="41">
        <v>27</v>
      </c>
      <c r="G25" s="41">
        <v>26</v>
      </c>
      <c r="H25" s="41">
        <v>19.7</v>
      </c>
      <c r="I25" s="41">
        <v>23.8</v>
      </c>
    </row>
    <row r="26" spans="1:9">
      <c r="A26" s="43">
        <v>41297</v>
      </c>
      <c r="B26" s="51"/>
      <c r="C26" s="41">
        <v>0</v>
      </c>
      <c r="D26" s="41">
        <v>0</v>
      </c>
      <c r="E26" s="54"/>
      <c r="F26" s="44">
        <v>25.4</v>
      </c>
      <c r="G26" s="41">
        <v>26.6</v>
      </c>
      <c r="H26" s="41">
        <v>19.5</v>
      </c>
      <c r="I26" s="41">
        <v>22.7</v>
      </c>
    </row>
    <row r="27" spans="1:9">
      <c r="A27" s="43">
        <v>41298</v>
      </c>
      <c r="B27" s="51"/>
      <c r="C27" s="41">
        <v>0</v>
      </c>
      <c r="D27" s="41">
        <v>0</v>
      </c>
      <c r="E27" s="54"/>
      <c r="F27" s="41">
        <v>25.8</v>
      </c>
      <c r="G27" s="41">
        <v>27.6</v>
      </c>
      <c r="H27" s="41">
        <v>22.1</v>
      </c>
      <c r="I27" s="41">
        <v>24.9</v>
      </c>
    </row>
    <row r="28" spans="1:9">
      <c r="A28" s="43">
        <v>41299</v>
      </c>
      <c r="B28" s="51"/>
      <c r="C28" s="41">
        <v>0</v>
      </c>
      <c r="D28" s="41">
        <v>0</v>
      </c>
      <c r="E28" s="54"/>
      <c r="F28" s="41">
        <v>25.9</v>
      </c>
      <c r="G28" s="41">
        <v>27.2</v>
      </c>
      <c r="H28" s="41">
        <v>22.2</v>
      </c>
      <c r="I28" s="41">
        <v>23.5</v>
      </c>
    </row>
    <row r="29" spans="1:9">
      <c r="A29" s="43">
        <v>41300</v>
      </c>
      <c r="B29" s="51"/>
      <c r="C29" s="41">
        <v>2.2000000000000002</v>
      </c>
      <c r="D29" s="41">
        <v>0</v>
      </c>
      <c r="E29" s="54"/>
      <c r="F29" s="41">
        <v>26.8</v>
      </c>
      <c r="G29" s="41">
        <v>27.1</v>
      </c>
      <c r="H29" s="41">
        <v>21</v>
      </c>
      <c r="I29" s="41">
        <v>23.4</v>
      </c>
    </row>
    <row r="30" spans="1:9">
      <c r="A30" s="43">
        <v>41301</v>
      </c>
      <c r="B30" s="51"/>
      <c r="C30" s="41">
        <v>9</v>
      </c>
      <c r="D30" s="41">
        <v>0.1</v>
      </c>
      <c r="E30" s="54"/>
      <c r="F30" s="41">
        <v>25</v>
      </c>
      <c r="G30" s="41">
        <v>26.6</v>
      </c>
      <c r="H30" s="41">
        <v>21</v>
      </c>
      <c r="I30" s="41">
        <v>23.5</v>
      </c>
    </row>
    <row r="31" spans="1:9">
      <c r="A31" s="43">
        <v>41302</v>
      </c>
      <c r="B31" s="51"/>
      <c r="C31" s="41">
        <v>2</v>
      </c>
      <c r="D31" s="41">
        <v>0.3</v>
      </c>
      <c r="E31" s="54"/>
      <c r="F31" s="41">
        <v>26.6</v>
      </c>
      <c r="G31" s="41">
        <v>26.9</v>
      </c>
      <c r="H31" s="41">
        <v>21.5</v>
      </c>
      <c r="I31" s="41">
        <v>22.4</v>
      </c>
    </row>
    <row r="32" spans="1:9">
      <c r="A32" s="43">
        <v>41303</v>
      </c>
      <c r="B32" s="51"/>
      <c r="C32" s="41">
        <v>0</v>
      </c>
      <c r="D32" s="41">
        <v>0</v>
      </c>
      <c r="E32" s="54"/>
      <c r="F32" s="41">
        <v>26.9</v>
      </c>
      <c r="G32" s="41">
        <v>27</v>
      </c>
      <c r="H32" s="41">
        <v>22.4</v>
      </c>
      <c r="I32" s="41">
        <v>24.1</v>
      </c>
    </row>
    <row r="33" spans="1:9">
      <c r="A33" s="43">
        <v>41304</v>
      </c>
      <c r="B33" s="51"/>
      <c r="C33" s="41">
        <v>0</v>
      </c>
      <c r="D33" s="41">
        <v>0</v>
      </c>
      <c r="E33" s="54"/>
      <c r="F33" s="41">
        <v>27.6</v>
      </c>
      <c r="G33" s="41">
        <v>27.6</v>
      </c>
      <c r="H33" s="41">
        <v>24.1</v>
      </c>
      <c r="I33" s="41">
        <v>24.1</v>
      </c>
    </row>
    <row r="34" spans="1:9">
      <c r="A34" s="43">
        <v>41305</v>
      </c>
      <c r="B34" s="51"/>
      <c r="C34" s="41">
        <v>0.8</v>
      </c>
      <c r="D34" s="41">
        <v>0.2</v>
      </c>
      <c r="E34" s="54"/>
      <c r="F34" s="41">
        <v>28.1</v>
      </c>
      <c r="G34" s="41">
        <v>26.9</v>
      </c>
      <c r="H34" s="41">
        <v>21.3</v>
      </c>
      <c r="I34" s="41">
        <v>23.8</v>
      </c>
    </row>
    <row r="35" spans="1:9">
      <c r="A35" s="40"/>
      <c r="B35" s="51"/>
      <c r="C35" s="41">
        <f>SUM(C5:C34)</f>
        <v>58.800000000000004</v>
      </c>
      <c r="D35" s="41">
        <f>SUM(D4:D34)</f>
        <v>20.100000000000001</v>
      </c>
      <c r="E35" s="54"/>
      <c r="F35" s="41"/>
      <c r="G35" s="41"/>
      <c r="H35" s="41"/>
      <c r="I35" s="41"/>
    </row>
    <row r="36" spans="1:9">
      <c r="A36" s="40"/>
      <c r="B36" s="51"/>
      <c r="C36" s="90">
        <f>C35+D35</f>
        <v>78.900000000000006</v>
      </c>
      <c r="D36" s="90"/>
      <c r="E36" s="54" t="s">
        <v>7</v>
      </c>
      <c r="F36" s="41">
        <f>SUM(F4:F34)</f>
        <v>812.79999999999973</v>
      </c>
      <c r="G36" s="41">
        <f t="shared" ref="G36:I36" si="0">SUM(G4:G34)</f>
        <v>802.30000000000007</v>
      </c>
      <c r="H36" s="41">
        <f t="shared" si="0"/>
        <v>664.30000000000007</v>
      </c>
      <c r="I36" s="41">
        <f t="shared" si="0"/>
        <v>670.59999999999991</v>
      </c>
    </row>
    <row r="37" spans="1:9">
      <c r="A37" s="40"/>
      <c r="B37" s="51"/>
      <c r="C37" s="41"/>
      <c r="D37" s="41"/>
      <c r="E37" s="60" t="s">
        <v>8</v>
      </c>
      <c r="F37" s="41">
        <f>AVERAGE(F5:F34)</f>
        <v>26.246666666666663</v>
      </c>
      <c r="G37" s="41">
        <f>AVERAGE(G5:G34)</f>
        <v>26.713793103448278</v>
      </c>
      <c r="H37" s="41">
        <f>AVERAGE(H5:H34)</f>
        <v>21.373333333333335</v>
      </c>
      <c r="I37" s="41">
        <f>AVERAGE(I5:I34)</f>
        <v>23.12857142857143</v>
      </c>
    </row>
    <row r="38" spans="1:9">
      <c r="A38" s="40" t="s">
        <v>9</v>
      </c>
      <c r="B38" s="51" t="s">
        <v>10</v>
      </c>
      <c r="C38" s="41">
        <f>C36+SUM(C41)</f>
        <v>78.900000000000006</v>
      </c>
      <c r="D38" s="41" t="s">
        <v>32</v>
      </c>
      <c r="E38" s="60" t="s">
        <v>67</v>
      </c>
      <c r="F38" s="61">
        <f>MAX(F4:G34)</f>
        <v>28.1</v>
      </c>
      <c r="G38" s="61"/>
      <c r="H38" s="61"/>
      <c r="I38" s="41"/>
    </row>
    <row r="39" spans="1:9">
      <c r="A39" s="40"/>
      <c r="B39" s="51"/>
      <c r="C39" s="41">
        <f>(C38/25.4)</f>
        <v>3.1062992125984255</v>
      </c>
      <c r="D39" s="41" t="s">
        <v>33</v>
      </c>
      <c r="E39" s="60" t="s">
        <v>68</v>
      </c>
      <c r="F39" s="61">
        <f>MIN(H4:I34)</f>
        <v>18.600000000000001</v>
      </c>
      <c r="G39" s="61"/>
      <c r="H39" s="61"/>
      <c r="I39" s="41"/>
    </row>
    <row r="40" spans="1:9" ht="15.75" thickBot="1">
      <c r="A40" s="40"/>
      <c r="B40" s="51"/>
      <c r="C40" s="41"/>
      <c r="D40" s="41"/>
      <c r="E40" s="62" t="s">
        <v>69</v>
      </c>
      <c r="F40" s="61">
        <f>AVERAGE(F37:G37)</f>
        <v>26.480229885057469</v>
      </c>
      <c r="G40" s="61"/>
      <c r="H40" s="61">
        <f>AVERAGE(H37:I37)</f>
        <v>22.250952380952384</v>
      </c>
      <c r="I40" s="41"/>
    </row>
    <row r="41" spans="1:9">
      <c r="A41" s="43">
        <v>41306</v>
      </c>
      <c r="B41" s="51"/>
      <c r="C41" s="41" t="s">
        <v>14</v>
      </c>
      <c r="D41" s="41">
        <v>0</v>
      </c>
      <c r="E41" s="54"/>
      <c r="F41" s="41">
        <v>27.8</v>
      </c>
      <c r="G41" s="41">
        <v>26.7</v>
      </c>
      <c r="H41" s="41">
        <v>21.5</v>
      </c>
      <c r="I41" s="41">
        <v>24</v>
      </c>
    </row>
    <row r="42" spans="1:9">
      <c r="A42" s="43">
        <v>41307</v>
      </c>
      <c r="B42" s="51"/>
      <c r="C42" s="41">
        <v>3.6</v>
      </c>
      <c r="D42" s="41">
        <v>5</v>
      </c>
      <c r="E42" s="54"/>
      <c r="F42" s="41">
        <v>26.8</v>
      </c>
      <c r="G42" s="41">
        <v>26</v>
      </c>
      <c r="H42" s="41">
        <v>20.399999999999999</v>
      </c>
      <c r="I42" s="41">
        <v>21.2</v>
      </c>
    </row>
    <row r="43" spans="1:9">
      <c r="A43" s="43">
        <v>41308</v>
      </c>
      <c r="B43" s="51"/>
      <c r="C43" s="41">
        <v>0</v>
      </c>
      <c r="D43" s="41" t="s">
        <v>14</v>
      </c>
      <c r="E43" s="54"/>
      <c r="F43" s="41">
        <v>26.4</v>
      </c>
      <c r="G43" s="41">
        <v>27</v>
      </c>
      <c r="H43" s="41">
        <v>23.1</v>
      </c>
      <c r="I43" s="41">
        <v>23.8</v>
      </c>
    </row>
    <row r="44" spans="1:9">
      <c r="A44" s="43">
        <v>41309</v>
      </c>
      <c r="B44" s="51"/>
      <c r="C44" s="41">
        <v>1.3</v>
      </c>
      <c r="D44" s="41">
        <v>0</v>
      </c>
      <c r="E44" s="54"/>
      <c r="F44" s="41">
        <v>26.4</v>
      </c>
      <c r="G44" s="41">
        <v>27.3</v>
      </c>
      <c r="H44" s="41">
        <v>21.9</v>
      </c>
      <c r="I44" s="41">
        <v>23.1</v>
      </c>
    </row>
    <row r="45" spans="1:9">
      <c r="A45" s="43">
        <v>41310</v>
      </c>
      <c r="B45" s="51"/>
      <c r="C45" s="41">
        <v>0.7</v>
      </c>
      <c r="D45" s="41">
        <v>0</v>
      </c>
      <c r="E45" s="54"/>
      <c r="F45" s="41">
        <v>26.8</v>
      </c>
      <c r="G45" s="41">
        <v>27.2</v>
      </c>
      <c r="H45" s="41">
        <v>22.5</v>
      </c>
      <c r="I45" s="41">
        <v>23.5</v>
      </c>
    </row>
    <row r="46" spans="1:9">
      <c r="A46" s="43">
        <v>41311</v>
      </c>
      <c r="B46" s="51"/>
      <c r="C46" s="41">
        <v>0.2</v>
      </c>
      <c r="D46" s="41">
        <v>0</v>
      </c>
      <c r="E46" s="54"/>
      <c r="F46" s="41">
        <v>26.2</v>
      </c>
      <c r="G46" s="41">
        <v>26.8</v>
      </c>
      <c r="H46" s="41">
        <v>22.1</v>
      </c>
      <c r="I46" s="41">
        <v>23.1</v>
      </c>
    </row>
    <row r="47" spans="1:9">
      <c r="A47" s="43">
        <v>41312</v>
      </c>
      <c r="B47" s="51"/>
      <c r="C47" s="41" t="s">
        <v>14</v>
      </c>
      <c r="D47" s="41">
        <v>1.1000000000000001</v>
      </c>
      <c r="E47" s="54"/>
      <c r="F47" s="41">
        <v>26.8</v>
      </c>
      <c r="G47" s="41">
        <v>26.5</v>
      </c>
      <c r="H47" s="41">
        <v>23</v>
      </c>
      <c r="I47" s="41">
        <v>21.4</v>
      </c>
    </row>
    <row r="48" spans="1:9">
      <c r="A48" s="43">
        <v>41313</v>
      </c>
      <c r="B48" s="51"/>
      <c r="C48" s="41">
        <v>0.3</v>
      </c>
      <c r="D48" s="41">
        <v>0</v>
      </c>
      <c r="E48" s="54"/>
      <c r="F48" s="44">
        <v>25.9</v>
      </c>
      <c r="G48" s="44">
        <v>27.2</v>
      </c>
      <c r="H48" s="44">
        <v>21.6</v>
      </c>
      <c r="I48" s="44">
        <v>24.2</v>
      </c>
    </row>
    <row r="49" spans="1:9">
      <c r="A49" s="43">
        <v>41314</v>
      </c>
      <c r="B49" s="51"/>
      <c r="C49" s="41" t="s">
        <v>14</v>
      </c>
      <c r="D49" s="41">
        <v>1.5</v>
      </c>
      <c r="E49" s="54"/>
      <c r="F49" s="44">
        <v>27.4</v>
      </c>
      <c r="G49" s="44">
        <v>27.5</v>
      </c>
      <c r="H49" s="44">
        <v>22.5</v>
      </c>
      <c r="I49" s="44">
        <v>21.5</v>
      </c>
    </row>
    <row r="50" spans="1:9">
      <c r="A50" s="43">
        <v>41315</v>
      </c>
      <c r="B50" s="51"/>
      <c r="C50" s="41" t="s">
        <v>14</v>
      </c>
      <c r="D50" s="41">
        <v>0</v>
      </c>
      <c r="E50" s="54"/>
      <c r="F50" s="44">
        <v>27.2</v>
      </c>
      <c r="G50" s="44">
        <v>26.8</v>
      </c>
      <c r="H50" s="44">
        <v>22.9</v>
      </c>
      <c r="I50" s="44">
        <v>23.6</v>
      </c>
    </row>
    <row r="51" spans="1:9">
      <c r="A51" s="43">
        <v>41316</v>
      </c>
      <c r="B51" s="51"/>
      <c r="C51" s="41">
        <v>0.6</v>
      </c>
      <c r="D51" s="41">
        <v>0</v>
      </c>
      <c r="E51" s="54"/>
      <c r="F51" s="44">
        <v>26.8</v>
      </c>
      <c r="G51" s="44">
        <v>27.4</v>
      </c>
      <c r="H51" s="44">
        <v>21.4</v>
      </c>
      <c r="I51" s="44">
        <v>21.9</v>
      </c>
    </row>
    <row r="52" spans="1:9">
      <c r="A52" s="43">
        <v>41317</v>
      </c>
      <c r="B52" s="51"/>
      <c r="C52" s="41">
        <v>0.8</v>
      </c>
      <c r="D52" s="41">
        <v>0.3</v>
      </c>
      <c r="E52" s="54"/>
      <c r="F52" s="44">
        <v>25.1</v>
      </c>
      <c r="G52" s="44">
        <v>27.1</v>
      </c>
      <c r="H52" s="44">
        <v>22</v>
      </c>
      <c r="I52" s="44">
        <v>22.4</v>
      </c>
    </row>
    <row r="53" spans="1:9">
      <c r="A53" s="43">
        <v>41318</v>
      </c>
      <c r="B53" s="51"/>
      <c r="C53" s="41">
        <v>0.2</v>
      </c>
      <c r="D53" s="41">
        <v>0</v>
      </c>
      <c r="E53" s="54"/>
      <c r="F53" s="44">
        <v>26.5</v>
      </c>
      <c r="G53" s="44">
        <v>27</v>
      </c>
      <c r="H53" s="44">
        <v>20</v>
      </c>
      <c r="I53" s="44">
        <v>22.6</v>
      </c>
    </row>
    <row r="54" spans="1:9">
      <c r="A54" s="43">
        <v>41319</v>
      </c>
      <c r="B54" s="51"/>
      <c r="C54" s="41">
        <v>0</v>
      </c>
      <c r="D54" s="41">
        <v>0</v>
      </c>
      <c r="E54" s="54"/>
      <c r="F54" s="44">
        <v>26.2</v>
      </c>
      <c r="G54" s="44">
        <v>26.5</v>
      </c>
      <c r="H54" s="44">
        <v>20.399999999999999</v>
      </c>
      <c r="I54" s="44">
        <v>23.2</v>
      </c>
    </row>
    <row r="55" spans="1:9">
      <c r="A55" s="43">
        <v>41320</v>
      </c>
      <c r="B55" s="51"/>
      <c r="C55" s="41">
        <v>0</v>
      </c>
      <c r="D55" s="41">
        <v>0</v>
      </c>
      <c r="E55" s="54"/>
      <c r="F55" s="44">
        <v>26.7</v>
      </c>
      <c r="G55" s="44">
        <v>26.9</v>
      </c>
      <c r="H55" s="44">
        <v>21.4</v>
      </c>
      <c r="I55" s="44">
        <v>23.5</v>
      </c>
    </row>
    <row r="56" spans="1:9">
      <c r="A56" s="43">
        <v>41321</v>
      </c>
      <c r="B56" s="51"/>
      <c r="C56" s="41">
        <v>0</v>
      </c>
      <c r="D56" s="41">
        <v>0</v>
      </c>
      <c r="E56" s="54"/>
      <c r="F56" s="44">
        <v>27.2</v>
      </c>
      <c r="G56" s="41">
        <v>27.1</v>
      </c>
      <c r="H56" s="44">
        <v>22.3</v>
      </c>
      <c r="I56" s="41">
        <v>25</v>
      </c>
    </row>
    <row r="57" spans="1:9">
      <c r="A57" s="43">
        <v>41322</v>
      </c>
      <c r="B57" s="51"/>
      <c r="C57" s="41">
        <v>0</v>
      </c>
      <c r="D57" s="41">
        <v>0</v>
      </c>
      <c r="E57" s="54"/>
      <c r="F57" s="44">
        <v>27.2</v>
      </c>
      <c r="G57" s="41">
        <v>27.7</v>
      </c>
      <c r="H57" s="44">
        <v>21.5</v>
      </c>
      <c r="I57" s="41">
        <v>21.9</v>
      </c>
    </row>
    <row r="58" spans="1:9">
      <c r="A58" s="43">
        <v>41323</v>
      </c>
      <c r="B58" s="51"/>
      <c r="C58" s="41">
        <v>0</v>
      </c>
      <c r="D58" s="41">
        <v>0</v>
      </c>
      <c r="E58" s="54"/>
      <c r="F58" s="44">
        <v>26.8</v>
      </c>
      <c r="G58" s="44">
        <v>27.5</v>
      </c>
      <c r="H58" s="44">
        <v>21.9</v>
      </c>
      <c r="I58" s="41">
        <v>23.8</v>
      </c>
    </row>
    <row r="59" spans="1:9">
      <c r="A59" s="43">
        <v>41324</v>
      </c>
      <c r="B59" s="51"/>
      <c r="C59" s="41">
        <v>0</v>
      </c>
      <c r="D59" s="41">
        <v>0</v>
      </c>
      <c r="E59" s="54"/>
      <c r="F59" s="44">
        <v>26.6</v>
      </c>
      <c r="G59" s="44">
        <v>27</v>
      </c>
      <c r="H59" s="44">
        <v>22.2</v>
      </c>
      <c r="I59" s="44">
        <v>23.9</v>
      </c>
    </row>
    <row r="60" spans="1:9">
      <c r="A60" s="43">
        <v>41325</v>
      </c>
      <c r="B60" s="51"/>
      <c r="C60" s="41">
        <v>0.2</v>
      </c>
      <c r="D60" s="41" t="s">
        <v>59</v>
      </c>
      <c r="E60" s="54"/>
      <c r="F60" s="44">
        <v>26.8</v>
      </c>
      <c r="G60" s="44">
        <v>27.3</v>
      </c>
      <c r="H60" s="44">
        <v>22</v>
      </c>
      <c r="I60" s="44">
        <v>23.1</v>
      </c>
    </row>
    <row r="61" spans="1:9">
      <c r="A61" s="43">
        <v>41326</v>
      </c>
      <c r="B61" s="51"/>
      <c r="C61" s="41">
        <v>0.6</v>
      </c>
      <c r="D61" s="41">
        <v>0.7</v>
      </c>
      <c r="E61" s="54"/>
      <c r="F61" s="44">
        <v>26.4</v>
      </c>
      <c r="G61" s="44">
        <v>28.8</v>
      </c>
      <c r="H61" s="44">
        <v>20.100000000000001</v>
      </c>
      <c r="I61" s="44">
        <v>21.5</v>
      </c>
    </row>
    <row r="62" spans="1:9">
      <c r="A62" s="43">
        <v>41327</v>
      </c>
      <c r="B62" s="51"/>
      <c r="C62" s="41">
        <v>0</v>
      </c>
      <c r="D62" s="41">
        <v>0</v>
      </c>
      <c r="E62" s="54"/>
      <c r="F62" s="44">
        <v>26.1</v>
      </c>
      <c r="G62" s="44">
        <v>27.4</v>
      </c>
      <c r="H62" s="44">
        <v>21</v>
      </c>
      <c r="I62" s="41">
        <v>23.2</v>
      </c>
    </row>
    <row r="63" spans="1:9">
      <c r="A63" s="43">
        <v>41328</v>
      </c>
      <c r="B63" s="51"/>
      <c r="C63" s="41">
        <v>0</v>
      </c>
      <c r="D63" s="41">
        <v>0</v>
      </c>
      <c r="E63" s="54"/>
      <c r="F63" s="44">
        <v>27</v>
      </c>
      <c r="G63" s="44">
        <v>27.6</v>
      </c>
      <c r="H63" s="41">
        <v>18.899999999999999</v>
      </c>
      <c r="I63" s="41">
        <v>23.5</v>
      </c>
    </row>
    <row r="64" spans="1:9">
      <c r="A64" s="43">
        <v>41329</v>
      </c>
      <c r="B64" s="51"/>
      <c r="C64" s="41">
        <v>0.9</v>
      </c>
      <c r="D64" s="41">
        <v>0</v>
      </c>
      <c r="E64" s="54"/>
      <c r="F64" s="44">
        <v>26.2</v>
      </c>
      <c r="G64" s="44">
        <v>27.6</v>
      </c>
      <c r="H64" s="44">
        <v>20.8</v>
      </c>
      <c r="I64" s="44">
        <v>24.7</v>
      </c>
    </row>
    <row r="65" spans="1:9">
      <c r="A65" s="43">
        <v>41330</v>
      </c>
      <c r="B65" s="51"/>
      <c r="C65" s="41">
        <v>0</v>
      </c>
      <c r="D65" s="41">
        <v>0</v>
      </c>
      <c r="E65" s="54"/>
      <c r="F65" s="44">
        <v>25.4</v>
      </c>
      <c r="G65" s="44">
        <v>28</v>
      </c>
      <c r="H65" s="44">
        <v>21.4</v>
      </c>
      <c r="I65" s="44">
        <v>23.9</v>
      </c>
    </row>
    <row r="66" spans="1:9">
      <c r="A66" s="43">
        <v>41331</v>
      </c>
      <c r="B66" s="51"/>
      <c r="C66" s="41">
        <v>0</v>
      </c>
      <c r="D66" s="41" t="s">
        <v>59</v>
      </c>
      <c r="E66" s="54"/>
      <c r="F66" s="44">
        <v>27.4</v>
      </c>
      <c r="G66" s="44">
        <v>29.5</v>
      </c>
      <c r="H66" s="44">
        <v>22.7</v>
      </c>
      <c r="I66" s="44">
        <v>24</v>
      </c>
    </row>
    <row r="67" spans="1:9">
      <c r="A67" s="43">
        <v>41332</v>
      </c>
      <c r="B67" s="51"/>
      <c r="C67" s="41">
        <v>0</v>
      </c>
      <c r="D67" s="41">
        <v>0</v>
      </c>
      <c r="E67" s="54"/>
      <c r="F67" s="44">
        <v>27.9</v>
      </c>
      <c r="G67" s="44">
        <v>27.4</v>
      </c>
      <c r="H67" s="44">
        <v>21.7</v>
      </c>
      <c r="I67" s="44">
        <v>23.3</v>
      </c>
    </row>
    <row r="68" spans="1:9">
      <c r="A68" s="43">
        <v>41333</v>
      </c>
      <c r="B68" s="51"/>
      <c r="C68" s="41" t="s">
        <v>14</v>
      </c>
      <c r="D68" s="41" t="s">
        <v>14</v>
      </c>
      <c r="E68" s="54"/>
      <c r="F68" s="44">
        <v>27.1</v>
      </c>
      <c r="G68" s="44">
        <v>27.5</v>
      </c>
      <c r="H68" s="44">
        <v>22.5</v>
      </c>
      <c r="I68" s="44">
        <v>22.6</v>
      </c>
    </row>
    <row r="69" spans="1:9">
      <c r="A69" s="43"/>
      <c r="B69" s="51"/>
      <c r="C69" s="41">
        <f>SUM(C42:C68)</f>
        <v>9.4</v>
      </c>
      <c r="D69" s="41">
        <f>SUM(D41:D68)</f>
        <v>8.6</v>
      </c>
      <c r="E69" s="54"/>
      <c r="F69" s="41"/>
      <c r="G69" s="41"/>
      <c r="H69" s="41"/>
      <c r="I69" s="41"/>
    </row>
    <row r="70" spans="1:9">
      <c r="A70" s="43"/>
      <c r="B70" s="51"/>
      <c r="C70" s="90">
        <f>C69+D69</f>
        <v>18</v>
      </c>
      <c r="D70" s="90"/>
      <c r="E70" s="54" t="s">
        <v>7</v>
      </c>
      <c r="F70" s="41">
        <f>SUM(F41:F68)</f>
        <v>747.1</v>
      </c>
      <c r="G70" s="41">
        <f>SUM(G41:G68)</f>
        <v>764.3</v>
      </c>
      <c r="H70" s="41">
        <f>SUM(H41:H68)</f>
        <v>605.69999999999993</v>
      </c>
      <c r="I70" s="41">
        <f>SUM(I41:I68)</f>
        <v>647.4</v>
      </c>
    </row>
    <row r="71" spans="1:9">
      <c r="A71" s="40"/>
      <c r="B71" s="51"/>
      <c r="C71" s="41"/>
      <c r="D71" s="41"/>
      <c r="E71" s="60" t="s">
        <v>8</v>
      </c>
      <c r="F71" s="41">
        <f>AVERAGE(F39:F68)</f>
        <v>26.406007662835247</v>
      </c>
      <c r="G71" s="41">
        <f>AVERAGE(G39:G68)</f>
        <v>27.296428571428571</v>
      </c>
      <c r="H71" s="41">
        <f>AVERAGE(H39:H68)</f>
        <v>21.653481116584565</v>
      </c>
      <c r="I71" s="41">
        <f>AVERAGE(I39:I68)</f>
        <v>23.12142857142857</v>
      </c>
    </row>
    <row r="72" spans="1:9">
      <c r="A72" s="40" t="s">
        <v>13</v>
      </c>
      <c r="B72" s="51" t="s">
        <v>10</v>
      </c>
      <c r="C72" s="41">
        <f>C70+SUM(C75)</f>
        <v>19.399999999999999</v>
      </c>
      <c r="D72" s="41" t="s">
        <v>32</v>
      </c>
      <c r="E72" s="60" t="s">
        <v>67</v>
      </c>
      <c r="F72" s="61">
        <f>MAX(F38:G68)</f>
        <v>29.5</v>
      </c>
      <c r="G72" s="61"/>
      <c r="H72" s="61"/>
      <c r="I72" s="41"/>
    </row>
    <row r="73" spans="1:9">
      <c r="A73" s="40"/>
      <c r="B73" s="51"/>
      <c r="C73" s="41">
        <f>(C72/25.4)</f>
        <v>0.76377952755905509</v>
      </c>
      <c r="D73" s="41" t="s">
        <v>33</v>
      </c>
      <c r="E73" s="60" t="s">
        <v>68</v>
      </c>
      <c r="F73" s="61">
        <f>MIN(H38:I68)</f>
        <v>18.899999999999999</v>
      </c>
      <c r="G73" s="61"/>
      <c r="H73" s="61"/>
      <c r="I73" s="41"/>
    </row>
    <row r="74" spans="1:9" ht="15.75" thickBot="1">
      <c r="A74" s="40"/>
      <c r="B74" s="51"/>
      <c r="C74" s="41"/>
      <c r="D74" s="41"/>
      <c r="E74" s="62" t="s">
        <v>69</v>
      </c>
      <c r="F74" s="61">
        <f>AVERAGE(F71:G71)</f>
        <v>26.851218117131907</v>
      </c>
      <c r="G74" s="61"/>
      <c r="H74" s="61">
        <f>AVERAGE(H71:I71)</f>
        <v>22.387454844006569</v>
      </c>
      <c r="I74" s="41"/>
    </row>
    <row r="75" spans="1:9">
      <c r="A75" s="43">
        <v>41334</v>
      </c>
      <c r="B75" s="51"/>
      <c r="C75" s="41">
        <v>1.4</v>
      </c>
      <c r="D75" s="41" t="s">
        <v>14</v>
      </c>
      <c r="E75" s="54"/>
      <c r="F75" s="44">
        <v>27.4</v>
      </c>
      <c r="G75" s="44">
        <v>27.2</v>
      </c>
      <c r="H75" s="44">
        <v>21.5</v>
      </c>
      <c r="I75" s="44">
        <v>22</v>
      </c>
    </row>
    <row r="76" spans="1:9">
      <c r="A76" s="43">
        <v>41335</v>
      </c>
      <c r="B76" s="51"/>
      <c r="C76" s="41" t="s">
        <v>14</v>
      </c>
      <c r="D76" s="41">
        <v>0</v>
      </c>
      <c r="E76" s="54"/>
      <c r="F76" s="44">
        <v>26.2</v>
      </c>
      <c r="G76" s="44">
        <v>27.8</v>
      </c>
      <c r="H76" s="41">
        <v>22</v>
      </c>
      <c r="I76" s="44">
        <v>23.9</v>
      </c>
    </row>
    <row r="77" spans="1:9">
      <c r="A77" s="43">
        <v>41336</v>
      </c>
      <c r="B77" s="51"/>
      <c r="C77" s="41">
        <v>2</v>
      </c>
      <c r="D77" s="41">
        <v>0.1</v>
      </c>
      <c r="E77" s="54"/>
      <c r="F77" s="44">
        <v>27.2</v>
      </c>
      <c r="G77" s="44">
        <v>27.4</v>
      </c>
      <c r="H77" s="44">
        <v>19.7</v>
      </c>
      <c r="I77" s="44">
        <v>21.6</v>
      </c>
    </row>
    <row r="78" spans="1:9">
      <c r="A78" s="43">
        <v>41337</v>
      </c>
      <c r="B78" s="51"/>
      <c r="C78" s="41">
        <v>2.4</v>
      </c>
      <c r="D78" s="41">
        <v>0</v>
      </c>
      <c r="E78" s="54"/>
      <c r="F78" s="44">
        <v>27.4</v>
      </c>
      <c r="G78" s="44">
        <v>27.8</v>
      </c>
      <c r="H78" s="44">
        <v>20</v>
      </c>
      <c r="I78" s="44">
        <v>22.9</v>
      </c>
    </row>
    <row r="79" spans="1:9">
      <c r="A79" s="43">
        <v>41338</v>
      </c>
      <c r="B79" s="51"/>
      <c r="C79" s="41" t="s">
        <v>14</v>
      </c>
      <c r="D79" s="41">
        <v>0</v>
      </c>
      <c r="E79" s="54"/>
      <c r="F79" s="44">
        <v>26.2</v>
      </c>
      <c r="G79" s="44">
        <v>27.9</v>
      </c>
      <c r="H79" s="44">
        <v>22.3</v>
      </c>
      <c r="I79" s="41">
        <v>23.7</v>
      </c>
    </row>
    <row r="80" spans="1:9">
      <c r="A80" s="43">
        <v>41339</v>
      </c>
      <c r="B80" s="51"/>
      <c r="C80" s="41">
        <v>0</v>
      </c>
      <c r="D80" s="41">
        <v>0</v>
      </c>
      <c r="E80" s="54"/>
      <c r="F80" s="41">
        <v>27</v>
      </c>
      <c r="G80" s="44">
        <v>27.8</v>
      </c>
      <c r="H80" s="41">
        <v>22.2</v>
      </c>
      <c r="I80" s="41">
        <v>23.3</v>
      </c>
    </row>
    <row r="81" spans="1:9">
      <c r="A81" s="43">
        <v>41340</v>
      </c>
      <c r="B81" s="51"/>
      <c r="C81" s="41">
        <v>0</v>
      </c>
      <c r="D81" s="41">
        <v>0</v>
      </c>
      <c r="E81" s="54"/>
      <c r="F81" s="44">
        <v>27.8</v>
      </c>
      <c r="G81" s="44">
        <v>27.2</v>
      </c>
      <c r="H81" s="41">
        <v>21.7</v>
      </c>
      <c r="I81" s="41">
        <v>23.4</v>
      </c>
    </row>
    <row r="82" spans="1:9">
      <c r="A82" s="43">
        <v>41341</v>
      </c>
      <c r="B82" s="51"/>
      <c r="C82" s="41">
        <v>0</v>
      </c>
      <c r="D82" s="41">
        <v>0.1</v>
      </c>
      <c r="E82" s="54"/>
      <c r="F82" s="44">
        <v>26.7</v>
      </c>
      <c r="G82" s="44">
        <v>26</v>
      </c>
      <c r="H82" s="41">
        <v>20.399999999999999</v>
      </c>
      <c r="I82" s="41">
        <v>22.2</v>
      </c>
    </row>
    <row r="83" spans="1:9">
      <c r="A83" s="43">
        <v>41342</v>
      </c>
      <c r="B83" s="51"/>
      <c r="C83" s="41">
        <v>2</v>
      </c>
      <c r="D83" s="41">
        <v>0.5</v>
      </c>
      <c r="E83" s="54"/>
      <c r="F83" s="44">
        <v>25.3</v>
      </c>
      <c r="G83" s="44">
        <v>26.3</v>
      </c>
      <c r="H83" s="41">
        <v>20.399999999999999</v>
      </c>
      <c r="I83" s="41">
        <v>21.9</v>
      </c>
    </row>
    <row r="84" spans="1:9">
      <c r="A84" s="43">
        <v>41343</v>
      </c>
      <c r="B84" s="51"/>
      <c r="C84" s="41">
        <v>0</v>
      </c>
      <c r="D84" s="41">
        <v>0</v>
      </c>
      <c r="E84" s="54"/>
      <c r="F84" s="44">
        <v>26.6</v>
      </c>
      <c r="G84" s="44">
        <v>27.5</v>
      </c>
      <c r="H84" s="41">
        <v>21.6</v>
      </c>
      <c r="I84" s="41">
        <v>24.1</v>
      </c>
    </row>
    <row r="85" spans="1:9">
      <c r="A85" s="43">
        <v>41344</v>
      </c>
      <c r="B85" s="51"/>
      <c r="C85" s="41">
        <v>2.6</v>
      </c>
      <c r="D85" s="41">
        <v>0.1</v>
      </c>
      <c r="E85" s="54"/>
      <c r="F85" s="44">
        <v>27.8</v>
      </c>
      <c r="G85" s="44">
        <v>27.8</v>
      </c>
      <c r="H85" s="41">
        <v>21.2</v>
      </c>
      <c r="I85" s="41">
        <v>22.7</v>
      </c>
    </row>
    <row r="86" spans="1:9">
      <c r="A86" s="43">
        <v>41345</v>
      </c>
      <c r="B86" s="51"/>
      <c r="C86" s="41">
        <v>0</v>
      </c>
      <c r="D86" s="41">
        <v>0</v>
      </c>
      <c r="E86" s="54"/>
      <c r="F86" s="44">
        <v>27</v>
      </c>
      <c r="G86" s="44">
        <v>28</v>
      </c>
      <c r="H86" s="41">
        <v>22.8</v>
      </c>
      <c r="I86" s="41">
        <v>24.4</v>
      </c>
    </row>
    <row r="87" spans="1:9">
      <c r="A87" s="43">
        <v>41346</v>
      </c>
      <c r="B87" s="51"/>
      <c r="C87" s="41">
        <v>0.7</v>
      </c>
      <c r="D87" s="41" t="s">
        <v>26</v>
      </c>
      <c r="E87" s="54"/>
      <c r="F87" s="44">
        <v>27.6</v>
      </c>
      <c r="G87" s="44">
        <v>27.6</v>
      </c>
      <c r="H87" s="41">
        <v>21.4</v>
      </c>
      <c r="I87" s="41">
        <v>23.9</v>
      </c>
    </row>
    <row r="88" spans="1:9">
      <c r="A88" s="43">
        <v>41347</v>
      </c>
      <c r="B88" s="51"/>
      <c r="C88" s="41">
        <v>0</v>
      </c>
      <c r="D88" s="41">
        <v>0</v>
      </c>
      <c r="E88" s="54"/>
      <c r="F88" s="44">
        <v>27</v>
      </c>
      <c r="G88" s="44">
        <v>27.8</v>
      </c>
      <c r="H88" s="41">
        <v>22.2</v>
      </c>
      <c r="I88" s="41">
        <v>24</v>
      </c>
    </row>
    <row r="89" spans="1:9">
      <c r="A89" s="43">
        <v>41348</v>
      </c>
      <c r="B89" s="51"/>
      <c r="C89" s="41" t="s">
        <v>14</v>
      </c>
      <c r="D89" s="41">
        <v>1.3</v>
      </c>
      <c r="E89" s="54"/>
      <c r="F89" s="44">
        <v>26.3</v>
      </c>
      <c r="G89" s="44">
        <v>28.2</v>
      </c>
      <c r="H89" s="41">
        <v>21.6</v>
      </c>
      <c r="I89" s="41">
        <v>20.7</v>
      </c>
    </row>
    <row r="90" spans="1:9">
      <c r="A90" s="43">
        <v>41349</v>
      </c>
      <c r="B90" s="51"/>
      <c r="C90" s="41" t="s">
        <v>14</v>
      </c>
      <c r="D90" s="41">
        <v>0</v>
      </c>
      <c r="F90" s="41">
        <v>27.9</v>
      </c>
      <c r="G90" s="41">
        <v>28</v>
      </c>
      <c r="H90" s="41">
        <v>23.1</v>
      </c>
      <c r="I90" s="41">
        <v>24.1</v>
      </c>
    </row>
    <row r="91" spans="1:9">
      <c r="A91" s="43">
        <v>41350</v>
      </c>
      <c r="B91" s="51"/>
      <c r="C91" s="41">
        <v>0</v>
      </c>
      <c r="D91" s="41">
        <v>1.4</v>
      </c>
      <c r="E91" s="54"/>
      <c r="F91" s="44">
        <v>27.3</v>
      </c>
      <c r="G91" s="44">
        <v>27.8</v>
      </c>
      <c r="H91" s="41">
        <v>20.5</v>
      </c>
      <c r="I91" s="41">
        <v>24.4</v>
      </c>
    </row>
    <row r="92" spans="1:9">
      <c r="A92" s="43">
        <v>41351</v>
      </c>
      <c r="B92" s="51"/>
      <c r="C92" s="41">
        <v>5.0999999999999996</v>
      </c>
      <c r="D92" s="41">
        <v>0</v>
      </c>
      <c r="E92" s="54"/>
      <c r="F92" s="44">
        <v>27.5</v>
      </c>
      <c r="G92" s="44">
        <v>28.9</v>
      </c>
      <c r="H92" s="41">
        <v>20.7</v>
      </c>
      <c r="I92" s="41">
        <v>20.6</v>
      </c>
    </row>
    <row r="93" spans="1:9">
      <c r="A93" s="43">
        <v>41352</v>
      </c>
      <c r="B93" s="51"/>
      <c r="C93" s="41">
        <v>1.3</v>
      </c>
      <c r="D93" s="41" t="s">
        <v>59</v>
      </c>
      <c r="E93" s="54"/>
      <c r="F93" s="44">
        <v>28.2</v>
      </c>
      <c r="G93" s="44">
        <v>28.8</v>
      </c>
      <c r="H93" s="41">
        <v>20.8</v>
      </c>
      <c r="I93" s="41">
        <v>22.9</v>
      </c>
    </row>
    <row r="94" spans="1:9">
      <c r="A94" s="43">
        <v>41353</v>
      </c>
      <c r="B94" s="51"/>
      <c r="C94" s="41">
        <v>9.6</v>
      </c>
      <c r="D94" s="41">
        <v>0</v>
      </c>
      <c r="E94" s="54"/>
      <c r="F94" s="44">
        <v>27.6</v>
      </c>
      <c r="G94" s="44">
        <v>28.4</v>
      </c>
      <c r="H94" s="41">
        <v>21.3</v>
      </c>
      <c r="I94" s="41">
        <v>24</v>
      </c>
    </row>
    <row r="95" spans="1:9">
      <c r="A95" s="43">
        <v>41354</v>
      </c>
      <c r="B95" s="51"/>
      <c r="C95" s="41">
        <v>3.2</v>
      </c>
      <c r="D95" s="41">
        <v>0</v>
      </c>
      <c r="E95" s="54"/>
      <c r="F95" s="44">
        <v>25.6</v>
      </c>
      <c r="G95" s="44">
        <v>28.2</v>
      </c>
      <c r="H95" s="41">
        <v>22.4</v>
      </c>
      <c r="I95" s="41">
        <v>23.5</v>
      </c>
    </row>
    <row r="96" spans="1:9">
      <c r="A96" s="43">
        <v>41355</v>
      </c>
      <c r="B96" s="51"/>
      <c r="C96" s="41">
        <v>0.3</v>
      </c>
      <c r="D96" s="41">
        <v>0</v>
      </c>
      <c r="E96" s="54"/>
      <c r="F96" s="44">
        <v>27.6</v>
      </c>
      <c r="G96" s="44">
        <v>28.2</v>
      </c>
      <c r="H96" s="41">
        <v>23.4</v>
      </c>
      <c r="I96" s="41">
        <v>24.1</v>
      </c>
    </row>
    <row r="97" spans="1:9">
      <c r="A97" s="43">
        <v>41356</v>
      </c>
      <c r="B97" s="51"/>
      <c r="C97" s="41">
        <v>0</v>
      </c>
      <c r="D97" s="41">
        <v>0.7</v>
      </c>
      <c r="E97" s="54"/>
      <c r="F97" s="44">
        <v>27.9</v>
      </c>
      <c r="G97" s="44">
        <v>27.9</v>
      </c>
      <c r="H97" s="41">
        <v>23</v>
      </c>
      <c r="I97" s="41">
        <v>23.4</v>
      </c>
    </row>
    <row r="98" spans="1:9">
      <c r="A98" s="43">
        <v>41357</v>
      </c>
      <c r="B98" s="51"/>
      <c r="C98" s="41">
        <v>0</v>
      </c>
      <c r="D98" s="41">
        <v>0</v>
      </c>
      <c r="F98" s="44">
        <v>27.5</v>
      </c>
      <c r="G98" s="44">
        <v>28.2</v>
      </c>
      <c r="H98" s="41">
        <v>22.5</v>
      </c>
      <c r="I98" s="41">
        <v>25.2</v>
      </c>
    </row>
    <row r="99" spans="1:9">
      <c r="A99" s="43">
        <v>41358</v>
      </c>
      <c r="B99" s="51"/>
      <c r="C99" s="41">
        <v>1</v>
      </c>
      <c r="D99" s="41" t="s">
        <v>26</v>
      </c>
      <c r="E99" s="54"/>
      <c r="F99" s="44">
        <v>27.2</v>
      </c>
      <c r="G99" s="44">
        <v>28.2</v>
      </c>
      <c r="H99" s="41">
        <v>21.8</v>
      </c>
      <c r="I99" s="41">
        <v>23.2</v>
      </c>
    </row>
    <row r="100" spans="1:9">
      <c r="A100" s="43">
        <v>41359</v>
      </c>
      <c r="B100" s="51"/>
      <c r="C100" s="41" t="s">
        <v>59</v>
      </c>
      <c r="D100" s="41">
        <v>0</v>
      </c>
      <c r="E100" s="54"/>
      <c r="F100" s="44">
        <v>26.4</v>
      </c>
      <c r="G100" s="44">
        <v>28.2</v>
      </c>
      <c r="H100" s="41">
        <v>22.9</v>
      </c>
      <c r="I100" s="41">
        <v>23.8</v>
      </c>
    </row>
    <row r="101" spans="1:9">
      <c r="A101" s="43">
        <v>41360</v>
      </c>
      <c r="B101" s="51"/>
      <c r="C101" s="41">
        <v>0</v>
      </c>
      <c r="D101" s="41" t="s">
        <v>26</v>
      </c>
      <c r="E101" s="54"/>
      <c r="F101" s="44">
        <v>27</v>
      </c>
      <c r="G101" s="44">
        <v>28.6</v>
      </c>
      <c r="H101" s="41">
        <v>22.6</v>
      </c>
      <c r="I101" s="41">
        <v>24.7</v>
      </c>
    </row>
    <row r="102" spans="1:9">
      <c r="A102" s="43">
        <v>41361</v>
      </c>
      <c r="B102" s="51"/>
      <c r="C102" s="41">
        <v>17.5</v>
      </c>
      <c r="D102" s="41">
        <v>0.1</v>
      </c>
      <c r="E102" s="54"/>
      <c r="F102" s="44">
        <v>27.2</v>
      </c>
      <c r="G102" s="44">
        <v>28.1</v>
      </c>
      <c r="H102" s="41">
        <v>22.8</v>
      </c>
      <c r="I102" s="41">
        <v>24.3</v>
      </c>
    </row>
    <row r="103" spans="1:9">
      <c r="A103" s="43">
        <v>41362</v>
      </c>
      <c r="B103" s="51"/>
      <c r="C103" s="41">
        <v>0</v>
      </c>
      <c r="D103" s="41">
        <v>1.1000000000000001</v>
      </c>
      <c r="E103" s="54"/>
      <c r="F103" s="44">
        <v>27</v>
      </c>
      <c r="G103" s="44">
        <v>28.9</v>
      </c>
      <c r="H103" s="41">
        <v>22.7</v>
      </c>
      <c r="I103" s="41">
        <v>24.2</v>
      </c>
    </row>
    <row r="104" spans="1:9">
      <c r="A104" s="43">
        <v>41363</v>
      </c>
      <c r="B104" s="51"/>
      <c r="C104" s="41">
        <v>6.5</v>
      </c>
      <c r="D104" s="41" t="s">
        <v>26</v>
      </c>
      <c r="E104" s="54"/>
      <c r="F104" s="44">
        <v>28.6</v>
      </c>
      <c r="G104" s="44">
        <v>27.7</v>
      </c>
      <c r="H104" s="41">
        <v>22.4</v>
      </c>
      <c r="I104" s="41">
        <v>23.6</v>
      </c>
    </row>
    <row r="105" spans="1:9">
      <c r="A105" s="43">
        <v>41364</v>
      </c>
      <c r="B105" s="51"/>
      <c r="C105" s="41">
        <v>0.4</v>
      </c>
      <c r="D105" s="41">
        <v>0</v>
      </c>
      <c r="E105" s="54"/>
      <c r="F105" s="44">
        <v>27.2</v>
      </c>
      <c r="G105" s="44">
        <v>27.8</v>
      </c>
      <c r="H105" s="41">
        <v>23</v>
      </c>
      <c r="I105" s="41">
        <v>23.8</v>
      </c>
    </row>
    <row r="106" spans="1:9">
      <c r="A106" s="40"/>
      <c r="B106" s="51"/>
      <c r="C106" s="41">
        <f>SUM(C76:C105)</f>
        <v>54.599999999999994</v>
      </c>
      <c r="D106" s="41">
        <f>SUM(D75:D105)</f>
        <v>5.4</v>
      </c>
      <c r="E106" s="54"/>
      <c r="F106" s="41"/>
      <c r="G106" s="41"/>
      <c r="H106" s="41"/>
      <c r="I106" s="41"/>
    </row>
    <row r="107" spans="1:9">
      <c r="A107" s="40"/>
      <c r="B107" s="51"/>
      <c r="C107" s="90">
        <f>C106+D106</f>
        <v>59.999999999999993</v>
      </c>
      <c r="D107" s="90"/>
      <c r="E107" s="54" t="s">
        <v>7</v>
      </c>
      <c r="F107" s="41">
        <f>SUM(F75:F105)</f>
        <v>841.20000000000027</v>
      </c>
      <c r="G107" s="41">
        <f t="shared" ref="G107:I107" si="1">SUM(G75:G105)</f>
        <v>864.20000000000016</v>
      </c>
      <c r="H107" s="41">
        <f t="shared" si="1"/>
        <v>676.9</v>
      </c>
      <c r="I107" s="41">
        <f t="shared" si="1"/>
        <v>724.5</v>
      </c>
    </row>
    <row r="108" spans="1:9">
      <c r="A108" s="40"/>
      <c r="B108" s="51"/>
      <c r="C108" s="41"/>
      <c r="D108" s="41"/>
      <c r="E108" s="60" t="s">
        <v>8</v>
      </c>
      <c r="F108" s="41">
        <f>AVERAGE(F76:F105)</f>
        <v>27.126666666666672</v>
      </c>
      <c r="G108" s="41">
        <f>AVERAGE(G76:G105)</f>
        <v>27.900000000000009</v>
      </c>
      <c r="H108" s="41">
        <f>AVERAGE(H76:H105)</f>
        <v>21.846666666666668</v>
      </c>
      <c r="I108" s="41">
        <f>AVERAGE(I76:I105)</f>
        <v>23.416666666666668</v>
      </c>
    </row>
    <row r="109" spans="1:9">
      <c r="A109" s="40" t="s">
        <v>15</v>
      </c>
      <c r="B109" s="51" t="s">
        <v>10</v>
      </c>
      <c r="C109" s="41">
        <f>C107+SUM(C112)</f>
        <v>59.999999999999993</v>
      </c>
      <c r="D109" s="41" t="s">
        <v>32</v>
      </c>
      <c r="E109" s="60" t="s">
        <v>67</v>
      </c>
      <c r="F109" s="61">
        <f>MAX(F75:G105)</f>
        <v>28.9</v>
      </c>
      <c r="G109" s="61"/>
      <c r="H109" s="61"/>
      <c r="I109" s="41"/>
    </row>
    <row r="110" spans="1:9">
      <c r="A110" s="40"/>
      <c r="B110" s="51"/>
      <c r="C110" s="41">
        <f>(C109/25.4)</f>
        <v>2.3622047244094486</v>
      </c>
      <c r="D110" s="41" t="s">
        <v>33</v>
      </c>
      <c r="E110" s="60" t="s">
        <v>68</v>
      </c>
      <c r="F110" s="61">
        <f>MIN(H75:I105)</f>
        <v>19.7</v>
      </c>
      <c r="G110" s="61"/>
      <c r="H110" s="61"/>
      <c r="I110" s="41"/>
    </row>
    <row r="111" spans="1:9" ht="15.75" thickBot="1">
      <c r="A111" s="40"/>
      <c r="B111" s="51"/>
      <c r="C111" s="41"/>
      <c r="D111" s="41"/>
      <c r="E111" s="62" t="s">
        <v>69</v>
      </c>
      <c r="F111" s="61">
        <f>AVERAGE(F108:G108)</f>
        <v>27.513333333333343</v>
      </c>
      <c r="G111" s="61"/>
      <c r="H111" s="61">
        <f>AVERAGE(H108:I108)</f>
        <v>22.631666666666668</v>
      </c>
      <c r="I111" s="41"/>
    </row>
    <row r="112" spans="1:9">
      <c r="A112" s="43">
        <v>41365</v>
      </c>
      <c r="B112" s="51"/>
      <c r="C112" s="41">
        <v>0</v>
      </c>
      <c r="D112" s="41">
        <v>0</v>
      </c>
      <c r="E112" s="54"/>
      <c r="F112" s="44">
        <v>27.5</v>
      </c>
      <c r="G112" s="41">
        <v>28.8</v>
      </c>
      <c r="H112" s="41">
        <v>23.4</v>
      </c>
      <c r="I112" s="41">
        <v>22.3</v>
      </c>
    </row>
    <row r="113" spans="1:9">
      <c r="A113" s="43">
        <v>41366</v>
      </c>
      <c r="B113" s="51"/>
      <c r="C113" s="41">
        <v>0</v>
      </c>
      <c r="D113" s="41">
        <v>0</v>
      </c>
      <c r="E113" s="54"/>
      <c r="F113" s="44">
        <v>29.1</v>
      </c>
      <c r="G113" s="44">
        <v>28.3</v>
      </c>
      <c r="H113" s="41">
        <v>23.2</v>
      </c>
      <c r="I113" s="41">
        <v>24.7</v>
      </c>
    </row>
    <row r="114" spans="1:9">
      <c r="A114" s="43">
        <v>41367</v>
      </c>
      <c r="B114" s="51"/>
      <c r="C114" s="41">
        <v>0.1</v>
      </c>
      <c r="D114" s="41">
        <v>0</v>
      </c>
      <c r="E114" s="54"/>
      <c r="F114" s="44">
        <v>28.2</v>
      </c>
      <c r="G114" s="44">
        <v>28.9</v>
      </c>
      <c r="H114" s="41">
        <v>23.5</v>
      </c>
      <c r="I114" s="41">
        <v>24.7</v>
      </c>
    </row>
    <row r="115" spans="1:9">
      <c r="A115" s="43">
        <v>41368</v>
      </c>
      <c r="B115" s="51"/>
      <c r="C115" s="41">
        <v>0</v>
      </c>
      <c r="D115" s="41">
        <v>2.2000000000000002</v>
      </c>
      <c r="E115" s="54"/>
      <c r="F115" s="44">
        <v>28</v>
      </c>
      <c r="G115" s="44">
        <v>25.8</v>
      </c>
      <c r="H115" s="41">
        <v>23.4</v>
      </c>
      <c r="I115" s="41">
        <v>21</v>
      </c>
    </row>
    <row r="116" spans="1:9">
      <c r="A116" s="43">
        <v>41369</v>
      </c>
      <c r="B116" s="51"/>
      <c r="C116" s="41">
        <v>0.4</v>
      </c>
      <c r="D116" s="41">
        <v>0</v>
      </c>
      <c r="E116" s="54"/>
      <c r="F116" s="44">
        <v>25.6</v>
      </c>
      <c r="G116" s="44">
        <v>28.2</v>
      </c>
      <c r="H116" s="41">
        <v>23</v>
      </c>
      <c r="I116" s="41">
        <v>24.2</v>
      </c>
    </row>
    <row r="117" spans="1:9">
      <c r="A117" s="43">
        <v>41370</v>
      </c>
      <c r="B117" s="51"/>
      <c r="C117" s="41">
        <v>0</v>
      </c>
      <c r="D117" s="41">
        <v>0</v>
      </c>
      <c r="E117" s="54"/>
      <c r="F117" s="44">
        <v>27.2</v>
      </c>
      <c r="G117" s="44">
        <v>28.1</v>
      </c>
      <c r="H117" s="41">
        <v>22.9</v>
      </c>
      <c r="I117" s="41">
        <v>24.6</v>
      </c>
    </row>
    <row r="118" spans="1:9">
      <c r="A118" s="43">
        <v>41371</v>
      </c>
      <c r="B118" s="51"/>
      <c r="C118" s="41">
        <v>0</v>
      </c>
      <c r="D118" s="41">
        <v>0</v>
      </c>
      <c r="E118" s="54"/>
      <c r="F118" s="44">
        <v>27.4</v>
      </c>
      <c r="G118" s="44">
        <v>28.4</v>
      </c>
      <c r="H118" s="41">
        <v>22.9</v>
      </c>
      <c r="I118" s="41">
        <v>24.8</v>
      </c>
    </row>
    <row r="119" spans="1:9">
      <c r="A119" s="43">
        <v>41372</v>
      </c>
      <c r="B119" s="51"/>
      <c r="C119" s="41">
        <v>6.2</v>
      </c>
      <c r="D119" s="41">
        <v>1.1000000000000001</v>
      </c>
      <c r="E119" s="54"/>
      <c r="F119" s="44">
        <v>27.1</v>
      </c>
      <c r="G119" s="44">
        <v>28</v>
      </c>
      <c r="H119" s="41">
        <v>19.8</v>
      </c>
      <c r="I119" s="41">
        <v>21.7</v>
      </c>
    </row>
    <row r="120" spans="1:9">
      <c r="A120" s="43">
        <v>41373</v>
      </c>
      <c r="B120" s="51"/>
      <c r="C120" s="41">
        <v>0</v>
      </c>
      <c r="D120" s="41">
        <v>0</v>
      </c>
      <c r="E120" s="54"/>
      <c r="F120" s="44">
        <v>27.2</v>
      </c>
      <c r="G120" s="44">
        <v>27.7</v>
      </c>
      <c r="H120" s="41">
        <v>21.5</v>
      </c>
      <c r="I120" s="41">
        <v>23.8</v>
      </c>
    </row>
    <row r="121" spans="1:9">
      <c r="A121" s="43">
        <v>41374</v>
      </c>
      <c r="B121" s="51"/>
      <c r="C121" s="41">
        <v>1.5</v>
      </c>
      <c r="D121" s="41">
        <v>0</v>
      </c>
      <c r="E121" s="54"/>
      <c r="F121" s="44">
        <v>27.2</v>
      </c>
      <c r="G121" s="44">
        <v>28.2</v>
      </c>
      <c r="H121" s="41">
        <v>20.6</v>
      </c>
      <c r="I121" s="41">
        <v>22.6</v>
      </c>
    </row>
    <row r="122" spans="1:9">
      <c r="A122" s="43">
        <v>41375</v>
      </c>
      <c r="B122" s="51"/>
      <c r="C122" s="41">
        <v>0.4</v>
      </c>
      <c r="D122" s="41">
        <v>0</v>
      </c>
      <c r="E122" s="54"/>
      <c r="F122" s="44">
        <v>27.6</v>
      </c>
      <c r="G122" s="44">
        <v>28.8</v>
      </c>
      <c r="H122" s="41">
        <v>21.4</v>
      </c>
      <c r="I122" s="41">
        <v>23.5</v>
      </c>
    </row>
    <row r="123" spans="1:9">
      <c r="A123" s="43">
        <v>41376</v>
      </c>
      <c r="B123" s="51"/>
      <c r="C123" s="41">
        <v>0</v>
      </c>
      <c r="D123" s="41">
        <v>0</v>
      </c>
      <c r="E123" s="54"/>
      <c r="F123" s="44">
        <v>28.9</v>
      </c>
      <c r="G123" s="44">
        <v>28.6</v>
      </c>
      <c r="H123" s="41">
        <v>22.9</v>
      </c>
      <c r="I123" s="41">
        <v>25</v>
      </c>
    </row>
    <row r="124" spans="1:9">
      <c r="A124" s="43">
        <v>41377</v>
      </c>
      <c r="B124" s="51"/>
      <c r="C124" s="41">
        <v>12.7</v>
      </c>
      <c r="D124" s="41">
        <v>1.7</v>
      </c>
      <c r="E124" s="54"/>
      <c r="F124" s="44">
        <v>27.6</v>
      </c>
      <c r="G124" s="44">
        <v>27.4</v>
      </c>
      <c r="H124" s="41">
        <v>21.6</v>
      </c>
      <c r="I124" s="41">
        <v>23.7</v>
      </c>
    </row>
    <row r="125" spans="1:9">
      <c r="A125" s="43">
        <v>41378</v>
      </c>
      <c r="B125" s="51"/>
      <c r="C125" s="41">
        <v>0</v>
      </c>
      <c r="D125" s="41">
        <v>0</v>
      </c>
      <c r="E125" s="54"/>
      <c r="F125" s="44">
        <v>27.1</v>
      </c>
      <c r="G125" s="44">
        <v>28.2</v>
      </c>
      <c r="H125" s="41">
        <v>22.4</v>
      </c>
      <c r="I125" s="41">
        <v>24.9</v>
      </c>
    </row>
    <row r="126" spans="1:9">
      <c r="A126" s="43">
        <v>41379</v>
      </c>
      <c r="B126" s="51"/>
      <c r="C126" s="41">
        <v>0.1</v>
      </c>
      <c r="D126" s="41" t="s">
        <v>14</v>
      </c>
      <c r="E126" s="54"/>
      <c r="F126" s="44">
        <v>27.7</v>
      </c>
      <c r="G126" s="44">
        <v>25.8</v>
      </c>
      <c r="H126" s="41">
        <v>22.5</v>
      </c>
      <c r="I126" s="41">
        <v>23.4</v>
      </c>
    </row>
    <row r="127" spans="1:9">
      <c r="A127" s="43">
        <v>41380</v>
      </c>
      <c r="B127" s="51"/>
      <c r="C127" s="41" t="s">
        <v>14</v>
      </c>
      <c r="D127" s="41">
        <v>0</v>
      </c>
      <c r="E127" s="54"/>
      <c r="F127" s="44">
        <v>26.4</v>
      </c>
      <c r="G127" s="44">
        <v>28</v>
      </c>
      <c r="H127" s="41">
        <v>22.8</v>
      </c>
      <c r="I127" s="41">
        <v>24.9</v>
      </c>
    </row>
    <row r="128" spans="1:9">
      <c r="A128" s="43">
        <v>41381</v>
      </c>
      <c r="B128" s="51"/>
      <c r="C128" s="41">
        <v>2.2000000000000002</v>
      </c>
      <c r="D128" s="41">
        <v>0.1</v>
      </c>
      <c r="E128" s="54"/>
      <c r="F128" s="44">
        <v>28</v>
      </c>
      <c r="G128" s="44">
        <v>24.8</v>
      </c>
      <c r="H128" s="41">
        <v>23.2</v>
      </c>
      <c r="I128" s="41">
        <v>22.7</v>
      </c>
    </row>
    <row r="129" spans="1:9">
      <c r="A129" s="43">
        <v>41382</v>
      </c>
      <c r="B129" s="51"/>
      <c r="C129" s="41">
        <v>1.1000000000000001</v>
      </c>
      <c r="D129" s="41" t="s">
        <v>14</v>
      </c>
      <c r="E129" s="54"/>
      <c r="F129" s="44">
        <v>24.8</v>
      </c>
      <c r="G129" s="44">
        <v>26.4</v>
      </c>
      <c r="H129" s="41">
        <v>22</v>
      </c>
      <c r="I129" s="41">
        <v>22</v>
      </c>
    </row>
    <row r="130" spans="1:9">
      <c r="A130" s="43">
        <v>41383</v>
      </c>
      <c r="B130" s="51"/>
      <c r="C130" s="41">
        <v>0</v>
      </c>
      <c r="D130" s="41">
        <v>0</v>
      </c>
      <c r="E130" s="54"/>
      <c r="F130" s="44">
        <v>25.2</v>
      </c>
      <c r="G130" s="44">
        <v>27.4</v>
      </c>
      <c r="H130" s="44">
        <v>22.7</v>
      </c>
      <c r="I130" s="44">
        <v>23.4</v>
      </c>
    </row>
    <row r="131" spans="1:9">
      <c r="A131" s="43">
        <v>41384</v>
      </c>
      <c r="B131" s="51"/>
      <c r="C131" s="41">
        <v>0</v>
      </c>
      <c r="D131" s="41">
        <v>0</v>
      </c>
      <c r="E131" s="54"/>
      <c r="F131" s="44">
        <v>27.9</v>
      </c>
      <c r="G131" s="44">
        <v>27.8</v>
      </c>
      <c r="H131" s="44">
        <v>22.4</v>
      </c>
      <c r="I131" s="44">
        <v>22.4</v>
      </c>
    </row>
    <row r="132" spans="1:9">
      <c r="A132" s="43">
        <v>41385</v>
      </c>
      <c r="B132" s="51"/>
      <c r="C132" s="41">
        <v>0</v>
      </c>
      <c r="D132" s="41">
        <v>0</v>
      </c>
      <c r="E132" s="54"/>
      <c r="F132" s="44">
        <v>27</v>
      </c>
      <c r="G132" s="44">
        <v>28.1</v>
      </c>
      <c r="H132" s="44">
        <v>21.5</v>
      </c>
      <c r="I132" s="44">
        <v>24.3</v>
      </c>
    </row>
    <row r="133" spans="1:9">
      <c r="A133" s="43">
        <v>41386</v>
      </c>
      <c r="B133" s="51"/>
      <c r="C133" s="41">
        <v>0</v>
      </c>
      <c r="D133" s="41">
        <v>0</v>
      </c>
      <c r="E133" s="54"/>
      <c r="F133" s="44">
        <v>27.2</v>
      </c>
      <c r="G133" s="44">
        <v>28</v>
      </c>
      <c r="H133" s="44">
        <v>22.7</v>
      </c>
      <c r="I133" s="44">
        <v>23.8</v>
      </c>
    </row>
    <row r="134" spans="1:9">
      <c r="A134" s="43">
        <v>41387</v>
      </c>
      <c r="B134" s="51"/>
      <c r="C134" s="41">
        <v>0</v>
      </c>
      <c r="D134" s="41">
        <v>0</v>
      </c>
      <c r="E134" s="54"/>
      <c r="F134" s="44">
        <v>27.8</v>
      </c>
      <c r="G134" s="44">
        <v>27.8</v>
      </c>
      <c r="H134" s="44">
        <v>23.4</v>
      </c>
      <c r="I134" s="44">
        <v>24.5</v>
      </c>
    </row>
    <row r="135" spans="1:9">
      <c r="A135" s="43">
        <v>41388</v>
      </c>
      <c r="B135" s="51"/>
      <c r="C135" s="41">
        <v>0</v>
      </c>
      <c r="D135" s="41">
        <v>0</v>
      </c>
      <c r="E135" s="54"/>
      <c r="F135" s="44">
        <v>27.8</v>
      </c>
      <c r="G135" s="44">
        <v>29.1</v>
      </c>
      <c r="H135" s="41">
        <v>23</v>
      </c>
      <c r="I135" s="41">
        <v>25.2</v>
      </c>
    </row>
    <row r="136" spans="1:9">
      <c r="A136" s="43">
        <v>41389</v>
      </c>
      <c r="B136" s="51"/>
      <c r="C136" s="41">
        <v>3.8</v>
      </c>
      <c r="D136" s="41" t="s">
        <v>14</v>
      </c>
      <c r="E136" s="54"/>
      <c r="F136" s="44">
        <v>27</v>
      </c>
      <c r="G136" s="44">
        <v>28.8</v>
      </c>
      <c r="H136" s="44">
        <v>21.8</v>
      </c>
      <c r="I136" s="44">
        <v>22.5</v>
      </c>
    </row>
    <row r="137" spans="1:9">
      <c r="A137" s="43">
        <v>41390</v>
      </c>
      <c r="B137" s="51"/>
      <c r="C137" s="41">
        <v>0</v>
      </c>
      <c r="D137" s="41">
        <v>0</v>
      </c>
      <c r="E137" s="54"/>
      <c r="F137" s="44">
        <v>28</v>
      </c>
      <c r="G137" s="44">
        <v>28.6</v>
      </c>
      <c r="H137" s="44">
        <v>23.4</v>
      </c>
      <c r="I137" s="44">
        <v>25.3</v>
      </c>
    </row>
    <row r="138" spans="1:9">
      <c r="A138" s="43">
        <v>41391</v>
      </c>
      <c r="B138" s="51"/>
      <c r="C138" s="41" t="s">
        <v>14</v>
      </c>
      <c r="D138" s="41">
        <v>0</v>
      </c>
      <c r="E138" s="54"/>
      <c r="F138" s="44">
        <v>28.8</v>
      </c>
      <c r="G138" s="44">
        <v>29</v>
      </c>
      <c r="H138" s="44">
        <v>23.8</v>
      </c>
      <c r="I138" s="44">
        <v>25.6</v>
      </c>
    </row>
    <row r="139" spans="1:9">
      <c r="A139" s="43">
        <v>41392</v>
      </c>
      <c r="B139" s="51"/>
      <c r="C139" s="41">
        <v>1.5</v>
      </c>
      <c r="D139" s="41" t="s">
        <v>14</v>
      </c>
      <c r="E139" s="54"/>
      <c r="F139" s="44">
        <v>28.2</v>
      </c>
      <c r="G139" s="44">
        <v>27.8</v>
      </c>
      <c r="H139" s="44">
        <v>22.4</v>
      </c>
      <c r="I139" s="44">
        <v>25.1</v>
      </c>
    </row>
    <row r="140" spans="1:9">
      <c r="A140" s="43">
        <v>41393</v>
      </c>
      <c r="B140" s="51"/>
      <c r="C140" s="41">
        <v>16.2</v>
      </c>
      <c r="D140" s="41">
        <v>0</v>
      </c>
      <c r="E140" s="54"/>
      <c r="F140" s="44">
        <v>26.7</v>
      </c>
      <c r="G140" s="44">
        <v>27.8</v>
      </c>
      <c r="H140" s="44">
        <v>21.3</v>
      </c>
      <c r="I140" s="44">
        <v>25.2</v>
      </c>
    </row>
    <row r="141" spans="1:9">
      <c r="A141" s="43">
        <v>41394</v>
      </c>
      <c r="B141" s="51"/>
      <c r="C141" s="41" t="s">
        <v>14</v>
      </c>
      <c r="D141" s="41" t="s">
        <v>70</v>
      </c>
      <c r="E141" s="54"/>
      <c r="F141" s="44">
        <v>27.8</v>
      </c>
      <c r="G141" s="44">
        <v>28.6</v>
      </c>
      <c r="H141" s="44">
        <v>22.4</v>
      </c>
      <c r="I141" s="44">
        <v>23.4</v>
      </c>
    </row>
    <row r="142" spans="1:9">
      <c r="A142" s="43"/>
      <c r="B142" s="51"/>
      <c r="C142" s="41">
        <f>SUM(C113:C141)</f>
        <v>46.2</v>
      </c>
      <c r="D142" s="41">
        <f>SUM(D112:D141)</f>
        <v>5.0999999999999996</v>
      </c>
      <c r="E142" s="54"/>
      <c r="F142" s="41"/>
      <c r="G142" s="41"/>
      <c r="H142" s="41"/>
      <c r="I142" s="41"/>
    </row>
    <row r="143" spans="1:9">
      <c r="A143" s="40"/>
      <c r="B143" s="51"/>
      <c r="C143" s="90">
        <f>C142+D142</f>
        <v>51.300000000000004</v>
      </c>
      <c r="D143" s="90"/>
      <c r="E143" s="54" t="s">
        <v>7</v>
      </c>
      <c r="F143" s="41">
        <f>SUM(F112:F141)</f>
        <v>822</v>
      </c>
      <c r="G143" s="41">
        <f t="shared" ref="G143:I143" si="2">SUM(G112:G141)</f>
        <v>837.19999999999982</v>
      </c>
      <c r="H143" s="41">
        <f t="shared" si="2"/>
        <v>673.79999999999973</v>
      </c>
      <c r="I143" s="41">
        <f t="shared" si="2"/>
        <v>715.19999999999993</v>
      </c>
    </row>
    <row r="144" spans="1:9">
      <c r="A144" s="40"/>
      <c r="B144" s="51"/>
      <c r="C144" s="41"/>
      <c r="D144" s="41"/>
      <c r="E144" s="60" t="s">
        <v>8</v>
      </c>
      <c r="F144" s="41">
        <f>AVERAGE(F112:F141)</f>
        <v>27.4</v>
      </c>
      <c r="G144" s="41">
        <f>AVERAGE(G112:G141)</f>
        <v>27.906666666666659</v>
      </c>
      <c r="H144" s="41">
        <f>AVERAGE(H112:H141)</f>
        <v>22.45999999999999</v>
      </c>
      <c r="I144" s="41">
        <f>AVERAGE(I112:I141)</f>
        <v>23.839999999999996</v>
      </c>
    </row>
    <row r="145" spans="1:9">
      <c r="A145" s="40" t="s">
        <v>16</v>
      </c>
      <c r="B145" s="51" t="s">
        <v>10</v>
      </c>
      <c r="C145" s="41">
        <f>C143+SUM(C148)</f>
        <v>52.6</v>
      </c>
      <c r="D145" s="41" t="s">
        <v>32</v>
      </c>
      <c r="E145" s="60" t="s">
        <v>67</v>
      </c>
      <c r="F145" s="61">
        <f>MAX(F111:G141)</f>
        <v>29.1</v>
      </c>
      <c r="G145" s="61"/>
      <c r="H145" s="61"/>
      <c r="I145" s="41"/>
    </row>
    <row r="146" spans="1:9">
      <c r="A146" s="40"/>
      <c r="B146" s="51"/>
      <c r="C146" s="41">
        <f>C145/25.4</f>
        <v>2.0708661417322838</v>
      </c>
      <c r="D146" s="41" t="s">
        <v>33</v>
      </c>
      <c r="E146" s="60" t="s">
        <v>68</v>
      </c>
      <c r="F146" s="61">
        <f>MIN(H111:I141)</f>
        <v>19.8</v>
      </c>
      <c r="G146" s="61"/>
      <c r="H146" s="61"/>
      <c r="I146" s="41"/>
    </row>
    <row r="147" spans="1:9" ht="15.75" thickBot="1">
      <c r="A147" s="40"/>
      <c r="B147" s="51"/>
      <c r="C147" s="41"/>
      <c r="D147" s="41"/>
      <c r="E147" s="62" t="s">
        <v>69</v>
      </c>
      <c r="F147" s="61">
        <f>AVERAGE(F144:G144)</f>
        <v>27.653333333333329</v>
      </c>
      <c r="G147" s="61"/>
      <c r="H147" s="61">
        <f>AVERAGE(H144:I144)</f>
        <v>23.149999999999991</v>
      </c>
      <c r="I147" s="41"/>
    </row>
    <row r="148" spans="1:9">
      <c r="A148" s="43">
        <v>41395</v>
      </c>
      <c r="B148" s="51"/>
      <c r="C148" s="41">
        <v>1.3</v>
      </c>
      <c r="D148" s="41">
        <v>0</v>
      </c>
      <c r="E148" s="54"/>
      <c r="F148" s="44">
        <v>25.8</v>
      </c>
      <c r="G148" s="44">
        <v>28.2</v>
      </c>
      <c r="H148" s="44">
        <v>22</v>
      </c>
      <c r="I148" s="44">
        <v>23.8</v>
      </c>
    </row>
    <row r="149" spans="1:9">
      <c r="A149" s="43">
        <v>41396</v>
      </c>
      <c r="B149" s="51"/>
      <c r="C149" s="41">
        <v>8</v>
      </c>
      <c r="D149" s="41">
        <v>3.3</v>
      </c>
      <c r="E149" s="54"/>
      <c r="F149" s="44">
        <v>27.4</v>
      </c>
      <c r="G149" s="44">
        <v>27.4</v>
      </c>
      <c r="H149" s="44">
        <v>21</v>
      </c>
      <c r="I149" s="44">
        <v>21.3</v>
      </c>
    </row>
    <row r="150" spans="1:9">
      <c r="A150" s="43">
        <v>41397</v>
      </c>
      <c r="B150" s="51"/>
      <c r="C150" s="41">
        <v>0.2</v>
      </c>
      <c r="D150" s="41">
        <v>3.8</v>
      </c>
      <c r="E150" s="54"/>
      <c r="F150" s="44">
        <v>27.4</v>
      </c>
      <c r="G150" s="44">
        <v>26.4</v>
      </c>
      <c r="H150" s="44">
        <v>22.2</v>
      </c>
      <c r="I150" s="44">
        <v>22</v>
      </c>
    </row>
    <row r="151" spans="1:9">
      <c r="A151" s="43">
        <v>41398</v>
      </c>
      <c r="B151" s="51"/>
      <c r="C151" s="41">
        <v>3.1</v>
      </c>
      <c r="D151" s="41">
        <v>0</v>
      </c>
      <c r="E151" s="54"/>
      <c r="F151" s="44">
        <v>26.6</v>
      </c>
      <c r="G151" s="44">
        <v>28</v>
      </c>
      <c r="H151" s="44">
        <v>22.6</v>
      </c>
      <c r="I151" s="44">
        <v>24.8</v>
      </c>
    </row>
    <row r="152" spans="1:9">
      <c r="A152" s="43">
        <v>41399</v>
      </c>
      <c r="B152" s="51"/>
      <c r="C152" s="41">
        <v>0</v>
      </c>
      <c r="D152" s="41">
        <v>0</v>
      </c>
      <c r="E152" s="54"/>
      <c r="F152" s="44">
        <v>28.4</v>
      </c>
      <c r="G152" s="44">
        <v>28.2</v>
      </c>
      <c r="H152" s="44">
        <v>23.6</v>
      </c>
      <c r="I152" s="44">
        <v>25.4</v>
      </c>
    </row>
    <row r="153" spans="1:9">
      <c r="A153" s="43">
        <v>41400</v>
      </c>
      <c r="B153" s="51"/>
      <c r="C153" s="41">
        <v>0</v>
      </c>
      <c r="D153" s="41">
        <v>0</v>
      </c>
      <c r="E153" s="54"/>
      <c r="F153" s="44">
        <v>28.4</v>
      </c>
      <c r="G153" s="44">
        <v>28.4</v>
      </c>
      <c r="H153" s="44">
        <v>23.4</v>
      </c>
      <c r="I153" s="44">
        <v>24.7</v>
      </c>
    </row>
    <row r="154" spans="1:9">
      <c r="A154" s="43">
        <v>41401</v>
      </c>
      <c r="B154" s="51"/>
      <c r="C154" s="41">
        <v>0</v>
      </c>
      <c r="D154" s="41">
        <v>0</v>
      </c>
      <c r="E154" s="54"/>
      <c r="F154" s="44">
        <v>28</v>
      </c>
      <c r="G154" s="44">
        <v>29.2</v>
      </c>
      <c r="H154" s="44">
        <v>23.8</v>
      </c>
      <c r="I154" s="44">
        <v>22.5</v>
      </c>
    </row>
    <row r="155" spans="1:9">
      <c r="A155" s="43">
        <v>41402</v>
      </c>
      <c r="B155" s="51"/>
      <c r="C155" s="41" t="s">
        <v>14</v>
      </c>
      <c r="D155" s="41">
        <v>0.1</v>
      </c>
      <c r="E155" s="54"/>
      <c r="F155" s="44">
        <v>27.9</v>
      </c>
      <c r="G155" s="44">
        <v>27.4</v>
      </c>
      <c r="H155" s="44">
        <v>23.7</v>
      </c>
      <c r="I155" s="44">
        <v>22.9</v>
      </c>
    </row>
    <row r="156" spans="1:9">
      <c r="A156" s="43">
        <v>41403</v>
      </c>
      <c r="B156" s="51"/>
      <c r="C156" s="41">
        <v>20.2</v>
      </c>
      <c r="D156" s="41">
        <v>0</v>
      </c>
      <c r="E156" s="54"/>
      <c r="F156" s="44">
        <v>28.3</v>
      </c>
      <c r="G156" s="44">
        <v>29.4</v>
      </c>
      <c r="H156" s="44">
        <v>21.7</v>
      </c>
      <c r="I156" s="44">
        <v>23.6</v>
      </c>
    </row>
    <row r="157" spans="1:9">
      <c r="A157" s="43">
        <v>41404</v>
      </c>
      <c r="B157" s="51"/>
      <c r="C157" s="41">
        <v>136.30000000000001</v>
      </c>
      <c r="D157" s="41">
        <v>0.4</v>
      </c>
      <c r="E157" s="54"/>
      <c r="F157" s="44">
        <v>27.6</v>
      </c>
      <c r="G157" s="44">
        <v>26.8</v>
      </c>
      <c r="H157" s="44">
        <v>20.399999999999999</v>
      </c>
      <c r="I157" s="41">
        <v>20.9</v>
      </c>
    </row>
    <row r="158" spans="1:9">
      <c r="A158" s="43">
        <v>41405</v>
      </c>
      <c r="B158" s="51"/>
      <c r="C158" s="41">
        <v>8.6</v>
      </c>
      <c r="D158" s="41" t="s">
        <v>14</v>
      </c>
      <c r="E158" s="54"/>
      <c r="F158" s="44">
        <v>26.8</v>
      </c>
      <c r="G158" s="44">
        <v>29.9</v>
      </c>
      <c r="H158" s="44">
        <v>22.8</v>
      </c>
      <c r="I158" s="41">
        <v>24.4</v>
      </c>
    </row>
    <row r="159" spans="1:9">
      <c r="A159" s="43">
        <v>41406</v>
      </c>
      <c r="B159" s="51"/>
      <c r="C159" s="41">
        <v>51</v>
      </c>
      <c r="D159" s="41" t="s">
        <v>14</v>
      </c>
      <c r="E159" s="54"/>
      <c r="F159" s="44">
        <v>25.8</v>
      </c>
      <c r="G159" s="44">
        <v>27.2</v>
      </c>
      <c r="H159" s="44">
        <v>21</v>
      </c>
      <c r="I159" s="41">
        <v>23.6</v>
      </c>
    </row>
    <row r="160" spans="1:9">
      <c r="A160" s="43">
        <v>41407</v>
      </c>
      <c r="B160" s="51"/>
      <c r="C160" s="41">
        <v>0</v>
      </c>
      <c r="D160" s="41">
        <v>0</v>
      </c>
      <c r="E160" s="54"/>
      <c r="F160" s="44">
        <v>27.2</v>
      </c>
      <c r="G160" s="44">
        <v>28.4</v>
      </c>
      <c r="H160" s="44">
        <v>22.9</v>
      </c>
      <c r="I160" s="41">
        <v>25</v>
      </c>
    </row>
    <row r="161" spans="1:16">
      <c r="A161" s="43">
        <v>41408</v>
      </c>
      <c r="B161" s="51"/>
      <c r="C161" s="41">
        <v>1.4</v>
      </c>
      <c r="D161" s="41">
        <v>0</v>
      </c>
      <c r="E161" s="54"/>
      <c r="F161" s="44">
        <v>28.4</v>
      </c>
      <c r="G161" s="44">
        <v>28.7</v>
      </c>
      <c r="H161" s="44">
        <v>22.6</v>
      </c>
      <c r="I161" s="41">
        <v>25.2</v>
      </c>
    </row>
    <row r="162" spans="1:16">
      <c r="A162" s="43">
        <v>41409</v>
      </c>
      <c r="B162" s="51"/>
      <c r="C162" s="41">
        <v>0</v>
      </c>
      <c r="D162" s="41">
        <v>0</v>
      </c>
      <c r="E162" s="54"/>
      <c r="F162" s="44">
        <v>28.2</v>
      </c>
      <c r="G162" s="44">
        <v>28.9</v>
      </c>
      <c r="H162" s="44">
        <v>24.2</v>
      </c>
      <c r="I162" s="44">
        <v>25.3</v>
      </c>
    </row>
    <row r="163" spans="1:16">
      <c r="A163" s="43">
        <v>41410</v>
      </c>
      <c r="B163" s="51"/>
      <c r="C163" s="41">
        <v>0</v>
      </c>
      <c r="D163" s="41">
        <v>0</v>
      </c>
      <c r="E163" s="54"/>
      <c r="F163" s="44">
        <v>28.6</v>
      </c>
      <c r="G163" s="44">
        <v>29</v>
      </c>
      <c r="H163" s="44">
        <v>24.2</v>
      </c>
      <c r="I163" s="41">
        <v>25.8</v>
      </c>
    </row>
    <row r="164" spans="1:16">
      <c r="A164" s="43">
        <v>41411</v>
      </c>
      <c r="B164" s="51"/>
      <c r="C164" s="41">
        <v>0.3</v>
      </c>
      <c r="D164" s="41">
        <v>0.2</v>
      </c>
      <c r="E164" s="54"/>
      <c r="F164" s="44">
        <v>28.5</v>
      </c>
      <c r="G164" s="44">
        <v>28.4</v>
      </c>
      <c r="H164" s="44">
        <v>23.7</v>
      </c>
      <c r="I164" s="41">
        <v>24.8</v>
      </c>
    </row>
    <row r="165" spans="1:16">
      <c r="A165" s="43">
        <v>41412</v>
      </c>
      <c r="B165" s="51"/>
      <c r="C165" s="41">
        <v>0.1</v>
      </c>
      <c r="D165" s="41">
        <v>0</v>
      </c>
      <c r="E165" s="54"/>
      <c r="F165" s="44">
        <v>28</v>
      </c>
      <c r="G165" s="44">
        <v>28.6</v>
      </c>
      <c r="H165" s="41">
        <v>22.7</v>
      </c>
      <c r="I165" s="41">
        <v>23</v>
      </c>
    </row>
    <row r="166" spans="1:16">
      <c r="A166" s="43">
        <v>41413</v>
      </c>
      <c r="B166" s="51"/>
      <c r="C166" s="41">
        <v>0</v>
      </c>
      <c r="D166" s="41">
        <v>0</v>
      </c>
      <c r="E166" s="54"/>
      <c r="F166" s="44">
        <v>28.6</v>
      </c>
      <c r="G166" s="44">
        <v>28.7</v>
      </c>
      <c r="H166" s="41">
        <v>23.9</v>
      </c>
      <c r="I166" s="41">
        <v>24.5</v>
      </c>
      <c r="P166" s="56"/>
    </row>
    <row r="167" spans="1:16">
      <c r="A167" s="43">
        <v>41414</v>
      </c>
      <c r="B167" s="51"/>
      <c r="C167" s="41">
        <v>0</v>
      </c>
      <c r="D167" s="41">
        <v>0</v>
      </c>
      <c r="E167" s="54"/>
      <c r="F167" s="44">
        <v>28.6</v>
      </c>
      <c r="G167" s="44">
        <v>29</v>
      </c>
      <c r="H167" s="41">
        <v>24</v>
      </c>
      <c r="I167" s="41">
        <v>25.7</v>
      </c>
    </row>
    <row r="168" spans="1:16">
      <c r="A168" s="43">
        <v>41415</v>
      </c>
      <c r="B168" s="51"/>
      <c r="C168" s="41" t="s">
        <v>14</v>
      </c>
      <c r="D168" s="41">
        <v>0</v>
      </c>
      <c r="E168" s="54"/>
      <c r="F168" s="44">
        <v>28.5</v>
      </c>
      <c r="G168" s="44">
        <v>29</v>
      </c>
      <c r="H168" s="41">
        <v>24.4</v>
      </c>
      <c r="I168" s="41">
        <v>25.7</v>
      </c>
      <c r="P168" s="56"/>
    </row>
    <row r="169" spans="1:16">
      <c r="A169" s="43">
        <v>41416</v>
      </c>
      <c r="B169" s="51"/>
      <c r="C169" s="41">
        <v>0</v>
      </c>
      <c r="D169" s="41">
        <v>0</v>
      </c>
      <c r="E169" s="54"/>
      <c r="F169" s="44">
        <v>28.8</v>
      </c>
      <c r="G169" s="44">
        <v>28.9</v>
      </c>
      <c r="H169" s="44">
        <v>24.3</v>
      </c>
      <c r="I169" s="41">
        <v>25.7</v>
      </c>
    </row>
    <row r="170" spans="1:16">
      <c r="A170" s="43">
        <v>41417</v>
      </c>
      <c r="B170" s="51"/>
      <c r="C170" s="41">
        <v>0</v>
      </c>
      <c r="D170" s="41">
        <v>0</v>
      </c>
      <c r="E170" s="54"/>
      <c r="F170" s="44">
        <v>28.8</v>
      </c>
      <c r="G170" s="44">
        <v>29</v>
      </c>
      <c r="H170" s="44">
        <v>24.4</v>
      </c>
      <c r="I170" s="41">
        <v>25.5</v>
      </c>
    </row>
    <row r="171" spans="1:16">
      <c r="A171" s="43">
        <v>41418</v>
      </c>
      <c r="B171" s="51"/>
      <c r="C171" s="41">
        <v>0</v>
      </c>
      <c r="D171" s="41" t="s">
        <v>14</v>
      </c>
      <c r="E171" s="54"/>
      <c r="F171" s="44">
        <v>28.4</v>
      </c>
      <c r="G171" s="44">
        <v>27.2</v>
      </c>
      <c r="H171" s="41">
        <v>24.5</v>
      </c>
      <c r="I171" s="44">
        <v>25.3</v>
      </c>
    </row>
    <row r="172" spans="1:16">
      <c r="A172" s="43">
        <v>41419</v>
      </c>
      <c r="B172" s="51"/>
      <c r="C172" s="41">
        <v>0</v>
      </c>
      <c r="D172" s="41">
        <v>0</v>
      </c>
      <c r="E172" s="54"/>
      <c r="F172" s="44">
        <v>28.1</v>
      </c>
      <c r="G172" s="44">
        <v>29</v>
      </c>
      <c r="H172" s="44">
        <v>24</v>
      </c>
      <c r="I172" s="41">
        <v>25.4</v>
      </c>
    </row>
    <row r="173" spans="1:16">
      <c r="A173" s="43">
        <v>41420</v>
      </c>
      <c r="B173" s="51"/>
      <c r="C173" s="41">
        <v>0</v>
      </c>
      <c r="D173" s="41" t="s">
        <v>26</v>
      </c>
      <c r="E173" s="54"/>
      <c r="F173" s="44">
        <v>28.6</v>
      </c>
      <c r="G173" s="44">
        <v>29.2</v>
      </c>
      <c r="H173" s="44">
        <v>26.8</v>
      </c>
      <c r="I173" s="44">
        <v>24.8</v>
      </c>
    </row>
    <row r="174" spans="1:16">
      <c r="A174" s="43">
        <v>41421</v>
      </c>
      <c r="B174" s="51"/>
      <c r="C174" s="41">
        <v>0</v>
      </c>
      <c r="D174" s="41">
        <v>0</v>
      </c>
      <c r="E174" s="54"/>
      <c r="F174" s="44">
        <v>27.1</v>
      </c>
      <c r="G174" s="44">
        <v>29.3</v>
      </c>
      <c r="H174" s="44">
        <v>22.8</v>
      </c>
      <c r="I174" s="44">
        <v>25.4</v>
      </c>
    </row>
    <row r="175" spans="1:16">
      <c r="A175" s="43">
        <v>41422</v>
      </c>
      <c r="B175" s="51"/>
      <c r="C175" s="41">
        <v>0.7</v>
      </c>
      <c r="D175" s="41">
        <v>0.5</v>
      </c>
      <c r="E175" s="54"/>
      <c r="F175" s="44">
        <v>28.6</v>
      </c>
      <c r="G175" s="44">
        <v>28.4</v>
      </c>
      <c r="H175" s="44">
        <v>24.7</v>
      </c>
      <c r="I175" s="44">
        <v>23.4</v>
      </c>
    </row>
    <row r="176" spans="1:16">
      <c r="A176" s="43">
        <v>41423</v>
      </c>
      <c r="B176" s="51"/>
      <c r="C176" s="41">
        <v>9.1999999999999993</v>
      </c>
      <c r="D176" s="41" t="s">
        <v>14</v>
      </c>
      <c r="E176" s="54"/>
      <c r="F176" s="44">
        <v>28.4</v>
      </c>
      <c r="G176" s="44">
        <v>29</v>
      </c>
      <c r="H176" s="41">
        <v>23.3</v>
      </c>
      <c r="I176" s="41">
        <v>25.1</v>
      </c>
    </row>
    <row r="177" spans="1:9">
      <c r="A177" s="43">
        <v>41424</v>
      </c>
      <c r="B177" s="51"/>
      <c r="C177" s="41">
        <v>1.1000000000000001</v>
      </c>
      <c r="D177" s="41">
        <v>0</v>
      </c>
      <c r="E177" s="54"/>
      <c r="F177" s="44">
        <v>28.8</v>
      </c>
      <c r="G177" s="44">
        <v>29.2</v>
      </c>
      <c r="H177" s="44">
        <v>23.2</v>
      </c>
      <c r="I177" s="44">
        <v>25.1</v>
      </c>
    </row>
    <row r="178" spans="1:9">
      <c r="A178" s="43">
        <v>41425</v>
      </c>
      <c r="B178" s="51"/>
      <c r="C178" s="41">
        <v>0</v>
      </c>
      <c r="D178" s="41">
        <v>0</v>
      </c>
      <c r="E178" s="54"/>
      <c r="F178" s="44">
        <v>29.2</v>
      </c>
      <c r="G178" s="44">
        <v>29.8</v>
      </c>
      <c r="H178" s="44">
        <v>24.5</v>
      </c>
      <c r="I178" s="44">
        <v>25.7</v>
      </c>
    </row>
    <row r="179" spans="1:9">
      <c r="A179" s="40"/>
      <c r="B179" s="51"/>
      <c r="C179" s="41">
        <f>SUM(C149:C178)</f>
        <v>240.2</v>
      </c>
      <c r="D179" s="41">
        <f>SUM(D148:D178)</f>
        <v>8.3000000000000007</v>
      </c>
      <c r="E179" s="54"/>
      <c r="F179" s="41"/>
      <c r="G179" s="41"/>
      <c r="H179" s="41"/>
      <c r="I179" s="41"/>
    </row>
    <row r="180" spans="1:9">
      <c r="A180" s="40"/>
      <c r="B180" s="51"/>
      <c r="C180" s="90">
        <f>C179+D179</f>
        <v>248.5</v>
      </c>
      <c r="D180" s="90"/>
      <c r="E180" s="54" t="s">
        <v>7</v>
      </c>
      <c r="F180" s="41">
        <f>SUM(F148:F178)</f>
        <v>867.8</v>
      </c>
      <c r="G180" s="41">
        <f>SUM(G148:G178)</f>
        <v>884.19999999999993</v>
      </c>
      <c r="H180" s="41">
        <f>SUM(H148:H178)</f>
        <v>723.3</v>
      </c>
      <c r="I180" s="41">
        <f>SUM(I148:I178)</f>
        <v>756.3</v>
      </c>
    </row>
    <row r="181" spans="1:9">
      <c r="A181" s="40"/>
      <c r="B181" s="51"/>
      <c r="C181" s="41"/>
      <c r="D181" s="41"/>
      <c r="E181" s="60" t="s">
        <v>8</v>
      </c>
      <c r="F181" s="41">
        <f>AVERAGE(F149:F178)</f>
        <v>28.066666666666666</v>
      </c>
      <c r="G181" s="41">
        <f>AVERAGE(G149:G178)</f>
        <v>28.533333333333335</v>
      </c>
      <c r="H181" s="41">
        <f>AVERAGE(H149:H178)</f>
        <v>23.376666666666665</v>
      </c>
      <c r="I181" s="41">
        <f>AVERAGE(I149:I178)</f>
        <v>24.416666666666664</v>
      </c>
    </row>
    <row r="182" spans="1:9">
      <c r="A182" s="40" t="s">
        <v>17</v>
      </c>
      <c r="B182" s="51" t="s">
        <v>10</v>
      </c>
      <c r="C182" s="41">
        <f>C180+SUM(C185)</f>
        <v>251</v>
      </c>
      <c r="D182" s="41" t="s">
        <v>32</v>
      </c>
      <c r="E182" s="60" t="s">
        <v>67</v>
      </c>
      <c r="F182" s="61">
        <f>MAX(F148:G178)</f>
        <v>29.9</v>
      </c>
      <c r="G182" s="61"/>
      <c r="H182" s="61"/>
      <c r="I182" s="41"/>
    </row>
    <row r="183" spans="1:9">
      <c r="A183" s="40"/>
      <c r="B183" s="51"/>
      <c r="C183" s="41">
        <f>C182/25.4</f>
        <v>9.8818897637795278</v>
      </c>
      <c r="D183" s="41" t="s">
        <v>33</v>
      </c>
      <c r="E183" s="60" t="s">
        <v>68</v>
      </c>
      <c r="F183" s="61">
        <f>MIN(H148:I178)</f>
        <v>20.399999999999999</v>
      </c>
      <c r="G183" s="61"/>
      <c r="H183" s="61"/>
      <c r="I183" s="41"/>
    </row>
    <row r="184" spans="1:9" ht="15.75" thickBot="1">
      <c r="A184" s="40"/>
      <c r="B184" s="51"/>
      <c r="C184" s="41"/>
      <c r="D184" s="41"/>
      <c r="E184" s="62" t="s">
        <v>69</v>
      </c>
      <c r="F184" s="61">
        <f>AVERAGE(F181:G181)</f>
        <v>28.3</v>
      </c>
      <c r="G184" s="61"/>
      <c r="H184" s="61">
        <f>AVERAGE(H181:I181)</f>
        <v>23.896666666666665</v>
      </c>
      <c r="I184" s="41"/>
    </row>
    <row r="185" spans="1:9">
      <c r="A185" s="43">
        <v>41426</v>
      </c>
      <c r="B185" s="51"/>
      <c r="C185" s="41">
        <v>2.5</v>
      </c>
      <c r="D185" s="41">
        <v>0.3</v>
      </c>
      <c r="E185" s="54"/>
      <c r="F185" s="44">
        <v>28.9</v>
      </c>
      <c r="G185" s="44">
        <v>28.5</v>
      </c>
      <c r="H185" s="44">
        <v>21.4</v>
      </c>
      <c r="I185" s="44">
        <v>23.9</v>
      </c>
    </row>
    <row r="186" spans="1:9">
      <c r="A186" s="43">
        <v>41427</v>
      </c>
      <c r="B186" s="51"/>
      <c r="C186" s="41">
        <v>0.2</v>
      </c>
      <c r="D186" s="41">
        <v>0</v>
      </c>
      <c r="E186" s="54"/>
      <c r="F186" s="44">
        <v>28</v>
      </c>
      <c r="G186" s="44">
        <v>29.1</v>
      </c>
      <c r="H186" s="44">
        <v>22.9</v>
      </c>
      <c r="I186" s="44">
        <v>24.6</v>
      </c>
    </row>
    <row r="187" spans="1:9">
      <c r="A187" s="43">
        <v>41428</v>
      </c>
      <c r="B187" s="51"/>
      <c r="C187" s="41">
        <v>0</v>
      </c>
      <c r="D187" s="41">
        <v>0.5</v>
      </c>
      <c r="E187" s="54"/>
      <c r="F187" s="44">
        <v>28</v>
      </c>
      <c r="G187" s="44">
        <v>28.7</v>
      </c>
      <c r="H187" s="44">
        <v>24.5</v>
      </c>
      <c r="I187" s="44">
        <v>23</v>
      </c>
    </row>
    <row r="188" spans="1:9">
      <c r="A188" s="43">
        <v>41429</v>
      </c>
      <c r="B188" s="51"/>
      <c r="C188" s="41">
        <v>1.8</v>
      </c>
      <c r="D188" s="41">
        <v>0</v>
      </c>
      <c r="E188" s="54"/>
      <c r="F188" s="44">
        <v>27.2</v>
      </c>
      <c r="G188" s="44">
        <v>28.8</v>
      </c>
      <c r="H188" s="44">
        <v>23.7</v>
      </c>
      <c r="I188" s="44">
        <v>25.6</v>
      </c>
    </row>
    <row r="189" spans="1:9">
      <c r="A189" s="43">
        <v>41430</v>
      </c>
      <c r="B189" s="51"/>
      <c r="C189" s="41">
        <v>0</v>
      </c>
      <c r="D189" s="41">
        <v>0</v>
      </c>
      <c r="E189" s="54"/>
      <c r="F189" s="44">
        <v>29.2</v>
      </c>
      <c r="G189" s="44">
        <v>29.4</v>
      </c>
      <c r="H189" s="44">
        <v>24.5</v>
      </c>
      <c r="I189" s="44">
        <v>25.3</v>
      </c>
    </row>
    <row r="190" spans="1:9">
      <c r="A190" s="43">
        <v>41431</v>
      </c>
      <c r="B190" s="51"/>
      <c r="C190" s="41">
        <v>0</v>
      </c>
      <c r="D190" s="41">
        <v>0</v>
      </c>
      <c r="E190" s="54"/>
      <c r="F190" s="44">
        <v>28.5</v>
      </c>
      <c r="G190" s="44">
        <v>29.2</v>
      </c>
      <c r="H190" s="44">
        <v>24</v>
      </c>
      <c r="I190" s="44">
        <v>25.7</v>
      </c>
    </row>
    <row r="191" spans="1:9">
      <c r="A191" s="43">
        <v>41432</v>
      </c>
      <c r="B191" s="51"/>
      <c r="C191" s="41" t="s">
        <v>14</v>
      </c>
      <c r="D191" s="41" t="s">
        <v>14</v>
      </c>
      <c r="E191" s="54"/>
      <c r="F191" s="44">
        <v>29.4</v>
      </c>
      <c r="G191" s="44">
        <v>28</v>
      </c>
      <c r="H191" s="44">
        <v>24.2</v>
      </c>
      <c r="I191" s="44">
        <v>24</v>
      </c>
    </row>
    <row r="192" spans="1:9">
      <c r="A192" s="43">
        <v>41433</v>
      </c>
      <c r="B192" s="51"/>
      <c r="C192" s="41">
        <v>0</v>
      </c>
      <c r="D192" s="41">
        <v>0</v>
      </c>
      <c r="E192" s="54"/>
      <c r="F192" s="44">
        <v>29.2</v>
      </c>
      <c r="G192" s="44">
        <v>28.7</v>
      </c>
      <c r="H192" s="44">
        <v>24.4</v>
      </c>
      <c r="I192" s="44">
        <v>25.7</v>
      </c>
    </row>
    <row r="193" spans="1:9">
      <c r="A193" s="43">
        <v>41434</v>
      </c>
      <c r="B193" s="51"/>
      <c r="C193" s="41">
        <v>0</v>
      </c>
      <c r="D193" s="41">
        <v>0</v>
      </c>
      <c r="E193" s="54"/>
      <c r="F193" s="44">
        <v>28</v>
      </c>
      <c r="G193" s="44">
        <v>30.1</v>
      </c>
      <c r="H193" s="44">
        <v>24.2</v>
      </c>
      <c r="I193" s="44">
        <v>24.3</v>
      </c>
    </row>
    <row r="194" spans="1:9">
      <c r="A194" s="43">
        <v>41435</v>
      </c>
      <c r="B194" s="51"/>
      <c r="C194" s="41">
        <v>0</v>
      </c>
      <c r="D194" s="41" t="s">
        <v>14</v>
      </c>
      <c r="E194" s="54"/>
      <c r="F194" s="44">
        <v>29.6</v>
      </c>
      <c r="G194" s="44">
        <v>29.8</v>
      </c>
      <c r="H194" s="44">
        <v>24.5</v>
      </c>
      <c r="I194" s="41">
        <v>25.8</v>
      </c>
    </row>
    <row r="195" spans="1:9">
      <c r="A195" s="43">
        <v>41436</v>
      </c>
      <c r="B195" s="51"/>
      <c r="C195" s="41">
        <v>0.4</v>
      </c>
      <c r="D195" s="41">
        <v>0</v>
      </c>
      <c r="E195" s="54"/>
      <c r="F195" s="44">
        <v>29.4</v>
      </c>
      <c r="G195" s="44">
        <v>29.4</v>
      </c>
      <c r="H195" s="44">
        <v>23.1</v>
      </c>
      <c r="I195" s="44">
        <v>25.4</v>
      </c>
    </row>
    <row r="196" spans="1:9">
      <c r="A196" s="43">
        <v>41437</v>
      </c>
      <c r="B196" s="51"/>
      <c r="C196" s="41">
        <v>0</v>
      </c>
      <c r="D196" s="41">
        <v>0</v>
      </c>
      <c r="E196" s="54"/>
      <c r="F196" s="44">
        <v>29.2</v>
      </c>
      <c r="G196" s="44">
        <v>29.6</v>
      </c>
      <c r="H196" s="44">
        <v>24.4</v>
      </c>
      <c r="I196" s="44">
        <v>23.6</v>
      </c>
    </row>
    <row r="197" spans="1:9">
      <c r="A197" s="43">
        <v>41438</v>
      </c>
      <c r="B197" s="51"/>
      <c r="C197" s="41" t="s">
        <v>14</v>
      </c>
      <c r="D197" s="41" t="s">
        <v>14</v>
      </c>
      <c r="E197" s="54"/>
      <c r="F197" s="44">
        <v>29.2</v>
      </c>
      <c r="G197" s="44">
        <v>29.8</v>
      </c>
      <c r="H197" s="44">
        <v>23.9</v>
      </c>
      <c r="I197" s="44">
        <v>26</v>
      </c>
    </row>
    <row r="198" spans="1:9">
      <c r="A198" s="43">
        <v>41439</v>
      </c>
      <c r="B198" s="51"/>
      <c r="C198" s="41">
        <v>0.1</v>
      </c>
      <c r="D198" s="41" t="s">
        <v>26</v>
      </c>
      <c r="E198" s="54"/>
      <c r="F198" s="44">
        <v>29.6</v>
      </c>
      <c r="G198" s="44">
        <v>29.5</v>
      </c>
      <c r="H198" s="44">
        <v>24.8</v>
      </c>
      <c r="I198" s="44">
        <v>26.3</v>
      </c>
    </row>
    <row r="199" spans="1:9">
      <c r="A199" s="43">
        <v>41440</v>
      </c>
      <c r="B199" s="51"/>
      <c r="C199" s="41">
        <v>0</v>
      </c>
      <c r="D199" s="41">
        <v>0</v>
      </c>
      <c r="E199" s="54"/>
      <c r="F199" s="44">
        <v>29.2</v>
      </c>
      <c r="G199" s="44">
        <v>29.9</v>
      </c>
      <c r="H199" s="44">
        <v>24.7</v>
      </c>
      <c r="I199" s="44">
        <v>25.9</v>
      </c>
    </row>
    <row r="200" spans="1:9">
      <c r="A200" s="43">
        <v>41441</v>
      </c>
      <c r="B200" s="51"/>
      <c r="C200" s="41">
        <v>0</v>
      </c>
      <c r="D200" s="41">
        <v>0</v>
      </c>
      <c r="E200" s="54"/>
      <c r="F200" s="44">
        <v>29.2</v>
      </c>
      <c r="G200" s="44">
        <v>29.7</v>
      </c>
      <c r="H200" s="44">
        <v>24.3</v>
      </c>
      <c r="I200" s="44">
        <v>26.4</v>
      </c>
    </row>
    <row r="201" spans="1:9">
      <c r="A201" s="43">
        <v>41442</v>
      </c>
      <c r="B201" s="51"/>
      <c r="C201" s="41">
        <v>0</v>
      </c>
      <c r="D201" s="41" t="s">
        <v>14</v>
      </c>
      <c r="E201" s="54"/>
      <c r="F201" s="44">
        <v>29.4</v>
      </c>
      <c r="G201" s="41">
        <v>29.8</v>
      </c>
      <c r="H201" s="44">
        <v>24</v>
      </c>
      <c r="I201" s="44">
        <v>24.7</v>
      </c>
    </row>
    <row r="202" spans="1:9">
      <c r="A202" s="43">
        <v>41443</v>
      </c>
      <c r="B202" s="51"/>
      <c r="C202" s="41">
        <v>0</v>
      </c>
      <c r="D202" s="41">
        <v>4.5</v>
      </c>
      <c r="E202" s="54"/>
      <c r="F202" s="41">
        <v>29.7</v>
      </c>
      <c r="G202" s="41">
        <v>29.1</v>
      </c>
      <c r="H202" s="44">
        <v>24.4</v>
      </c>
      <c r="I202" s="44">
        <v>21.1</v>
      </c>
    </row>
    <row r="203" spans="1:9">
      <c r="A203" s="43">
        <v>41444</v>
      </c>
      <c r="B203" s="51"/>
      <c r="C203" s="41">
        <v>38.4</v>
      </c>
      <c r="D203" s="41">
        <v>0.1</v>
      </c>
      <c r="E203" s="54"/>
      <c r="F203" s="41">
        <v>27.5</v>
      </c>
      <c r="G203" s="41">
        <v>29.4</v>
      </c>
      <c r="H203" s="44">
        <v>19.600000000000001</v>
      </c>
      <c r="I203" s="44">
        <v>25.4</v>
      </c>
    </row>
    <row r="204" spans="1:9">
      <c r="A204" s="43">
        <v>41445</v>
      </c>
      <c r="B204" s="51"/>
      <c r="C204" s="41">
        <v>5.3</v>
      </c>
      <c r="D204" s="41" t="s">
        <v>26</v>
      </c>
      <c r="E204" s="54"/>
      <c r="F204" s="41">
        <v>28.8</v>
      </c>
      <c r="G204" s="41">
        <v>29.5</v>
      </c>
      <c r="H204" s="44">
        <v>23.4</v>
      </c>
      <c r="I204" s="44">
        <v>25.4</v>
      </c>
    </row>
    <row r="205" spans="1:9">
      <c r="A205" s="43">
        <v>41446</v>
      </c>
      <c r="B205" s="51"/>
      <c r="C205" s="41">
        <v>0</v>
      </c>
      <c r="D205" s="41">
        <v>0</v>
      </c>
      <c r="E205" s="54"/>
      <c r="F205" s="44">
        <v>28.2</v>
      </c>
      <c r="G205" s="44">
        <v>29.1</v>
      </c>
      <c r="H205" s="44">
        <v>24.1</v>
      </c>
      <c r="I205" s="44">
        <v>25</v>
      </c>
    </row>
    <row r="206" spans="1:9">
      <c r="A206" s="43">
        <v>41447</v>
      </c>
      <c r="B206" s="51"/>
      <c r="C206" s="41" t="s">
        <v>14</v>
      </c>
      <c r="D206" s="41">
        <v>0.1</v>
      </c>
      <c r="E206" s="54"/>
      <c r="F206" s="44">
        <v>28.8</v>
      </c>
      <c r="G206" s="44">
        <v>29.8</v>
      </c>
      <c r="H206" s="44">
        <v>23.9</v>
      </c>
      <c r="I206" s="44">
        <v>22.6</v>
      </c>
    </row>
    <row r="207" spans="1:9">
      <c r="A207" s="43">
        <v>41448</v>
      </c>
      <c r="B207" s="51"/>
      <c r="C207" s="41">
        <v>0</v>
      </c>
      <c r="D207" s="41" t="s">
        <v>14</v>
      </c>
      <c r="E207" s="54"/>
      <c r="F207" s="44">
        <v>28.3</v>
      </c>
      <c r="G207" s="44">
        <v>28.6</v>
      </c>
      <c r="H207" s="44">
        <v>22.3</v>
      </c>
      <c r="I207" s="44">
        <v>24.6</v>
      </c>
    </row>
    <row r="208" spans="1:9">
      <c r="A208" s="43">
        <v>41449</v>
      </c>
      <c r="B208" s="51"/>
      <c r="C208" s="41">
        <v>15.4</v>
      </c>
      <c r="D208" s="41">
        <v>0</v>
      </c>
      <c r="E208" s="54"/>
      <c r="F208" s="41">
        <v>27.8</v>
      </c>
      <c r="G208" s="41">
        <v>28.9</v>
      </c>
      <c r="H208" s="44">
        <v>21.1</v>
      </c>
      <c r="I208" s="44">
        <v>25.3</v>
      </c>
    </row>
    <row r="209" spans="1:9">
      <c r="A209" s="43">
        <v>41450</v>
      </c>
      <c r="B209" s="51"/>
      <c r="C209" s="41">
        <v>0</v>
      </c>
      <c r="D209" s="41">
        <v>2.2999999999999998</v>
      </c>
      <c r="E209" s="54"/>
      <c r="F209" s="41">
        <v>29.1</v>
      </c>
      <c r="G209" s="41">
        <v>28.3</v>
      </c>
      <c r="H209" s="44">
        <v>24.2</v>
      </c>
      <c r="I209" s="44">
        <v>23.4</v>
      </c>
    </row>
    <row r="210" spans="1:9">
      <c r="A210" s="43">
        <v>41451</v>
      </c>
      <c r="B210" s="51"/>
      <c r="C210" s="41">
        <v>1.7</v>
      </c>
      <c r="D210" s="41">
        <v>0</v>
      </c>
      <c r="E210" s="54"/>
      <c r="F210" s="44">
        <v>27.8</v>
      </c>
      <c r="G210" s="44">
        <v>28.9</v>
      </c>
      <c r="H210" s="44">
        <v>24.1</v>
      </c>
      <c r="I210" s="44">
        <v>25.8</v>
      </c>
    </row>
    <row r="211" spans="1:9">
      <c r="A211" s="43">
        <v>41452</v>
      </c>
      <c r="B211" s="51"/>
      <c r="C211" s="41">
        <v>0</v>
      </c>
      <c r="D211" s="41">
        <v>0</v>
      </c>
      <c r="E211" s="54"/>
      <c r="F211" s="41">
        <v>29</v>
      </c>
      <c r="G211" s="41">
        <v>29.2</v>
      </c>
      <c r="H211" s="44">
        <v>25</v>
      </c>
      <c r="I211" s="44">
        <v>26.1</v>
      </c>
    </row>
    <row r="212" spans="1:9">
      <c r="A212" s="43">
        <v>41453</v>
      </c>
      <c r="B212" s="51"/>
      <c r="C212" s="41">
        <v>0</v>
      </c>
      <c r="D212" s="41">
        <v>0</v>
      </c>
      <c r="E212" s="54"/>
      <c r="F212" s="44" t="s">
        <v>27</v>
      </c>
      <c r="G212" s="44">
        <v>30</v>
      </c>
      <c r="H212" s="44">
        <v>25</v>
      </c>
      <c r="I212" s="44">
        <v>26.5</v>
      </c>
    </row>
    <row r="213" spans="1:9">
      <c r="A213" s="43">
        <v>41454</v>
      </c>
      <c r="B213" s="51"/>
      <c r="C213" s="41">
        <v>76.5</v>
      </c>
      <c r="D213" s="41">
        <v>24.1</v>
      </c>
      <c r="E213" s="54"/>
      <c r="F213" s="44">
        <v>29.2</v>
      </c>
      <c r="G213" s="44">
        <v>24.9</v>
      </c>
      <c r="H213" s="44">
        <v>23.8</v>
      </c>
      <c r="I213" s="44">
        <v>21.3</v>
      </c>
    </row>
    <row r="214" spans="1:9">
      <c r="A214" s="43">
        <v>41455</v>
      </c>
      <c r="B214" s="51"/>
      <c r="C214" s="41">
        <v>12.2</v>
      </c>
      <c r="D214" s="41">
        <v>0</v>
      </c>
      <c r="E214" s="54"/>
      <c r="F214" s="44">
        <v>27.6</v>
      </c>
      <c r="G214" s="44">
        <v>28.6</v>
      </c>
      <c r="H214" s="44">
        <v>23.3</v>
      </c>
      <c r="I214" s="44">
        <v>24.1</v>
      </c>
    </row>
    <row r="215" spans="1:9">
      <c r="A215" s="43"/>
      <c r="B215" s="51"/>
      <c r="C215" s="41">
        <f>SUM(C186:C214)</f>
        <v>152</v>
      </c>
      <c r="D215" s="41">
        <f>SUM(D185:D214)</f>
        <v>31.9</v>
      </c>
      <c r="E215" s="54"/>
      <c r="F215" s="41"/>
      <c r="G215" s="41"/>
      <c r="H215" s="41"/>
      <c r="I215" s="41"/>
    </row>
    <row r="216" spans="1:9">
      <c r="A216" s="40"/>
      <c r="B216" s="51"/>
      <c r="C216" s="90">
        <f>C215+D215</f>
        <v>183.9</v>
      </c>
      <c r="D216" s="90"/>
      <c r="E216" s="54" t="s">
        <v>7</v>
      </c>
      <c r="F216" s="41">
        <f>SUM(F185:F214)</f>
        <v>832.99999999999989</v>
      </c>
      <c r="G216" s="41">
        <f>SUM(G185:G214)</f>
        <v>872.3</v>
      </c>
      <c r="H216" s="41">
        <f>SUM(H185:H214)</f>
        <v>711.69999999999993</v>
      </c>
      <c r="I216" s="41">
        <f>SUM(I185:I214)</f>
        <v>742.79999999999984</v>
      </c>
    </row>
    <row r="217" spans="1:9">
      <c r="A217" s="40"/>
      <c r="B217" s="51"/>
      <c r="C217" s="41"/>
      <c r="D217" s="41"/>
      <c r="E217" s="60" t="s">
        <v>8</v>
      </c>
      <c r="F217" s="41">
        <f>AVERAGE(F185:F214)</f>
        <v>28.72413793103448</v>
      </c>
      <c r="G217" s="41">
        <f>AVERAGE(G185:G214)</f>
        <v>29.076666666666664</v>
      </c>
      <c r="H217" s="41">
        <f>AVERAGE(H185:H214)</f>
        <v>23.723333333333333</v>
      </c>
      <c r="I217" s="41">
        <f>AVERAGE(I185:I214)</f>
        <v>24.759999999999994</v>
      </c>
    </row>
    <row r="218" spans="1:9">
      <c r="A218" s="40" t="s">
        <v>18</v>
      </c>
      <c r="B218" s="51" t="s">
        <v>10</v>
      </c>
      <c r="C218" s="41">
        <f>C216+SUM(C221)</f>
        <v>183.9</v>
      </c>
      <c r="D218" s="41" t="s">
        <v>32</v>
      </c>
      <c r="E218" s="60" t="s">
        <v>67</v>
      </c>
      <c r="F218" s="61">
        <f>MAX(F184:G214)</f>
        <v>30.1</v>
      </c>
      <c r="G218" s="61"/>
      <c r="H218" s="61"/>
      <c r="I218" s="41"/>
    </row>
    <row r="219" spans="1:9">
      <c r="A219" s="40"/>
      <c r="B219" s="51"/>
      <c r="C219" s="41">
        <f>C216/25.4</f>
        <v>7.2401574803149611</v>
      </c>
      <c r="D219" s="41" t="s">
        <v>33</v>
      </c>
      <c r="E219" s="60" t="s">
        <v>68</v>
      </c>
      <c r="F219" s="61">
        <f>MIN(H184:I214)</f>
        <v>19.600000000000001</v>
      </c>
      <c r="G219" s="61"/>
      <c r="H219" s="61"/>
      <c r="I219" s="41"/>
    </row>
    <row r="220" spans="1:9" ht="15.75" thickBot="1">
      <c r="A220" s="40"/>
      <c r="B220" s="51"/>
      <c r="C220" s="41"/>
      <c r="D220" s="41"/>
      <c r="E220" s="62" t="s">
        <v>69</v>
      </c>
      <c r="F220" s="61">
        <f>AVERAGE(F217:G217)</f>
        <v>28.900402298850572</v>
      </c>
      <c r="G220" s="61"/>
      <c r="H220" s="61">
        <f>AVERAGE(H217:I217)</f>
        <v>24.241666666666664</v>
      </c>
      <c r="I220" s="41"/>
    </row>
    <row r="221" spans="1:9">
      <c r="A221" s="43">
        <v>41456</v>
      </c>
      <c r="B221" s="51"/>
      <c r="C221" s="41">
        <v>0</v>
      </c>
      <c r="D221" s="41">
        <v>0</v>
      </c>
      <c r="E221" s="54"/>
      <c r="F221" s="41">
        <v>27.9</v>
      </c>
      <c r="G221" s="41">
        <v>29.1</v>
      </c>
      <c r="H221" s="44">
        <v>24.9</v>
      </c>
      <c r="I221" s="44">
        <v>26</v>
      </c>
    </row>
    <row r="222" spans="1:9">
      <c r="A222" s="43">
        <v>41457</v>
      </c>
      <c r="B222" s="51"/>
      <c r="C222" s="41">
        <v>1.5</v>
      </c>
      <c r="D222" s="41">
        <v>0</v>
      </c>
      <c r="E222" s="54"/>
      <c r="F222" s="41">
        <v>28.6</v>
      </c>
      <c r="G222" s="41">
        <v>29.2</v>
      </c>
      <c r="H222" s="44">
        <v>24.1</v>
      </c>
      <c r="I222" s="44">
        <v>26.4</v>
      </c>
    </row>
    <row r="223" spans="1:9">
      <c r="A223" s="43">
        <v>41458</v>
      </c>
      <c r="B223" s="51"/>
      <c r="C223" s="41">
        <v>0</v>
      </c>
      <c r="D223" s="41">
        <v>0</v>
      </c>
      <c r="E223" s="54"/>
      <c r="F223" s="41">
        <v>28.8</v>
      </c>
      <c r="G223" s="44">
        <v>29.2</v>
      </c>
      <c r="H223" s="44">
        <v>25.3</v>
      </c>
      <c r="I223" s="44">
        <v>26.5</v>
      </c>
    </row>
    <row r="224" spans="1:9">
      <c r="A224" s="43">
        <v>41459</v>
      </c>
      <c r="B224" s="51"/>
      <c r="C224" s="41">
        <v>28.1</v>
      </c>
      <c r="D224" s="41">
        <v>1.5</v>
      </c>
      <c r="E224" s="54"/>
      <c r="F224" s="44">
        <v>29.2</v>
      </c>
      <c r="G224" s="44">
        <v>28.4</v>
      </c>
      <c r="H224" s="44">
        <v>23.2</v>
      </c>
      <c r="I224" s="44">
        <v>24.2</v>
      </c>
    </row>
    <row r="225" spans="1:9">
      <c r="A225" s="43">
        <v>41460</v>
      </c>
      <c r="B225" s="51"/>
      <c r="C225" s="41">
        <v>2.5</v>
      </c>
      <c r="D225" s="41">
        <v>0</v>
      </c>
      <c r="E225" s="54"/>
      <c r="F225" s="44">
        <v>28.2</v>
      </c>
      <c r="G225" s="44">
        <v>29.3</v>
      </c>
      <c r="H225" s="44">
        <v>23.9</v>
      </c>
      <c r="I225" s="44">
        <v>26.5</v>
      </c>
    </row>
    <row r="226" spans="1:9">
      <c r="A226" s="43">
        <v>41461</v>
      </c>
      <c r="B226" s="51"/>
      <c r="C226" s="41">
        <v>0</v>
      </c>
      <c r="D226" s="41">
        <v>0</v>
      </c>
      <c r="E226" s="54"/>
      <c r="F226" s="44">
        <v>28.7</v>
      </c>
      <c r="G226" s="44">
        <v>29.2</v>
      </c>
      <c r="H226" s="44">
        <v>25.1</v>
      </c>
      <c r="I226" s="44">
        <v>25.7</v>
      </c>
    </row>
    <row r="227" spans="1:9">
      <c r="A227" s="43">
        <v>41462</v>
      </c>
      <c r="B227" s="51"/>
      <c r="C227" s="41">
        <v>10.6</v>
      </c>
      <c r="D227" s="41">
        <v>5</v>
      </c>
      <c r="E227" s="54"/>
      <c r="F227" s="44">
        <v>28.7</v>
      </c>
      <c r="G227" s="41">
        <v>29</v>
      </c>
      <c r="H227" s="44">
        <v>23</v>
      </c>
      <c r="I227" s="44">
        <v>23.6</v>
      </c>
    </row>
    <row r="228" spans="1:9">
      <c r="A228" s="43">
        <v>41463</v>
      </c>
      <c r="B228" s="51"/>
      <c r="C228" s="41">
        <v>0</v>
      </c>
      <c r="D228" s="41">
        <v>0</v>
      </c>
      <c r="E228" s="54"/>
      <c r="F228" s="41">
        <v>28.6</v>
      </c>
      <c r="G228" s="44">
        <v>29.5</v>
      </c>
      <c r="H228" s="41">
        <v>25</v>
      </c>
      <c r="I228" s="44">
        <v>26.8</v>
      </c>
    </row>
    <row r="229" spans="1:9">
      <c r="A229" s="43">
        <v>41464</v>
      </c>
      <c r="B229" s="51"/>
      <c r="C229" s="41">
        <v>0</v>
      </c>
      <c r="D229" s="41">
        <v>0</v>
      </c>
      <c r="E229" s="54"/>
      <c r="F229" s="44">
        <v>29.4</v>
      </c>
      <c r="G229" s="44">
        <v>30.5</v>
      </c>
      <c r="H229" s="44">
        <v>24.3</v>
      </c>
      <c r="I229" s="44">
        <v>24.4</v>
      </c>
    </row>
    <row r="230" spans="1:9">
      <c r="A230" s="43">
        <v>41465</v>
      </c>
      <c r="B230" s="51"/>
      <c r="C230" s="41">
        <v>0</v>
      </c>
      <c r="D230" s="41" t="s">
        <v>14</v>
      </c>
      <c r="E230" s="54"/>
      <c r="F230" s="44">
        <v>29.9</v>
      </c>
      <c r="G230" s="44">
        <v>29.7</v>
      </c>
      <c r="H230" s="44">
        <v>25.7</v>
      </c>
      <c r="I230" s="44">
        <v>26.9</v>
      </c>
    </row>
    <row r="231" spans="1:9">
      <c r="A231" s="43">
        <v>41466</v>
      </c>
      <c r="B231" s="51"/>
      <c r="C231" s="41" t="s">
        <v>14</v>
      </c>
      <c r="D231" s="41" t="s">
        <v>14</v>
      </c>
      <c r="E231" s="54"/>
      <c r="F231" s="44">
        <v>29.2</v>
      </c>
      <c r="G231" s="44">
        <v>30</v>
      </c>
      <c r="H231" s="44">
        <v>23.8</v>
      </c>
      <c r="I231" s="44">
        <v>25.5</v>
      </c>
    </row>
    <row r="232" spans="1:9">
      <c r="A232" s="43">
        <v>41467</v>
      </c>
      <c r="B232" s="51"/>
      <c r="C232" s="41">
        <v>0</v>
      </c>
      <c r="D232" s="41">
        <v>4.4000000000000004</v>
      </c>
      <c r="E232" s="54"/>
      <c r="F232" s="41">
        <v>29.1</v>
      </c>
      <c r="G232" s="41">
        <v>29</v>
      </c>
      <c r="H232" s="44">
        <v>24.9</v>
      </c>
      <c r="I232" s="44">
        <v>23.2</v>
      </c>
    </row>
    <row r="233" spans="1:9">
      <c r="A233" s="43">
        <v>41468</v>
      </c>
      <c r="B233" s="51"/>
      <c r="C233" s="41">
        <v>19.2</v>
      </c>
      <c r="D233" s="41" t="s">
        <v>14</v>
      </c>
      <c r="E233" s="54"/>
      <c r="F233" s="44">
        <v>29.6</v>
      </c>
      <c r="G233" s="44">
        <v>29.4</v>
      </c>
      <c r="H233" s="44">
        <v>22.6</v>
      </c>
      <c r="I233" s="44">
        <v>26.7</v>
      </c>
    </row>
    <row r="234" spans="1:9">
      <c r="A234" s="43">
        <v>41469</v>
      </c>
      <c r="B234" s="51"/>
      <c r="C234" s="41">
        <v>6.3</v>
      </c>
      <c r="D234" s="41">
        <v>1.6</v>
      </c>
      <c r="E234" s="54"/>
      <c r="F234" s="44">
        <v>29.2</v>
      </c>
      <c r="G234" s="44">
        <v>28.8</v>
      </c>
      <c r="H234" s="44">
        <v>24.7</v>
      </c>
      <c r="I234" s="44">
        <v>24.8</v>
      </c>
    </row>
    <row r="235" spans="1:9">
      <c r="A235" s="43">
        <v>41470</v>
      </c>
      <c r="B235" s="51"/>
      <c r="C235" s="41" t="s">
        <v>14</v>
      </c>
      <c r="D235" s="41">
        <v>0</v>
      </c>
      <c r="E235" s="54"/>
      <c r="F235" s="41">
        <v>29.2</v>
      </c>
      <c r="G235" s="41">
        <v>29.8</v>
      </c>
      <c r="H235" s="44">
        <v>25.3</v>
      </c>
      <c r="I235" s="44">
        <v>26.8</v>
      </c>
    </row>
    <row r="236" spans="1:9">
      <c r="A236" s="43">
        <v>41471</v>
      </c>
      <c r="B236" s="51"/>
      <c r="C236" s="41">
        <v>0</v>
      </c>
      <c r="D236" s="41">
        <v>0</v>
      </c>
      <c r="E236" s="54"/>
      <c r="F236" s="44">
        <v>30.1</v>
      </c>
      <c r="G236" s="41">
        <v>29.1</v>
      </c>
      <c r="H236" s="44">
        <v>25.5</v>
      </c>
      <c r="I236" s="44">
        <v>27.1</v>
      </c>
    </row>
    <row r="237" spans="1:9">
      <c r="A237" s="43">
        <v>41472</v>
      </c>
      <c r="B237" s="51"/>
      <c r="C237" s="41">
        <v>4.8</v>
      </c>
      <c r="D237" s="41">
        <v>0</v>
      </c>
      <c r="E237" s="54"/>
      <c r="F237" s="44">
        <v>29.2</v>
      </c>
      <c r="G237" s="44">
        <v>29.6</v>
      </c>
      <c r="H237" s="44">
        <v>22.5</v>
      </c>
      <c r="I237" s="44">
        <v>25.6</v>
      </c>
    </row>
    <row r="238" spans="1:9">
      <c r="A238" s="43">
        <v>41473</v>
      </c>
      <c r="B238" s="51"/>
      <c r="C238" s="41">
        <v>0</v>
      </c>
      <c r="D238" s="41" t="s">
        <v>14</v>
      </c>
      <c r="E238" s="54"/>
      <c r="F238" s="44">
        <v>29.1</v>
      </c>
      <c r="G238" s="44">
        <v>28.8</v>
      </c>
      <c r="H238" s="44">
        <v>25.6</v>
      </c>
      <c r="I238" s="44">
        <v>25.7</v>
      </c>
    </row>
    <row r="239" spans="1:9">
      <c r="A239" s="43">
        <v>41474</v>
      </c>
      <c r="B239" s="51"/>
      <c r="C239" s="41">
        <v>0</v>
      </c>
      <c r="D239" s="41">
        <v>0</v>
      </c>
      <c r="E239" s="54"/>
      <c r="F239" s="44">
        <v>28.9</v>
      </c>
      <c r="G239" s="44">
        <v>29.7</v>
      </c>
      <c r="H239" s="44">
        <v>25.7</v>
      </c>
      <c r="I239" s="44">
        <v>26.3</v>
      </c>
    </row>
    <row r="240" spans="1:9">
      <c r="A240" s="43">
        <v>41475</v>
      </c>
      <c r="B240" s="51"/>
      <c r="C240" s="41">
        <v>0</v>
      </c>
      <c r="D240" s="41">
        <v>1.2</v>
      </c>
      <c r="E240" s="54"/>
      <c r="F240" s="44">
        <v>29</v>
      </c>
      <c r="G240" s="44">
        <v>28.6</v>
      </c>
      <c r="H240" s="44">
        <v>25.4</v>
      </c>
      <c r="I240" s="44">
        <v>23.4</v>
      </c>
    </row>
    <row r="241" spans="1:9">
      <c r="A241" s="43">
        <v>41476</v>
      </c>
      <c r="B241" s="51"/>
      <c r="C241" s="41">
        <v>28.3</v>
      </c>
      <c r="D241" s="41">
        <v>0</v>
      </c>
      <c r="E241" s="54"/>
      <c r="F241" s="44">
        <v>28.2</v>
      </c>
      <c r="G241" s="44">
        <v>29.2</v>
      </c>
      <c r="H241" s="44">
        <v>22.5</v>
      </c>
      <c r="I241" s="44">
        <v>26.2</v>
      </c>
    </row>
    <row r="242" spans="1:9">
      <c r="A242" s="43">
        <v>41477</v>
      </c>
      <c r="B242" s="51"/>
      <c r="C242" s="41">
        <v>2.2000000000000002</v>
      </c>
      <c r="D242" s="41">
        <v>2.4</v>
      </c>
      <c r="E242" s="54"/>
      <c r="F242" s="44">
        <v>28.8</v>
      </c>
      <c r="G242" s="44">
        <v>29.3</v>
      </c>
      <c r="H242" s="44">
        <v>25</v>
      </c>
      <c r="I242" s="44">
        <v>24.9</v>
      </c>
    </row>
    <row r="243" spans="1:9">
      <c r="A243" s="43">
        <v>41478</v>
      </c>
      <c r="B243" s="51"/>
      <c r="C243" s="41" t="s">
        <v>14</v>
      </c>
      <c r="D243" s="41">
        <v>0</v>
      </c>
      <c r="E243" s="54"/>
      <c r="F243" s="44">
        <v>28.9</v>
      </c>
      <c r="G243" s="44">
        <v>29.4</v>
      </c>
      <c r="H243" s="41">
        <v>25.7</v>
      </c>
      <c r="I243" s="41">
        <v>26.9</v>
      </c>
    </row>
    <row r="244" spans="1:9">
      <c r="A244" s="43">
        <v>41479</v>
      </c>
      <c r="B244" s="51"/>
      <c r="C244" s="41">
        <v>1.2</v>
      </c>
      <c r="D244" s="41">
        <v>0</v>
      </c>
      <c r="E244" s="54"/>
      <c r="F244" s="44">
        <v>29.5</v>
      </c>
      <c r="G244" s="44">
        <v>29.6</v>
      </c>
      <c r="H244" s="41">
        <v>25</v>
      </c>
      <c r="I244" s="41">
        <v>26.2</v>
      </c>
    </row>
    <row r="245" spans="1:9">
      <c r="A245" s="43">
        <v>41480</v>
      </c>
      <c r="B245" s="51"/>
      <c r="C245" s="41">
        <v>0.4</v>
      </c>
      <c r="D245" s="41" t="s">
        <v>14</v>
      </c>
      <c r="E245" s="54"/>
      <c r="F245" s="44">
        <v>29.3</v>
      </c>
      <c r="G245" s="44">
        <v>29.6</v>
      </c>
      <c r="H245" s="41">
        <v>25.4</v>
      </c>
      <c r="I245" s="41">
        <v>26</v>
      </c>
    </row>
    <row r="246" spans="1:9">
      <c r="A246" s="43">
        <v>41481</v>
      </c>
      <c r="B246" s="51"/>
      <c r="C246" s="41">
        <v>0</v>
      </c>
      <c r="D246" s="41">
        <v>0</v>
      </c>
      <c r="E246" s="54"/>
      <c r="F246" s="44">
        <v>29.7</v>
      </c>
      <c r="G246" s="44">
        <v>29.9</v>
      </c>
      <c r="H246" s="41">
        <v>25.6</v>
      </c>
      <c r="I246" s="41">
        <v>26.9</v>
      </c>
    </row>
    <row r="247" spans="1:9">
      <c r="A247" s="43">
        <v>41482</v>
      </c>
      <c r="B247" s="51"/>
      <c r="C247" s="41">
        <v>0</v>
      </c>
      <c r="D247" s="41">
        <v>0</v>
      </c>
      <c r="E247" s="54"/>
      <c r="F247" s="44">
        <v>29</v>
      </c>
      <c r="G247" s="44">
        <v>30.6</v>
      </c>
      <c r="H247" s="41">
        <v>24.9</v>
      </c>
      <c r="I247" s="41">
        <v>27.9</v>
      </c>
    </row>
    <row r="248" spans="1:9">
      <c r="A248" s="43">
        <v>41483</v>
      </c>
      <c r="B248" s="51"/>
      <c r="C248" s="41">
        <v>0</v>
      </c>
      <c r="D248" s="41">
        <v>0</v>
      </c>
      <c r="E248" s="54"/>
      <c r="F248" s="44">
        <v>29.8</v>
      </c>
      <c r="G248" s="41">
        <v>30.6</v>
      </c>
      <c r="H248" s="41">
        <v>25.7</v>
      </c>
      <c r="I248" s="41">
        <v>27.9</v>
      </c>
    </row>
    <row r="249" spans="1:9">
      <c r="A249" s="43">
        <v>41484</v>
      </c>
      <c r="B249" s="51"/>
      <c r="C249" s="41" t="s">
        <v>14</v>
      </c>
      <c r="D249" s="41">
        <v>4.0999999999999996</v>
      </c>
      <c r="E249" s="54"/>
      <c r="F249" s="44">
        <v>30.2</v>
      </c>
      <c r="G249" s="44">
        <v>29</v>
      </c>
      <c r="H249" s="41">
        <v>24.5</v>
      </c>
      <c r="I249" s="41">
        <v>23.6</v>
      </c>
    </row>
    <row r="250" spans="1:9">
      <c r="A250" s="43">
        <v>41485</v>
      </c>
      <c r="B250" s="51"/>
      <c r="C250" s="41">
        <v>0.4</v>
      </c>
      <c r="D250" s="41">
        <v>1.6</v>
      </c>
      <c r="E250" s="54"/>
      <c r="F250" s="44">
        <v>28.7</v>
      </c>
      <c r="G250" s="44">
        <v>29.4</v>
      </c>
      <c r="H250" s="41">
        <v>24.3</v>
      </c>
      <c r="I250" s="41">
        <v>24.8</v>
      </c>
    </row>
    <row r="251" spans="1:9">
      <c r="A251" s="43">
        <v>41486</v>
      </c>
      <c r="B251" s="51"/>
      <c r="C251" s="41">
        <v>1</v>
      </c>
      <c r="D251" s="41" t="s">
        <v>26</v>
      </c>
      <c r="E251" s="54"/>
      <c r="F251" s="41">
        <v>29</v>
      </c>
      <c r="G251" s="41">
        <v>30.6</v>
      </c>
      <c r="H251" s="41">
        <v>23.8</v>
      </c>
      <c r="I251" s="41">
        <v>26.9</v>
      </c>
    </row>
    <row r="252" spans="1:9">
      <c r="A252" s="40"/>
      <c r="B252" s="51"/>
      <c r="C252" s="41">
        <f>SUM(C222:C251)</f>
        <v>106.50000000000001</v>
      </c>
      <c r="D252" s="41">
        <f>SUM(D221:D251)</f>
        <v>21.799999999999997</v>
      </c>
      <c r="E252" s="54"/>
      <c r="F252" s="41"/>
      <c r="G252" s="41"/>
      <c r="H252" s="41"/>
      <c r="I252" s="41"/>
    </row>
    <row r="253" spans="1:9">
      <c r="A253" s="40"/>
      <c r="B253" s="51"/>
      <c r="C253" s="90">
        <f>SUM(C252+D252)</f>
        <v>128.30000000000001</v>
      </c>
      <c r="D253" s="90"/>
      <c r="E253" s="54" t="s">
        <v>7</v>
      </c>
      <c r="F253" s="41">
        <f>SUM(F221:F251)</f>
        <v>901.69999999999993</v>
      </c>
      <c r="G253" s="41">
        <f>SUM(G221:G251)</f>
        <v>913.10000000000014</v>
      </c>
      <c r="H253" s="41">
        <f>SUM(H221:H251)</f>
        <v>762.9</v>
      </c>
      <c r="I253" s="41">
        <f>SUM(I221:I251)</f>
        <v>800.3</v>
      </c>
    </row>
    <row r="254" spans="1:9">
      <c r="A254" s="40"/>
      <c r="B254" s="51"/>
      <c r="C254" s="41"/>
      <c r="D254" s="41"/>
      <c r="E254" s="60" t="s">
        <v>8</v>
      </c>
      <c r="F254" s="41">
        <f>AVERAGE(F222:F251)</f>
        <v>29.126666666666669</v>
      </c>
      <c r="G254" s="41">
        <f>AVERAGE(G222:G251)</f>
        <v>29.466666666666672</v>
      </c>
      <c r="H254" s="41">
        <f>AVERAGE(H222:H251)</f>
        <v>24.6</v>
      </c>
      <c r="I254" s="41">
        <f>AVERAGE(I222:I251)</f>
        <v>25.81</v>
      </c>
    </row>
    <row r="255" spans="1:9">
      <c r="A255" s="40" t="s">
        <v>19</v>
      </c>
      <c r="B255" s="51" t="s">
        <v>10</v>
      </c>
      <c r="C255" s="41">
        <f>C253+SUM(C258)</f>
        <v>129.10000000000002</v>
      </c>
      <c r="D255" s="41" t="s">
        <v>32</v>
      </c>
      <c r="E255" s="60" t="s">
        <v>67</v>
      </c>
      <c r="F255" s="61">
        <f>MAX(F221:G251)</f>
        <v>30.6</v>
      </c>
      <c r="G255" s="61"/>
      <c r="H255" s="61"/>
      <c r="I255" s="41"/>
    </row>
    <row r="256" spans="1:9">
      <c r="A256" s="40"/>
      <c r="B256" s="51"/>
      <c r="C256" s="41">
        <f>C255/25.4</f>
        <v>5.0826771653543314</v>
      </c>
      <c r="D256" s="41" t="s">
        <v>33</v>
      </c>
      <c r="E256" s="60" t="s">
        <v>68</v>
      </c>
      <c r="F256" s="61">
        <f>MIN(H221:I251)</f>
        <v>22.5</v>
      </c>
      <c r="G256" s="61"/>
      <c r="H256" s="61"/>
      <c r="I256" s="41"/>
    </row>
    <row r="257" spans="1:9" ht="15.75" thickBot="1">
      <c r="A257" s="40"/>
      <c r="B257" s="51"/>
      <c r="C257" s="41"/>
      <c r="D257" s="41"/>
      <c r="E257" s="62" t="s">
        <v>69</v>
      </c>
      <c r="F257" s="61">
        <f>AVERAGE(F254:G254)</f>
        <v>29.29666666666667</v>
      </c>
      <c r="G257" s="61"/>
      <c r="H257" s="61">
        <f>AVERAGE(H254:I254)</f>
        <v>25.204999999999998</v>
      </c>
      <c r="I257" s="41"/>
    </row>
    <row r="258" spans="1:9">
      <c r="A258" s="43">
        <v>41487</v>
      </c>
      <c r="B258" s="51"/>
      <c r="C258" s="41">
        <v>0.8</v>
      </c>
      <c r="D258" s="41">
        <v>0</v>
      </c>
      <c r="E258" s="54"/>
      <c r="F258" s="44">
        <v>29.7</v>
      </c>
      <c r="G258" s="44">
        <v>29.5</v>
      </c>
      <c r="H258" s="41">
        <v>25.3</v>
      </c>
      <c r="I258" s="41">
        <v>27.4</v>
      </c>
    </row>
    <row r="259" spans="1:9">
      <c r="A259" s="43">
        <v>41488</v>
      </c>
      <c r="B259" s="51"/>
      <c r="C259" s="41">
        <v>4.2</v>
      </c>
      <c r="D259" s="41">
        <v>1.7</v>
      </c>
      <c r="E259" s="54"/>
      <c r="F259" s="44">
        <v>28.9</v>
      </c>
      <c r="G259" s="44">
        <v>29</v>
      </c>
      <c r="H259" s="41">
        <v>24.3</v>
      </c>
      <c r="I259" s="41">
        <v>24.4</v>
      </c>
    </row>
    <row r="260" spans="1:9">
      <c r="A260" s="43">
        <v>41489</v>
      </c>
      <c r="B260" s="51"/>
      <c r="C260" s="41">
        <v>1.9</v>
      </c>
      <c r="D260" s="41" t="s">
        <v>14</v>
      </c>
      <c r="E260" s="54"/>
      <c r="F260" s="44">
        <v>29</v>
      </c>
      <c r="G260" s="44">
        <v>30.2</v>
      </c>
      <c r="H260" s="41">
        <v>24.3</v>
      </c>
      <c r="I260" s="41">
        <v>27.6</v>
      </c>
    </row>
    <row r="261" spans="1:9">
      <c r="A261" s="43">
        <v>41490</v>
      </c>
      <c r="B261" s="51"/>
      <c r="C261" s="41">
        <v>4.5999999999999996</v>
      </c>
      <c r="D261" s="41">
        <v>0</v>
      </c>
      <c r="E261" s="54"/>
      <c r="F261" s="44">
        <v>29.8</v>
      </c>
      <c r="G261" s="41">
        <v>28.6</v>
      </c>
      <c r="H261" s="41">
        <v>22.9</v>
      </c>
      <c r="I261" s="41">
        <v>24</v>
      </c>
    </row>
    <row r="262" spans="1:9">
      <c r="A262" s="43">
        <v>41491</v>
      </c>
      <c r="B262" s="51"/>
      <c r="C262" s="41">
        <v>0</v>
      </c>
      <c r="D262" s="41">
        <v>0</v>
      </c>
      <c r="E262" s="54"/>
      <c r="F262" s="44">
        <v>28.9</v>
      </c>
      <c r="G262" s="44">
        <v>30</v>
      </c>
      <c r="H262" s="41">
        <v>25.8</v>
      </c>
      <c r="I262" s="41">
        <v>24.3</v>
      </c>
    </row>
    <row r="263" spans="1:9">
      <c r="A263" s="43">
        <v>41492</v>
      </c>
      <c r="B263" s="51"/>
      <c r="C263" s="41">
        <v>0</v>
      </c>
      <c r="D263" s="41">
        <v>0</v>
      </c>
      <c r="E263" s="54"/>
      <c r="F263" s="44">
        <v>29.6</v>
      </c>
      <c r="G263" s="44">
        <v>30.2</v>
      </c>
      <c r="H263" s="41">
        <v>25.4</v>
      </c>
      <c r="I263" s="41">
        <v>27.2</v>
      </c>
    </row>
    <row r="264" spans="1:9">
      <c r="A264" s="43">
        <v>41493</v>
      </c>
      <c r="B264" s="51"/>
      <c r="C264" s="41">
        <v>17.3</v>
      </c>
      <c r="D264" s="41">
        <v>0.9</v>
      </c>
      <c r="E264" s="54"/>
      <c r="F264" s="44">
        <v>29.8</v>
      </c>
      <c r="G264" s="44">
        <v>29.5</v>
      </c>
      <c r="H264" s="41">
        <v>23.7</v>
      </c>
      <c r="I264" s="41">
        <v>25.9</v>
      </c>
    </row>
    <row r="265" spans="1:9">
      <c r="A265" s="43">
        <v>41494</v>
      </c>
      <c r="B265" s="51"/>
      <c r="C265" s="41">
        <v>4.2</v>
      </c>
      <c r="D265" s="41">
        <v>0</v>
      </c>
      <c r="E265" s="54"/>
      <c r="F265" s="44">
        <v>28.9</v>
      </c>
      <c r="G265" s="44">
        <v>30.2</v>
      </c>
      <c r="H265" s="41">
        <v>24.5</v>
      </c>
      <c r="I265" s="41">
        <v>27.4</v>
      </c>
    </row>
    <row r="266" spans="1:9">
      <c r="A266" s="43">
        <v>41495</v>
      </c>
      <c r="B266" s="51"/>
      <c r="C266" s="41">
        <v>4.4000000000000004</v>
      </c>
      <c r="D266" s="41">
        <v>0</v>
      </c>
      <c r="E266" s="54"/>
      <c r="F266" s="44">
        <v>29.8</v>
      </c>
      <c r="G266" s="44">
        <v>30</v>
      </c>
      <c r="H266" s="41">
        <v>24.6</v>
      </c>
      <c r="I266" s="41">
        <v>26.4</v>
      </c>
    </row>
    <row r="267" spans="1:9">
      <c r="A267" s="43">
        <v>41496</v>
      </c>
      <c r="B267" s="51"/>
      <c r="C267" s="41">
        <v>0</v>
      </c>
      <c r="D267" s="41">
        <v>0</v>
      </c>
      <c r="E267" s="54"/>
      <c r="F267" s="44">
        <v>29.8</v>
      </c>
      <c r="G267" s="44">
        <v>29.8</v>
      </c>
      <c r="H267" s="41">
        <v>25.1</v>
      </c>
      <c r="I267" s="41">
        <v>26.7</v>
      </c>
    </row>
    <row r="268" spans="1:9">
      <c r="A268" s="43">
        <v>41497</v>
      </c>
      <c r="B268" s="51"/>
      <c r="C268" s="41">
        <v>0</v>
      </c>
      <c r="D268" s="41">
        <v>0</v>
      </c>
      <c r="E268" s="54"/>
      <c r="F268" s="44">
        <v>29.4</v>
      </c>
      <c r="G268" s="44">
        <v>29.8</v>
      </c>
      <c r="H268" s="41">
        <v>25.1</v>
      </c>
      <c r="I268" s="41">
        <v>25.7</v>
      </c>
    </row>
    <row r="269" spans="1:9">
      <c r="A269" s="43">
        <v>41498</v>
      </c>
      <c r="B269" s="51"/>
      <c r="C269" s="41">
        <v>0</v>
      </c>
      <c r="D269" s="41">
        <v>0</v>
      </c>
      <c r="E269" s="54"/>
      <c r="F269" s="44">
        <v>29.4</v>
      </c>
      <c r="G269" s="44">
        <v>29.9</v>
      </c>
      <c r="H269" s="41">
        <v>26</v>
      </c>
      <c r="I269" s="41">
        <v>27.3</v>
      </c>
    </row>
    <row r="270" spans="1:9">
      <c r="A270" s="43">
        <v>41499</v>
      </c>
      <c r="B270" s="51"/>
      <c r="C270" s="41">
        <v>1.5</v>
      </c>
      <c r="D270" s="41">
        <v>0</v>
      </c>
      <c r="E270" s="54"/>
      <c r="F270" s="44">
        <v>30.2</v>
      </c>
      <c r="G270" s="44">
        <v>30.2</v>
      </c>
      <c r="H270" s="41">
        <v>24.6</v>
      </c>
      <c r="I270" s="41">
        <v>26.6</v>
      </c>
    </row>
    <row r="271" spans="1:9">
      <c r="A271" s="43">
        <v>41500</v>
      </c>
      <c r="B271" s="51"/>
      <c r="C271" s="41">
        <v>3.5</v>
      </c>
      <c r="D271" s="41">
        <v>0.1</v>
      </c>
      <c r="E271" s="54"/>
      <c r="F271" s="44">
        <v>29.4</v>
      </c>
      <c r="G271" s="44">
        <v>29.8</v>
      </c>
      <c r="H271" s="41">
        <v>24.5</v>
      </c>
      <c r="I271" s="41">
        <v>26.1</v>
      </c>
    </row>
    <row r="272" spans="1:9">
      <c r="A272" s="43">
        <v>41501</v>
      </c>
      <c r="B272" s="51"/>
      <c r="C272" s="41" t="s">
        <v>59</v>
      </c>
      <c r="D272" s="41">
        <v>0</v>
      </c>
      <c r="E272" s="54"/>
      <c r="F272" s="44">
        <v>28.8</v>
      </c>
      <c r="G272" s="44">
        <v>30.2</v>
      </c>
      <c r="H272" s="41">
        <v>25.5</v>
      </c>
      <c r="I272" s="41">
        <v>27.8</v>
      </c>
    </row>
    <row r="273" spans="1:9">
      <c r="A273" s="43">
        <v>41502</v>
      </c>
      <c r="B273" s="51"/>
      <c r="C273" s="41">
        <v>2.2999999999999998</v>
      </c>
      <c r="D273" s="41" t="s">
        <v>14</v>
      </c>
      <c r="E273" s="54"/>
      <c r="F273" s="44">
        <v>29.9</v>
      </c>
      <c r="G273" s="44">
        <v>29.2</v>
      </c>
      <c r="H273" s="41">
        <v>24.1</v>
      </c>
      <c r="I273" s="41">
        <v>24.7</v>
      </c>
    </row>
    <row r="274" spans="1:9">
      <c r="A274" s="43">
        <v>41503</v>
      </c>
      <c r="B274" s="51"/>
      <c r="C274" s="41">
        <v>23.1</v>
      </c>
      <c r="D274" s="41">
        <v>0.5</v>
      </c>
      <c r="E274" s="54"/>
      <c r="F274" s="44">
        <v>29.3</v>
      </c>
      <c r="G274" s="44">
        <v>29.2</v>
      </c>
      <c r="H274" s="41">
        <v>22.9</v>
      </c>
      <c r="I274" s="41">
        <v>26.5</v>
      </c>
    </row>
    <row r="275" spans="1:9">
      <c r="A275" s="43">
        <v>41504</v>
      </c>
      <c r="B275" s="51"/>
      <c r="C275" s="41" t="s">
        <v>26</v>
      </c>
      <c r="D275" s="41">
        <v>0.3</v>
      </c>
      <c r="E275" s="54"/>
      <c r="F275" s="44">
        <v>30.3</v>
      </c>
      <c r="G275" s="44">
        <v>28.8</v>
      </c>
      <c r="H275" s="41">
        <v>25.2</v>
      </c>
      <c r="I275" s="41">
        <v>25.4</v>
      </c>
    </row>
    <row r="276" spans="1:9">
      <c r="A276" s="43">
        <v>41505</v>
      </c>
      <c r="B276" s="51"/>
      <c r="C276" s="44">
        <v>48</v>
      </c>
      <c r="D276" s="41" t="s">
        <v>14</v>
      </c>
      <c r="E276" s="54"/>
      <c r="F276" s="44">
        <v>28.9</v>
      </c>
      <c r="G276" s="44">
        <v>29.7</v>
      </c>
      <c r="H276" s="41">
        <v>23.3</v>
      </c>
      <c r="I276" s="41">
        <v>25.9</v>
      </c>
    </row>
    <row r="277" spans="1:9">
      <c r="A277" s="43">
        <v>41506</v>
      </c>
      <c r="B277" s="51"/>
      <c r="C277" s="41">
        <v>0.4</v>
      </c>
      <c r="D277" s="41">
        <v>0</v>
      </c>
      <c r="E277" s="54"/>
      <c r="F277" s="44">
        <v>29.1</v>
      </c>
      <c r="G277" s="44">
        <v>29.8</v>
      </c>
      <c r="H277" s="41">
        <v>24.6</v>
      </c>
      <c r="I277" s="41">
        <v>27.4</v>
      </c>
    </row>
    <row r="278" spans="1:9">
      <c r="A278" s="43">
        <v>41507</v>
      </c>
      <c r="B278" s="51"/>
      <c r="C278" s="41">
        <v>0</v>
      </c>
      <c r="D278" s="41">
        <v>0</v>
      </c>
      <c r="E278" s="54"/>
      <c r="F278" s="44">
        <v>29.6</v>
      </c>
      <c r="G278" s="44">
        <v>29.6</v>
      </c>
      <c r="H278" s="41">
        <v>26.1</v>
      </c>
      <c r="I278" s="41">
        <v>26.6</v>
      </c>
    </row>
    <row r="279" spans="1:9">
      <c r="A279" s="43">
        <v>41508</v>
      </c>
      <c r="B279" s="51"/>
      <c r="C279" s="41">
        <v>0</v>
      </c>
      <c r="D279" s="41">
        <v>0</v>
      </c>
      <c r="E279" s="54"/>
      <c r="F279" s="44">
        <v>29.6</v>
      </c>
      <c r="G279" s="44">
        <v>29.6</v>
      </c>
      <c r="H279" s="41">
        <v>25.9</v>
      </c>
      <c r="I279" s="41">
        <v>26.4</v>
      </c>
    </row>
    <row r="280" spans="1:9">
      <c r="A280" s="43">
        <v>41509</v>
      </c>
      <c r="B280" s="51"/>
      <c r="C280" s="41">
        <v>3</v>
      </c>
      <c r="D280" s="41">
        <v>0</v>
      </c>
      <c r="E280" s="54"/>
      <c r="F280" s="44">
        <v>29.6</v>
      </c>
      <c r="G280" s="44">
        <v>29.8</v>
      </c>
      <c r="H280" s="41">
        <v>25.3</v>
      </c>
      <c r="I280" s="41">
        <v>26</v>
      </c>
    </row>
    <row r="281" spans="1:9">
      <c r="A281" s="43">
        <v>41510</v>
      </c>
      <c r="B281" s="51"/>
      <c r="C281" s="44">
        <v>4.5</v>
      </c>
      <c r="D281" s="44">
        <v>0</v>
      </c>
      <c r="E281" s="54"/>
      <c r="F281" s="44">
        <v>29.5</v>
      </c>
      <c r="G281" s="44">
        <v>29.9</v>
      </c>
      <c r="H281" s="41">
        <v>25.9</v>
      </c>
      <c r="I281" s="41">
        <v>27.4</v>
      </c>
    </row>
    <row r="282" spans="1:9">
      <c r="A282" s="43">
        <v>41511</v>
      </c>
      <c r="B282" s="51"/>
      <c r="C282" s="41">
        <v>0</v>
      </c>
      <c r="D282" s="41">
        <v>0</v>
      </c>
      <c r="E282" s="54"/>
      <c r="F282" s="44">
        <v>29.9</v>
      </c>
      <c r="G282" s="44">
        <v>29.9</v>
      </c>
      <c r="H282" s="44">
        <v>25.4</v>
      </c>
      <c r="I282" s="44">
        <v>26.8</v>
      </c>
    </row>
    <row r="283" spans="1:9">
      <c r="A283" s="43">
        <v>41512</v>
      </c>
      <c r="B283" s="51"/>
      <c r="C283" s="41">
        <v>25.9</v>
      </c>
      <c r="D283" s="41">
        <v>8.3000000000000007</v>
      </c>
      <c r="E283" s="54"/>
      <c r="F283" s="44">
        <v>29.8</v>
      </c>
      <c r="G283" s="44">
        <v>29.1</v>
      </c>
      <c r="H283" s="41">
        <v>22.7</v>
      </c>
      <c r="I283" s="41">
        <v>23.3</v>
      </c>
    </row>
    <row r="284" spans="1:9">
      <c r="A284" s="43">
        <v>41513</v>
      </c>
      <c r="B284" s="51"/>
      <c r="C284" s="41">
        <v>0.2</v>
      </c>
      <c r="D284" s="41" t="s">
        <v>14</v>
      </c>
      <c r="E284" s="54"/>
      <c r="F284" s="41">
        <v>28.4</v>
      </c>
      <c r="G284" s="41">
        <v>29.8</v>
      </c>
      <c r="H284" s="41">
        <v>23.3</v>
      </c>
      <c r="I284" s="41">
        <v>27.1</v>
      </c>
    </row>
    <row r="285" spans="1:9">
      <c r="A285" s="43">
        <v>41514</v>
      </c>
      <c r="B285" s="51"/>
      <c r="C285" s="41">
        <v>21.1</v>
      </c>
      <c r="D285" s="41">
        <v>0</v>
      </c>
      <c r="E285" s="54"/>
      <c r="F285" s="44">
        <v>29.2</v>
      </c>
      <c r="G285" s="44">
        <v>29.4</v>
      </c>
      <c r="H285" s="44">
        <v>23.5</v>
      </c>
      <c r="I285" s="41">
        <v>27</v>
      </c>
    </row>
    <row r="286" spans="1:9">
      <c r="A286" s="43">
        <v>41515</v>
      </c>
      <c r="B286" s="51"/>
      <c r="C286" s="41">
        <v>0.1</v>
      </c>
      <c r="D286" s="41">
        <v>0.1</v>
      </c>
      <c r="E286" s="54"/>
      <c r="F286" s="44">
        <v>29.2</v>
      </c>
      <c r="G286" s="44">
        <v>29.9</v>
      </c>
      <c r="H286" s="41">
        <v>24.9</v>
      </c>
      <c r="I286" s="41">
        <v>27.3</v>
      </c>
    </row>
    <row r="287" spans="1:9">
      <c r="A287" s="43">
        <v>41516</v>
      </c>
      <c r="B287" s="51"/>
      <c r="C287" s="41">
        <v>0</v>
      </c>
      <c r="D287" s="41">
        <v>0</v>
      </c>
      <c r="E287" s="54"/>
      <c r="F287" s="44">
        <v>29.4</v>
      </c>
      <c r="G287" s="44">
        <v>30</v>
      </c>
      <c r="H287" s="41">
        <v>26</v>
      </c>
      <c r="I287" s="41">
        <v>27.2</v>
      </c>
    </row>
    <row r="288" spans="1:9">
      <c r="A288" s="43">
        <v>41517</v>
      </c>
      <c r="B288" s="51"/>
      <c r="C288" s="41">
        <v>0</v>
      </c>
      <c r="D288" s="41">
        <v>0</v>
      </c>
      <c r="E288" s="54"/>
      <c r="F288" s="44">
        <v>29.3</v>
      </c>
      <c r="G288" s="44">
        <v>29.7</v>
      </c>
      <c r="H288" s="41">
        <v>26</v>
      </c>
      <c r="I288" s="41">
        <v>26.8</v>
      </c>
    </row>
    <row r="289" spans="1:9">
      <c r="A289" s="40"/>
      <c r="B289" s="51"/>
      <c r="C289" s="41">
        <f>SUM(C259:C288)</f>
        <v>170.2</v>
      </c>
      <c r="D289" s="41">
        <f>SUM(D258:D288)</f>
        <v>11.9</v>
      </c>
      <c r="E289" s="54"/>
      <c r="F289" s="41"/>
      <c r="G289" s="41"/>
      <c r="H289" s="41"/>
      <c r="I289" s="41"/>
    </row>
    <row r="290" spans="1:9">
      <c r="A290" s="40"/>
      <c r="B290" s="51"/>
      <c r="C290" s="90">
        <f>C289+D289</f>
        <v>182.1</v>
      </c>
      <c r="D290" s="90"/>
      <c r="E290" s="54" t="s">
        <v>7</v>
      </c>
      <c r="F290" s="41">
        <f>SUM(F258:F288)</f>
        <v>912.39999999999986</v>
      </c>
      <c r="G290" s="41">
        <f>SUM(G258:G288)</f>
        <v>920.29999999999984</v>
      </c>
      <c r="H290" s="41">
        <f>SUM(H258:H288)</f>
        <v>766.69999999999993</v>
      </c>
      <c r="I290" s="41">
        <f>SUM(I258:I288)</f>
        <v>816.59999999999991</v>
      </c>
    </row>
    <row r="291" spans="1:9">
      <c r="A291" s="40"/>
      <c r="B291" s="51"/>
      <c r="C291" s="41"/>
      <c r="D291" s="41"/>
      <c r="E291" s="60" t="s">
        <v>8</v>
      </c>
      <c r="F291" s="41">
        <f>AVERAGE(F259:F288)</f>
        <v>29.423333333333332</v>
      </c>
      <c r="G291" s="41">
        <f>AVERAGE(G259:G288)</f>
        <v>29.693333333333328</v>
      </c>
      <c r="H291" s="41">
        <f>AVERAGE(H259:H288)</f>
        <v>24.713333333333328</v>
      </c>
      <c r="I291" s="41">
        <f>AVERAGE(I259:I288)</f>
        <v>26.306666666666661</v>
      </c>
    </row>
    <row r="292" spans="1:9">
      <c r="A292" s="40" t="s">
        <v>20</v>
      </c>
      <c r="B292" s="51" t="s">
        <v>10</v>
      </c>
      <c r="C292" s="41">
        <f>C290+SUM(C295)</f>
        <v>182.1</v>
      </c>
      <c r="D292" s="41" t="s">
        <v>32</v>
      </c>
      <c r="E292" s="60" t="s">
        <v>67</v>
      </c>
      <c r="F292" s="61">
        <f>MAX(F258:G288)</f>
        <v>30.3</v>
      </c>
      <c r="G292" s="61"/>
      <c r="H292" s="61"/>
      <c r="I292" s="41"/>
    </row>
    <row r="293" spans="1:9">
      <c r="A293" s="40"/>
      <c r="B293" s="51"/>
      <c r="C293" s="41">
        <f>C292/25.4</f>
        <v>7.1692913385826778</v>
      </c>
      <c r="D293" s="41" t="s">
        <v>33</v>
      </c>
      <c r="E293" s="60" t="s">
        <v>68</v>
      </c>
      <c r="F293" s="61">
        <f>MIN(H258:I288)</f>
        <v>22.7</v>
      </c>
      <c r="G293" s="61"/>
      <c r="H293" s="61"/>
      <c r="I293" s="41"/>
    </row>
    <row r="294" spans="1:9" ht="15.75" thickBot="1">
      <c r="A294" s="40"/>
      <c r="B294" s="51"/>
      <c r="C294" s="41"/>
      <c r="D294" s="41"/>
      <c r="E294" s="62" t="s">
        <v>69</v>
      </c>
      <c r="F294" s="61">
        <f>AVERAGE(F291:G291)</f>
        <v>29.55833333333333</v>
      </c>
      <c r="G294" s="61"/>
      <c r="H294" s="61">
        <f>AVERAGE(H291:I291)</f>
        <v>25.509999999999994</v>
      </c>
      <c r="I294" s="41"/>
    </row>
    <row r="295" spans="1:9">
      <c r="A295" s="43">
        <v>41518</v>
      </c>
      <c r="B295" s="51"/>
      <c r="C295" s="41">
        <v>0</v>
      </c>
      <c r="D295" s="41">
        <v>0</v>
      </c>
      <c r="E295" s="54"/>
      <c r="F295" s="44">
        <v>29.3</v>
      </c>
      <c r="G295" s="44">
        <v>29.8</v>
      </c>
      <c r="H295" s="41">
        <v>24.9</v>
      </c>
      <c r="I295" s="41">
        <v>26.6</v>
      </c>
    </row>
    <row r="296" spans="1:9">
      <c r="A296" s="43">
        <v>41519</v>
      </c>
      <c r="B296" s="51"/>
      <c r="C296" s="41">
        <v>2.7</v>
      </c>
      <c r="D296" s="41">
        <v>0.1</v>
      </c>
      <c r="E296" s="54"/>
      <c r="F296" s="44">
        <v>29</v>
      </c>
      <c r="G296" s="44">
        <v>29.7</v>
      </c>
      <c r="H296" s="41">
        <v>25.2</v>
      </c>
      <c r="I296" s="41">
        <v>26.4</v>
      </c>
    </row>
    <row r="297" spans="1:9">
      <c r="A297" s="43">
        <v>41520</v>
      </c>
      <c r="B297" s="51"/>
      <c r="C297" s="41">
        <v>2.6</v>
      </c>
      <c r="D297" s="41">
        <v>0</v>
      </c>
      <c r="E297" s="54"/>
      <c r="F297" s="44">
        <v>28.6</v>
      </c>
      <c r="G297" s="44">
        <v>29.6</v>
      </c>
      <c r="H297" s="41">
        <v>24.1</v>
      </c>
      <c r="I297" s="41">
        <v>26.9</v>
      </c>
    </row>
    <row r="298" spans="1:9">
      <c r="A298" s="43">
        <v>41521</v>
      </c>
      <c r="B298" s="51"/>
      <c r="C298" s="41">
        <v>0</v>
      </c>
      <c r="D298" s="41">
        <v>0</v>
      </c>
      <c r="E298" s="54"/>
      <c r="F298" s="44">
        <v>29.3</v>
      </c>
      <c r="G298" s="44">
        <v>29.9</v>
      </c>
      <c r="H298" s="41">
        <v>25.4</v>
      </c>
      <c r="I298" s="41">
        <v>27</v>
      </c>
    </row>
    <row r="299" spans="1:9">
      <c r="A299" s="43">
        <v>41522</v>
      </c>
      <c r="B299" s="51"/>
      <c r="C299" s="41"/>
      <c r="D299" s="41"/>
      <c r="E299" s="54"/>
      <c r="F299" s="44"/>
      <c r="G299" s="44"/>
      <c r="H299" s="41"/>
      <c r="I299" s="41"/>
    </row>
    <row r="300" spans="1:9">
      <c r="A300" s="43">
        <v>41523</v>
      </c>
      <c r="B300" s="51"/>
      <c r="C300" s="41">
        <v>20.5</v>
      </c>
      <c r="D300" s="41">
        <v>40.700000000000003</v>
      </c>
      <c r="E300" s="54"/>
      <c r="F300" s="44"/>
      <c r="G300" s="44"/>
      <c r="H300" s="41"/>
      <c r="I300" s="41"/>
    </row>
    <row r="301" spans="1:9">
      <c r="A301" s="43">
        <v>41524</v>
      </c>
      <c r="B301" s="51"/>
      <c r="C301" s="41" t="s">
        <v>14</v>
      </c>
      <c r="D301" s="41">
        <v>0</v>
      </c>
      <c r="E301" s="54"/>
      <c r="F301" s="44">
        <v>29.9</v>
      </c>
      <c r="G301" s="44">
        <v>30.2</v>
      </c>
      <c r="H301" s="41">
        <v>23.9</v>
      </c>
      <c r="I301" s="41">
        <v>26.8</v>
      </c>
    </row>
    <row r="302" spans="1:9">
      <c r="A302" s="43">
        <v>41525</v>
      </c>
      <c r="B302" s="51"/>
      <c r="C302" s="41">
        <v>1.2</v>
      </c>
      <c r="D302" s="41">
        <v>0</v>
      </c>
      <c r="E302" s="54"/>
      <c r="F302" s="44">
        <v>29.6</v>
      </c>
      <c r="G302" s="44">
        <v>29.2</v>
      </c>
      <c r="H302" s="41">
        <v>24.1</v>
      </c>
      <c r="I302" s="41">
        <v>26.6</v>
      </c>
    </row>
    <row r="303" spans="1:9">
      <c r="A303" s="43">
        <v>41526</v>
      </c>
      <c r="B303" s="51"/>
      <c r="C303" s="41">
        <v>0</v>
      </c>
      <c r="D303" s="41">
        <v>6.2</v>
      </c>
      <c r="E303" s="54"/>
      <c r="F303" s="44">
        <v>29.4</v>
      </c>
      <c r="G303" s="44">
        <v>28.4</v>
      </c>
      <c r="H303" s="41">
        <v>22.9</v>
      </c>
      <c r="I303" s="41">
        <v>24.3</v>
      </c>
    </row>
    <row r="304" spans="1:9">
      <c r="A304" s="43">
        <v>41527</v>
      </c>
      <c r="B304" s="51"/>
      <c r="C304" s="41">
        <v>2.7</v>
      </c>
      <c r="D304" s="41">
        <v>0</v>
      </c>
      <c r="E304" s="54"/>
      <c r="F304" s="41">
        <v>28.5</v>
      </c>
      <c r="G304" s="44">
        <v>29.9</v>
      </c>
      <c r="H304" s="41">
        <v>24.7</v>
      </c>
      <c r="I304" s="41">
        <v>24.9</v>
      </c>
    </row>
    <row r="305" spans="1:9">
      <c r="A305" s="43">
        <v>41528</v>
      </c>
      <c r="B305" s="51"/>
      <c r="C305" s="41">
        <v>2</v>
      </c>
      <c r="D305" s="41">
        <v>0</v>
      </c>
      <c r="E305" s="54"/>
      <c r="F305" s="41">
        <v>29</v>
      </c>
      <c r="G305" s="44">
        <v>29.3</v>
      </c>
      <c r="H305" s="41">
        <v>24.3</v>
      </c>
      <c r="I305" s="41">
        <v>26.8</v>
      </c>
    </row>
    <row r="306" spans="1:9">
      <c r="A306" s="43">
        <v>41529</v>
      </c>
      <c r="B306" s="51"/>
      <c r="C306" s="41">
        <v>0</v>
      </c>
      <c r="D306" s="41">
        <v>0</v>
      </c>
      <c r="E306" s="54"/>
      <c r="F306" s="41">
        <v>29.1</v>
      </c>
      <c r="G306" s="44">
        <v>29.4</v>
      </c>
      <c r="H306" s="41">
        <v>25.6</v>
      </c>
      <c r="I306" s="41">
        <v>26.7</v>
      </c>
    </row>
    <row r="307" spans="1:9">
      <c r="A307" s="43">
        <v>41530</v>
      </c>
      <c r="B307" s="51"/>
      <c r="C307" s="41">
        <v>0</v>
      </c>
      <c r="D307" s="41">
        <v>0</v>
      </c>
      <c r="E307" s="54"/>
      <c r="F307" s="41">
        <v>28.7</v>
      </c>
      <c r="G307" s="44">
        <v>30.6</v>
      </c>
      <c r="H307" s="41">
        <v>24.9</v>
      </c>
      <c r="I307" s="41">
        <v>27.3</v>
      </c>
    </row>
    <row r="308" spans="1:9">
      <c r="A308" s="43">
        <v>41531</v>
      </c>
      <c r="B308" s="51"/>
      <c r="C308" s="41">
        <v>15.5</v>
      </c>
      <c r="D308" s="41" t="s">
        <v>14</v>
      </c>
      <c r="E308" s="54"/>
      <c r="F308" s="44">
        <v>30.8</v>
      </c>
      <c r="G308" s="44">
        <v>29.6</v>
      </c>
      <c r="H308" s="41">
        <v>23.9</v>
      </c>
      <c r="I308" s="41">
        <v>24.1</v>
      </c>
    </row>
    <row r="309" spans="1:9">
      <c r="A309" s="43">
        <v>41532</v>
      </c>
      <c r="B309" s="51"/>
      <c r="C309" s="41">
        <v>3</v>
      </c>
      <c r="D309" s="41" t="s">
        <v>14</v>
      </c>
      <c r="E309" s="54"/>
      <c r="F309" s="44">
        <v>28.9</v>
      </c>
      <c r="G309" s="44">
        <v>29</v>
      </c>
      <c r="H309" s="41">
        <v>24.9</v>
      </c>
      <c r="I309" s="41">
        <v>26.1</v>
      </c>
    </row>
    <row r="310" spans="1:9">
      <c r="A310" s="43">
        <v>41533</v>
      </c>
      <c r="B310" s="51"/>
      <c r="C310" s="41">
        <v>7.5</v>
      </c>
      <c r="D310" s="41" t="s">
        <v>50</v>
      </c>
      <c r="E310" s="54"/>
      <c r="F310" s="44">
        <v>28.4</v>
      </c>
      <c r="G310" s="44">
        <v>29</v>
      </c>
      <c r="H310" s="41">
        <v>23.3</v>
      </c>
      <c r="I310" s="41">
        <v>24.7</v>
      </c>
    </row>
    <row r="311" spans="1:9">
      <c r="A311" s="43">
        <v>41534</v>
      </c>
      <c r="B311" s="51"/>
      <c r="C311" s="41">
        <v>0.4</v>
      </c>
      <c r="D311" s="41">
        <v>0</v>
      </c>
      <c r="E311" s="54"/>
      <c r="F311" s="44">
        <v>29.8</v>
      </c>
      <c r="G311" s="44">
        <v>30.4</v>
      </c>
      <c r="H311" s="41">
        <v>25.6</v>
      </c>
      <c r="I311" s="41">
        <v>26.5</v>
      </c>
    </row>
    <row r="312" spans="1:9">
      <c r="A312" s="43">
        <v>41535</v>
      </c>
      <c r="B312" s="51"/>
      <c r="C312" s="41">
        <v>0</v>
      </c>
      <c r="D312" s="41"/>
      <c r="E312" s="54"/>
      <c r="F312" s="44">
        <v>29.4</v>
      </c>
      <c r="G312" s="44"/>
      <c r="H312" s="41">
        <v>25.4</v>
      </c>
      <c r="I312" s="41"/>
    </row>
    <row r="313" spans="1:9">
      <c r="A313" s="43">
        <v>41536</v>
      </c>
      <c r="B313" s="51"/>
      <c r="C313" s="41"/>
      <c r="D313" s="41"/>
      <c r="E313" s="54"/>
      <c r="F313" s="44"/>
      <c r="G313" s="44"/>
      <c r="H313" s="41"/>
      <c r="I313" s="44"/>
    </row>
    <row r="314" spans="1:9">
      <c r="A314" s="43">
        <v>41537</v>
      </c>
      <c r="B314" s="51"/>
      <c r="C314" s="41"/>
      <c r="D314" s="41">
        <v>166.3</v>
      </c>
      <c r="E314" s="54"/>
      <c r="F314" s="44"/>
      <c r="G314" s="41"/>
      <c r="H314" s="41"/>
      <c r="I314" s="41"/>
    </row>
    <row r="315" spans="1:9">
      <c r="A315" s="43">
        <v>41538</v>
      </c>
      <c r="B315" s="51"/>
      <c r="C315" s="41">
        <v>0</v>
      </c>
      <c r="D315" s="41">
        <v>0</v>
      </c>
      <c r="E315" s="54"/>
      <c r="F315" s="44">
        <v>29.9</v>
      </c>
      <c r="G315" s="41">
        <v>29.5</v>
      </c>
      <c r="H315" s="41">
        <v>25</v>
      </c>
      <c r="I315" s="41">
        <v>25.3</v>
      </c>
    </row>
    <row r="316" spans="1:9">
      <c r="A316" s="43">
        <v>41539</v>
      </c>
      <c r="B316" s="51"/>
      <c r="C316" s="41">
        <v>0</v>
      </c>
      <c r="D316" s="41">
        <v>0</v>
      </c>
      <c r="E316" s="54"/>
      <c r="F316" s="44">
        <v>29.4</v>
      </c>
      <c r="G316" s="44">
        <v>29</v>
      </c>
      <c r="H316" s="41">
        <v>25.1</v>
      </c>
      <c r="I316" s="41">
        <v>26</v>
      </c>
    </row>
    <row r="317" spans="1:9">
      <c r="A317" s="43">
        <v>41540</v>
      </c>
      <c r="B317" s="51"/>
      <c r="C317" s="41">
        <v>0</v>
      </c>
      <c r="D317" s="41">
        <v>0</v>
      </c>
      <c r="E317" s="54"/>
      <c r="F317" s="44">
        <v>29.6</v>
      </c>
      <c r="G317" s="44">
        <v>29.4</v>
      </c>
      <c r="H317" s="41">
        <v>24.6</v>
      </c>
      <c r="I317" s="41">
        <v>26.6</v>
      </c>
    </row>
    <row r="318" spans="1:9">
      <c r="A318" s="43">
        <v>41541</v>
      </c>
      <c r="B318" s="51"/>
      <c r="C318" s="41">
        <v>0</v>
      </c>
      <c r="D318" s="41">
        <v>0</v>
      </c>
      <c r="E318" s="54"/>
      <c r="F318" s="44">
        <v>29.2</v>
      </c>
      <c r="G318" s="44">
        <v>29.1</v>
      </c>
      <c r="H318" s="41">
        <v>25.4</v>
      </c>
      <c r="I318" s="41">
        <v>26.7</v>
      </c>
    </row>
    <row r="319" spans="1:9">
      <c r="A319" s="43">
        <v>41542</v>
      </c>
      <c r="B319" s="51"/>
      <c r="C319" s="41">
        <v>0</v>
      </c>
      <c r="D319" s="41" t="s">
        <v>26</v>
      </c>
      <c r="E319" s="54"/>
      <c r="F319" s="44">
        <v>29</v>
      </c>
      <c r="G319" s="44">
        <v>28</v>
      </c>
      <c r="H319" s="41">
        <v>23.6</v>
      </c>
      <c r="I319" s="41">
        <v>25.7</v>
      </c>
    </row>
    <row r="320" spans="1:9">
      <c r="A320" s="43">
        <v>41543</v>
      </c>
      <c r="B320" s="51"/>
      <c r="C320" s="41">
        <v>0</v>
      </c>
      <c r="D320" s="41" t="s">
        <v>26</v>
      </c>
      <c r="E320" s="54"/>
      <c r="F320" s="44">
        <v>27.8</v>
      </c>
      <c r="G320" s="44">
        <v>29.4</v>
      </c>
      <c r="H320" s="41">
        <v>25.7</v>
      </c>
      <c r="I320" s="41">
        <v>26</v>
      </c>
    </row>
    <row r="321" spans="1:9">
      <c r="A321" s="43">
        <v>41909</v>
      </c>
      <c r="B321" s="51"/>
      <c r="C321" s="41">
        <v>0.5</v>
      </c>
      <c r="D321" s="41">
        <v>0</v>
      </c>
      <c r="E321" s="54"/>
      <c r="F321" s="44">
        <v>28.9</v>
      </c>
      <c r="G321" s="44">
        <v>29.3</v>
      </c>
      <c r="H321" s="41">
        <v>25.1</v>
      </c>
      <c r="I321" s="41">
        <v>26.2</v>
      </c>
    </row>
    <row r="322" spans="1:9">
      <c r="A322" s="43">
        <v>41545</v>
      </c>
      <c r="B322" s="51"/>
      <c r="C322" s="41">
        <v>0</v>
      </c>
      <c r="D322" s="41">
        <v>0</v>
      </c>
      <c r="E322" s="54"/>
      <c r="F322" s="44">
        <v>29</v>
      </c>
      <c r="G322" s="44">
        <v>29.4</v>
      </c>
      <c r="H322" s="41">
        <v>25.2</v>
      </c>
      <c r="I322" s="41">
        <v>25.5</v>
      </c>
    </row>
    <row r="323" spans="1:9">
      <c r="A323" s="43">
        <v>41546</v>
      </c>
      <c r="B323" s="51"/>
      <c r="C323" s="41">
        <v>0</v>
      </c>
      <c r="D323" s="41">
        <v>0</v>
      </c>
      <c r="E323" s="54"/>
      <c r="F323" s="44">
        <v>28.6</v>
      </c>
      <c r="G323" s="44">
        <v>29.2</v>
      </c>
      <c r="H323" s="41">
        <v>23.6</v>
      </c>
      <c r="I323" s="44">
        <v>25.6</v>
      </c>
    </row>
    <row r="324" spans="1:9">
      <c r="A324" s="43">
        <v>41547</v>
      </c>
      <c r="B324" s="51"/>
      <c r="C324" s="41">
        <v>30.5</v>
      </c>
      <c r="D324" s="41">
        <v>0</v>
      </c>
      <c r="E324" s="54"/>
      <c r="F324" s="44">
        <v>27.9</v>
      </c>
      <c r="G324" s="44">
        <v>28</v>
      </c>
      <c r="H324" s="41">
        <v>22</v>
      </c>
      <c r="I324" s="41">
        <v>24.2</v>
      </c>
    </row>
    <row r="325" spans="1:9">
      <c r="A325" s="43"/>
      <c r="B325" s="51"/>
      <c r="C325" s="41">
        <f>SUM(C296:C324)</f>
        <v>89.1</v>
      </c>
      <c r="D325" s="41">
        <f>SUM(D295:D324)</f>
        <v>213.3</v>
      </c>
      <c r="E325" s="54"/>
      <c r="F325" s="41"/>
      <c r="G325" s="41"/>
      <c r="H325" s="41"/>
      <c r="I325" s="41"/>
    </row>
    <row r="326" spans="1:9">
      <c r="A326" s="40"/>
      <c r="B326" s="51"/>
      <c r="C326" s="90">
        <f>C325+D325</f>
        <v>302.39999999999998</v>
      </c>
      <c r="D326" s="90"/>
      <c r="E326" s="54" t="s">
        <v>7</v>
      </c>
      <c r="F326" s="41">
        <f>SUM(F295:F324)</f>
        <v>757</v>
      </c>
      <c r="G326" s="41">
        <f>SUM(G295:G324)</f>
        <v>734.3</v>
      </c>
      <c r="H326" s="41">
        <f>SUM(H295:H324)</f>
        <v>638.40000000000009</v>
      </c>
      <c r="I326" s="41">
        <f>SUM(I295:I324)</f>
        <v>649.50000000000023</v>
      </c>
    </row>
    <row r="327" spans="1:9">
      <c r="A327" s="40"/>
      <c r="B327" s="51"/>
      <c r="C327" s="41"/>
      <c r="D327" s="41"/>
      <c r="E327" s="60" t="s">
        <v>8</v>
      </c>
      <c r="F327" s="41">
        <f>AVERAGE(F295:F324)</f>
        <v>29.115384615384617</v>
      </c>
      <c r="G327" s="41">
        <f>AVERAGE(G295:G324)</f>
        <v>29.372</v>
      </c>
      <c r="H327" s="41">
        <f>AVERAGE(H295:H324)</f>
        <v>24.553846153846159</v>
      </c>
      <c r="I327" s="41">
        <f>AVERAGE(I295:I324)</f>
        <v>25.980000000000008</v>
      </c>
    </row>
    <row r="328" spans="1:9">
      <c r="A328" s="40" t="s">
        <v>21</v>
      </c>
      <c r="B328" s="51" t="s">
        <v>10</v>
      </c>
      <c r="C328" s="41">
        <f>C326+SUM(C331)</f>
        <v>302.39999999999998</v>
      </c>
      <c r="D328" s="41" t="s">
        <v>32</v>
      </c>
      <c r="E328" s="60" t="s">
        <v>67</v>
      </c>
      <c r="F328" s="61">
        <f>MAX(F294:G324)</f>
        <v>30.8</v>
      </c>
      <c r="G328" s="61"/>
      <c r="H328" s="61"/>
      <c r="I328" s="41"/>
    </row>
    <row r="329" spans="1:9">
      <c r="A329" s="40"/>
      <c r="B329" s="51"/>
      <c r="C329" s="41">
        <f>C326/25.4</f>
        <v>11.905511811023622</v>
      </c>
      <c r="D329" s="41" t="s">
        <v>33</v>
      </c>
      <c r="E329" s="60" t="s">
        <v>68</v>
      </c>
      <c r="F329" s="61">
        <f>MIN(H294:I324)</f>
        <v>22</v>
      </c>
      <c r="G329" s="61"/>
      <c r="H329" s="61"/>
      <c r="I329" s="41"/>
    </row>
    <row r="330" spans="1:9" ht="15.75" thickBot="1">
      <c r="A330" s="40"/>
      <c r="B330" s="51"/>
      <c r="C330" s="41"/>
      <c r="D330" s="41"/>
      <c r="E330" s="62" t="s">
        <v>69</v>
      </c>
      <c r="F330" s="61">
        <f>AVERAGE(F327:G327)</f>
        <v>29.243692307692307</v>
      </c>
      <c r="G330" s="61"/>
      <c r="H330" s="61">
        <f>AVERAGE(H327:I327)</f>
        <v>25.266923076923085</v>
      </c>
      <c r="I330" s="41"/>
    </row>
    <row r="331" spans="1:9">
      <c r="A331" s="43">
        <v>41548</v>
      </c>
      <c r="B331" s="51"/>
      <c r="C331" s="41">
        <v>0</v>
      </c>
      <c r="D331" s="41">
        <v>0</v>
      </c>
      <c r="E331" s="54"/>
      <c r="F331" s="44">
        <v>28</v>
      </c>
      <c r="G331" s="44">
        <v>28.8</v>
      </c>
      <c r="H331" s="41">
        <v>24.7</v>
      </c>
      <c r="I331" s="41">
        <v>26.4</v>
      </c>
    </row>
    <row r="332" spans="1:9">
      <c r="A332" s="43">
        <v>41549</v>
      </c>
      <c r="B332" s="51"/>
      <c r="C332" s="41">
        <v>0.2</v>
      </c>
      <c r="D332" s="41">
        <v>0</v>
      </c>
      <c r="E332" s="54"/>
      <c r="F332" s="44">
        <v>28.2</v>
      </c>
      <c r="G332" s="41">
        <v>29.2</v>
      </c>
      <c r="H332" s="41">
        <v>24.3</v>
      </c>
      <c r="I332" s="41">
        <v>26.9</v>
      </c>
    </row>
    <row r="333" spans="1:9">
      <c r="A333" s="43">
        <v>41550</v>
      </c>
      <c r="B333" s="51"/>
      <c r="C333" s="41">
        <v>0.6</v>
      </c>
      <c r="D333" s="41">
        <v>0</v>
      </c>
      <c r="E333" s="54"/>
      <c r="F333" s="44">
        <v>28.7</v>
      </c>
      <c r="G333" s="44">
        <v>29.8</v>
      </c>
      <c r="H333" s="41">
        <v>24.5</v>
      </c>
      <c r="I333" s="41">
        <v>25.9</v>
      </c>
    </row>
    <row r="334" spans="1:9">
      <c r="A334" s="43">
        <v>41551</v>
      </c>
      <c r="B334" s="51"/>
      <c r="C334" s="41">
        <v>0</v>
      </c>
      <c r="D334" s="41">
        <v>0.3</v>
      </c>
      <c r="E334" s="54"/>
      <c r="F334" s="44">
        <v>29</v>
      </c>
      <c r="G334" s="44">
        <v>31.2</v>
      </c>
      <c r="H334" s="41">
        <v>24</v>
      </c>
      <c r="I334" s="41">
        <v>25.6</v>
      </c>
    </row>
    <row r="335" spans="1:9">
      <c r="A335" s="43">
        <v>41552</v>
      </c>
      <c r="B335" s="51"/>
      <c r="C335" s="41">
        <v>0</v>
      </c>
      <c r="D335" s="41">
        <v>0</v>
      </c>
      <c r="E335" s="54"/>
      <c r="F335" s="44">
        <v>30.8</v>
      </c>
      <c r="G335" s="44">
        <v>29.7</v>
      </c>
      <c r="H335" s="63">
        <v>24</v>
      </c>
      <c r="I335" s="41">
        <v>26.6</v>
      </c>
    </row>
    <row r="336" spans="1:9">
      <c r="A336" s="43">
        <v>41553</v>
      </c>
      <c r="B336" s="51"/>
      <c r="C336" s="41">
        <v>0</v>
      </c>
      <c r="D336" s="41">
        <v>0</v>
      </c>
      <c r="E336" s="54"/>
      <c r="F336" s="44">
        <v>29</v>
      </c>
      <c r="G336" s="44">
        <v>29.5</v>
      </c>
      <c r="H336" s="41">
        <v>25.1</v>
      </c>
      <c r="I336" s="41">
        <v>26.6</v>
      </c>
    </row>
    <row r="337" spans="1:9">
      <c r="A337" s="43">
        <v>41554</v>
      </c>
      <c r="B337" s="51"/>
      <c r="C337" s="41">
        <v>0.2</v>
      </c>
      <c r="D337" s="41">
        <v>0</v>
      </c>
      <c r="E337" s="54"/>
      <c r="F337" s="44">
        <v>28.9</v>
      </c>
      <c r="G337" s="44">
        <v>29.2</v>
      </c>
      <c r="H337" s="41">
        <v>24.6</v>
      </c>
      <c r="I337" s="41">
        <v>26.4</v>
      </c>
    </row>
    <row r="338" spans="1:9">
      <c r="A338" s="43">
        <v>41555</v>
      </c>
      <c r="B338" s="51"/>
      <c r="C338" s="41">
        <v>0</v>
      </c>
      <c r="D338" s="41">
        <v>0</v>
      </c>
      <c r="E338" s="54"/>
      <c r="F338" s="44">
        <v>28.6</v>
      </c>
      <c r="G338" s="44">
        <v>29.5</v>
      </c>
      <c r="H338" s="41">
        <v>25.1</v>
      </c>
      <c r="I338" s="41">
        <v>26.1</v>
      </c>
    </row>
    <row r="339" spans="1:9">
      <c r="A339" s="43">
        <v>41556</v>
      </c>
      <c r="B339" s="51"/>
      <c r="C339" s="41">
        <v>3</v>
      </c>
      <c r="D339" s="41">
        <v>0</v>
      </c>
      <c r="E339" s="54"/>
      <c r="F339" s="44">
        <v>29</v>
      </c>
      <c r="G339" s="41">
        <v>29.1</v>
      </c>
      <c r="H339" s="41">
        <v>24.2</v>
      </c>
      <c r="I339" s="41">
        <v>26.2</v>
      </c>
    </row>
    <row r="340" spans="1:9">
      <c r="A340" s="43">
        <v>41557</v>
      </c>
      <c r="B340" s="51"/>
      <c r="C340" s="41">
        <v>12.6</v>
      </c>
      <c r="D340" s="41">
        <v>0.2</v>
      </c>
      <c r="E340" s="54"/>
      <c r="F340" s="41">
        <v>28.2</v>
      </c>
      <c r="G340" s="41">
        <v>28.4</v>
      </c>
      <c r="H340" s="41">
        <v>24</v>
      </c>
      <c r="I340" s="41">
        <v>24.6</v>
      </c>
    </row>
    <row r="341" spans="1:9">
      <c r="A341" s="43">
        <v>41558</v>
      </c>
      <c r="B341" s="51"/>
      <c r="C341" s="41" t="s">
        <v>14</v>
      </c>
      <c r="D341" s="41">
        <v>0</v>
      </c>
      <c r="E341" s="54"/>
      <c r="F341" s="41">
        <v>27.7</v>
      </c>
      <c r="G341" s="41">
        <v>30.4</v>
      </c>
      <c r="H341" s="41">
        <v>24.8</v>
      </c>
      <c r="I341" s="41">
        <v>26.8</v>
      </c>
    </row>
    <row r="342" spans="1:9">
      <c r="A342" s="43">
        <v>41559</v>
      </c>
      <c r="B342" s="51"/>
      <c r="C342" s="41">
        <v>0</v>
      </c>
      <c r="D342" s="41">
        <v>0</v>
      </c>
      <c r="E342" s="54"/>
      <c r="F342" s="41">
        <v>30.2</v>
      </c>
      <c r="G342" s="41">
        <v>30</v>
      </c>
      <c r="H342" s="41">
        <v>24.7</v>
      </c>
      <c r="I342" s="41">
        <v>26.9</v>
      </c>
    </row>
    <row r="343" spans="1:9">
      <c r="A343" s="43">
        <v>41560</v>
      </c>
      <c r="B343" s="51"/>
      <c r="C343" s="41">
        <v>2.2999999999999998</v>
      </c>
      <c r="D343" s="41">
        <v>0</v>
      </c>
      <c r="E343" s="54"/>
      <c r="F343" s="41">
        <v>29</v>
      </c>
      <c r="G343" s="41">
        <v>28.7</v>
      </c>
      <c r="H343" s="44">
        <v>24.6</v>
      </c>
      <c r="I343" s="44">
        <v>24.8</v>
      </c>
    </row>
    <row r="344" spans="1:9">
      <c r="A344" s="43">
        <v>41561</v>
      </c>
      <c r="B344" s="51"/>
      <c r="C344" s="41">
        <v>0</v>
      </c>
      <c r="D344" s="41" t="s">
        <v>26</v>
      </c>
      <c r="E344" s="54"/>
      <c r="F344" s="44">
        <v>29.4</v>
      </c>
      <c r="G344" s="44">
        <v>30.7</v>
      </c>
      <c r="H344" s="41">
        <v>24.5</v>
      </c>
      <c r="I344" s="41">
        <v>27.2</v>
      </c>
    </row>
    <row r="345" spans="1:9">
      <c r="A345" s="43">
        <v>41562</v>
      </c>
      <c r="B345" s="51"/>
      <c r="C345" s="41">
        <v>15.2</v>
      </c>
      <c r="D345" s="41">
        <v>0.1</v>
      </c>
      <c r="E345" s="54"/>
      <c r="F345" s="44">
        <v>30.9</v>
      </c>
      <c r="G345" s="44">
        <v>30.2</v>
      </c>
      <c r="H345" s="41">
        <v>22.9</v>
      </c>
      <c r="I345" s="41">
        <v>24.9</v>
      </c>
    </row>
    <row r="346" spans="1:9">
      <c r="A346" s="43">
        <v>41563</v>
      </c>
      <c r="B346" s="51"/>
      <c r="C346" s="41">
        <v>27.5</v>
      </c>
      <c r="D346" s="41">
        <v>93.6</v>
      </c>
      <c r="E346" s="54"/>
      <c r="F346" s="44">
        <v>28.4</v>
      </c>
      <c r="G346" s="44">
        <v>27</v>
      </c>
      <c r="H346" s="41">
        <v>23</v>
      </c>
      <c r="I346" s="41">
        <v>22</v>
      </c>
    </row>
    <row r="347" spans="1:9">
      <c r="A347" s="43">
        <v>41564</v>
      </c>
      <c r="B347" s="51"/>
      <c r="C347" s="41">
        <v>4</v>
      </c>
      <c r="D347" s="41">
        <v>0.5</v>
      </c>
      <c r="E347" s="54"/>
      <c r="F347" s="44">
        <v>27.2</v>
      </c>
      <c r="G347" s="44">
        <v>28.6</v>
      </c>
      <c r="H347" s="41">
        <v>23</v>
      </c>
      <c r="I347" s="41">
        <v>24.7</v>
      </c>
    </row>
    <row r="348" spans="1:9">
      <c r="A348" s="43">
        <v>41565</v>
      </c>
      <c r="B348" s="51"/>
      <c r="C348" s="41">
        <v>0</v>
      </c>
      <c r="D348" s="41">
        <v>0.1</v>
      </c>
      <c r="E348" s="54"/>
      <c r="F348" s="44">
        <v>27.7</v>
      </c>
      <c r="G348" s="44">
        <v>28.9</v>
      </c>
      <c r="H348" s="41">
        <v>24.7</v>
      </c>
      <c r="I348" s="41">
        <v>26.3</v>
      </c>
    </row>
    <row r="349" spans="1:9">
      <c r="A349" s="43">
        <v>41566</v>
      </c>
      <c r="B349" s="51"/>
      <c r="C349" s="41" t="s">
        <v>14</v>
      </c>
      <c r="D349" s="41">
        <v>0</v>
      </c>
      <c r="E349" s="54"/>
      <c r="F349" s="44">
        <v>27.9</v>
      </c>
      <c r="G349" s="44">
        <v>28.9</v>
      </c>
      <c r="H349" s="41">
        <v>24.6</v>
      </c>
      <c r="I349" s="41">
        <v>25</v>
      </c>
    </row>
    <row r="350" spans="1:9">
      <c r="A350" s="43">
        <v>41567</v>
      </c>
      <c r="B350" s="51"/>
      <c r="C350" s="41">
        <v>0</v>
      </c>
      <c r="D350" s="41">
        <v>0</v>
      </c>
      <c r="E350" s="54"/>
      <c r="F350" s="44">
        <v>29.6</v>
      </c>
      <c r="G350" s="44">
        <v>29.2</v>
      </c>
      <c r="H350" s="41">
        <v>25</v>
      </c>
      <c r="I350" s="41">
        <v>26.4</v>
      </c>
    </row>
    <row r="351" spans="1:9">
      <c r="A351" s="43">
        <v>41568</v>
      </c>
      <c r="B351" s="51"/>
      <c r="C351" s="41">
        <v>0.1</v>
      </c>
      <c r="D351" s="41">
        <v>0</v>
      </c>
      <c r="E351" s="54"/>
      <c r="F351" s="44">
        <v>28.2</v>
      </c>
      <c r="G351" s="44">
        <v>28.8</v>
      </c>
      <c r="H351" s="41">
        <v>23.8</v>
      </c>
      <c r="I351" s="41">
        <v>25.7</v>
      </c>
    </row>
    <row r="352" spans="1:9">
      <c r="A352" s="43">
        <v>41569</v>
      </c>
      <c r="B352" s="51"/>
      <c r="C352" s="41">
        <v>0</v>
      </c>
      <c r="D352" s="41">
        <v>0</v>
      </c>
      <c r="E352" s="54"/>
      <c r="F352" s="44">
        <v>28</v>
      </c>
      <c r="G352" s="44">
        <v>29</v>
      </c>
      <c r="H352" s="41">
        <v>24.8</v>
      </c>
      <c r="I352" s="41">
        <v>25.8</v>
      </c>
    </row>
    <row r="353" spans="1:9">
      <c r="A353" s="43">
        <v>41570</v>
      </c>
      <c r="B353" s="51"/>
      <c r="C353" s="41">
        <v>0</v>
      </c>
      <c r="D353" s="41">
        <v>0</v>
      </c>
      <c r="E353" s="54"/>
      <c r="F353" s="44">
        <v>28.5</v>
      </c>
      <c r="G353" s="44">
        <v>28.8</v>
      </c>
      <c r="H353" s="41">
        <v>24.9</v>
      </c>
      <c r="I353" s="41">
        <v>26.3</v>
      </c>
    </row>
    <row r="354" spans="1:9">
      <c r="A354" s="43">
        <v>41571</v>
      </c>
      <c r="B354" s="51"/>
      <c r="C354" s="41">
        <v>0.6</v>
      </c>
      <c r="D354" s="41">
        <v>0.1</v>
      </c>
      <c r="E354" s="54"/>
      <c r="F354" s="44">
        <v>28</v>
      </c>
      <c r="G354" s="44">
        <v>30.8</v>
      </c>
      <c r="H354" s="41">
        <v>24.3</v>
      </c>
      <c r="I354" s="41">
        <v>25.6</v>
      </c>
    </row>
    <row r="355" spans="1:9">
      <c r="A355" s="43">
        <v>41572</v>
      </c>
      <c r="B355" s="51"/>
      <c r="C355" s="41">
        <v>0.4</v>
      </c>
      <c r="D355" s="41" t="s">
        <v>26</v>
      </c>
      <c r="E355" s="54"/>
      <c r="F355" s="44">
        <v>28.1</v>
      </c>
      <c r="G355" s="44">
        <v>28.8</v>
      </c>
      <c r="H355" s="41">
        <v>24.3</v>
      </c>
      <c r="I355" s="41">
        <v>24.5</v>
      </c>
    </row>
    <row r="356" spans="1:9">
      <c r="A356" s="43">
        <v>41573</v>
      </c>
      <c r="B356" s="51"/>
      <c r="C356" s="41">
        <v>0.2</v>
      </c>
      <c r="D356" s="41" t="s">
        <v>26</v>
      </c>
      <c r="E356" s="54"/>
      <c r="F356" s="44">
        <v>28.2</v>
      </c>
      <c r="G356" s="44">
        <v>27.2</v>
      </c>
      <c r="H356" s="41">
        <v>23.4</v>
      </c>
      <c r="I356" s="41">
        <v>24.9</v>
      </c>
    </row>
    <row r="357" spans="1:9">
      <c r="A357" s="43">
        <v>41574</v>
      </c>
      <c r="B357" s="51"/>
      <c r="C357" s="41">
        <v>19.600000000000001</v>
      </c>
      <c r="D357" s="41">
        <v>0.2</v>
      </c>
      <c r="E357" s="54"/>
      <c r="F357" s="41">
        <v>26.8</v>
      </c>
      <c r="G357" s="41">
        <v>28.1</v>
      </c>
      <c r="H357" s="41">
        <v>23.2</v>
      </c>
      <c r="I357" s="41">
        <v>23.3</v>
      </c>
    </row>
    <row r="358" spans="1:9">
      <c r="A358" s="43">
        <v>41575</v>
      </c>
      <c r="B358" s="51"/>
      <c r="C358" s="41" t="s">
        <v>14</v>
      </c>
      <c r="D358" s="41">
        <v>0</v>
      </c>
      <c r="E358" s="54"/>
      <c r="F358" s="41">
        <v>27.8</v>
      </c>
      <c r="G358" s="41">
        <v>28.7</v>
      </c>
      <c r="H358" s="41">
        <v>24.2</v>
      </c>
      <c r="I358" s="41">
        <v>25.7</v>
      </c>
    </row>
    <row r="359" spans="1:9">
      <c r="A359" s="43">
        <v>41576</v>
      </c>
      <c r="B359" s="51" t="s">
        <v>66</v>
      </c>
      <c r="C359" s="41">
        <v>0</v>
      </c>
      <c r="D359" s="41">
        <v>0</v>
      </c>
      <c r="E359" s="54"/>
      <c r="F359" s="41">
        <v>28.4</v>
      </c>
      <c r="G359" s="41">
        <v>28.8</v>
      </c>
      <c r="H359" s="41">
        <v>25.3</v>
      </c>
      <c r="I359" s="41">
        <v>26.8</v>
      </c>
    </row>
    <row r="360" spans="1:9">
      <c r="A360" s="43">
        <v>41577</v>
      </c>
      <c r="B360" s="51"/>
      <c r="C360" s="41">
        <v>2.2000000000000002</v>
      </c>
      <c r="D360" s="41" t="s">
        <v>26</v>
      </c>
      <c r="E360" s="54"/>
      <c r="F360" s="44">
        <v>28.3</v>
      </c>
      <c r="G360" s="44">
        <v>28.9</v>
      </c>
      <c r="H360" s="41">
        <v>23.2</v>
      </c>
      <c r="I360" s="41">
        <v>25.6</v>
      </c>
    </row>
    <row r="361" spans="1:9">
      <c r="A361" s="43">
        <v>41578</v>
      </c>
      <c r="B361" s="51"/>
      <c r="C361" s="41">
        <v>2.6</v>
      </c>
      <c r="D361" s="41">
        <v>0</v>
      </c>
      <c r="E361" s="54"/>
      <c r="F361" s="44">
        <v>28.2</v>
      </c>
      <c r="G361" s="44">
        <v>29</v>
      </c>
      <c r="H361" s="41">
        <v>24</v>
      </c>
      <c r="I361" s="41">
        <v>25.4</v>
      </c>
    </row>
    <row r="362" spans="1:9">
      <c r="A362" s="40"/>
      <c r="B362" s="51"/>
      <c r="C362" s="41">
        <f>SUM(C332:C361)</f>
        <v>91.3</v>
      </c>
      <c r="D362" s="41">
        <f>SUM(D331:D361)</f>
        <v>95.09999999999998</v>
      </c>
      <c r="E362" s="54"/>
      <c r="F362" s="41"/>
      <c r="G362" s="41"/>
      <c r="H362" s="41"/>
      <c r="I362" s="41"/>
    </row>
    <row r="363" spans="1:9">
      <c r="A363" s="40"/>
      <c r="B363" s="51"/>
      <c r="C363" s="90">
        <f>C362+D362</f>
        <v>186.39999999999998</v>
      </c>
      <c r="D363" s="90"/>
      <c r="E363" s="54" t="s">
        <v>7</v>
      </c>
      <c r="F363" s="41">
        <f>SUM(F331:F361)</f>
        <v>884.9</v>
      </c>
      <c r="G363" s="41">
        <f t="shared" ref="G363:I363" si="3">SUM(G331:G361)</f>
        <v>903.89999999999986</v>
      </c>
      <c r="H363" s="41">
        <f t="shared" si="3"/>
        <v>751.69999999999993</v>
      </c>
      <c r="I363" s="41">
        <f t="shared" si="3"/>
        <v>795.89999999999986</v>
      </c>
    </row>
    <row r="364" spans="1:9">
      <c r="A364" s="40"/>
      <c r="B364" s="51"/>
      <c r="C364" s="41"/>
      <c r="D364" s="41"/>
      <c r="E364" s="60" t="s">
        <v>8</v>
      </c>
      <c r="F364" s="41">
        <f>AVERAGE(F332:F361)</f>
        <v>28.563333333333329</v>
      </c>
      <c r="G364" s="41">
        <f>AVERAGE(G332:G361)</f>
        <v>29.169999999999995</v>
      </c>
      <c r="H364" s="41">
        <f>AVERAGE(H332:H361)</f>
        <v>24.233333333333334</v>
      </c>
      <c r="I364" s="41">
        <f>AVERAGE(I332:I361)</f>
        <v>25.649999999999991</v>
      </c>
    </row>
    <row r="365" spans="1:9">
      <c r="A365" s="40" t="s">
        <v>22</v>
      </c>
      <c r="B365" s="51" t="s">
        <v>10</v>
      </c>
      <c r="C365" s="41">
        <f>C363+SUM(C368)</f>
        <v>186.39999999999998</v>
      </c>
      <c r="D365" s="41" t="s">
        <v>32</v>
      </c>
      <c r="E365" s="60" t="s">
        <v>67</v>
      </c>
      <c r="F365" s="61">
        <f>MAX(F331:G361)</f>
        <v>31.2</v>
      </c>
      <c r="G365" s="61"/>
      <c r="H365" s="61"/>
      <c r="I365" s="41"/>
    </row>
    <row r="366" spans="1:9">
      <c r="A366" s="40"/>
      <c r="B366" s="51"/>
      <c r="C366" s="41">
        <f>C363/25.4</f>
        <v>7.3385826771653537</v>
      </c>
      <c r="D366" s="41" t="s">
        <v>33</v>
      </c>
      <c r="E366" s="60" t="s">
        <v>68</v>
      </c>
      <c r="F366" s="61">
        <f>MIN(H331:I361)</f>
        <v>22</v>
      </c>
      <c r="G366" s="61"/>
      <c r="H366" s="61"/>
      <c r="I366" s="41"/>
    </row>
    <row r="367" spans="1:9" ht="15.75" thickBot="1">
      <c r="A367" s="40"/>
      <c r="B367" s="51"/>
      <c r="C367" s="41"/>
      <c r="D367" s="41"/>
      <c r="E367" s="62" t="s">
        <v>69</v>
      </c>
      <c r="F367" s="61">
        <f>AVERAGE(F364:G364)</f>
        <v>28.86666666666666</v>
      </c>
      <c r="G367" s="61"/>
      <c r="H367" s="61">
        <f>AVERAGE(H364:I364)</f>
        <v>24.941666666666663</v>
      </c>
      <c r="I367" s="41"/>
    </row>
    <row r="368" spans="1:9">
      <c r="A368" s="43">
        <v>41579</v>
      </c>
      <c r="B368" s="51"/>
      <c r="C368" s="41">
        <v>0</v>
      </c>
      <c r="D368" s="41">
        <v>0</v>
      </c>
      <c r="E368" s="54"/>
      <c r="F368" s="44">
        <v>29.9</v>
      </c>
      <c r="G368" s="44">
        <v>28.2</v>
      </c>
      <c r="H368" s="41">
        <v>23.4</v>
      </c>
      <c r="I368" s="41">
        <v>25.8</v>
      </c>
    </row>
    <row r="369" spans="1:9">
      <c r="A369" s="43">
        <v>41580</v>
      </c>
      <c r="B369" s="51"/>
      <c r="C369" s="41">
        <v>0</v>
      </c>
      <c r="D369" s="41">
        <v>0</v>
      </c>
      <c r="E369" s="54"/>
      <c r="F369" s="44">
        <v>27.6</v>
      </c>
      <c r="G369" s="41">
        <v>28.2</v>
      </c>
      <c r="H369" s="41">
        <v>22.6</v>
      </c>
      <c r="I369" s="41">
        <v>24.1</v>
      </c>
    </row>
    <row r="370" spans="1:9">
      <c r="A370" s="43">
        <v>41581</v>
      </c>
      <c r="B370" s="51"/>
      <c r="C370" s="41">
        <v>0.6</v>
      </c>
      <c r="D370" s="41">
        <v>1.3</v>
      </c>
      <c r="E370" s="54"/>
      <c r="F370" s="41">
        <v>27.1</v>
      </c>
      <c r="G370" s="41">
        <v>28.2</v>
      </c>
      <c r="H370" s="41">
        <v>22.2</v>
      </c>
      <c r="I370" s="41">
        <v>23.2</v>
      </c>
    </row>
    <row r="371" spans="1:9">
      <c r="A371" s="43">
        <v>41582</v>
      </c>
      <c r="B371" s="51"/>
      <c r="C371" s="41">
        <v>14.4</v>
      </c>
      <c r="D371" s="41">
        <v>0</v>
      </c>
      <c r="E371" s="54"/>
      <c r="F371" s="41">
        <v>27.4</v>
      </c>
      <c r="G371" s="41">
        <v>28.2</v>
      </c>
      <c r="H371" s="41">
        <v>22.4</v>
      </c>
      <c r="I371" s="41">
        <v>25.1</v>
      </c>
    </row>
    <row r="372" spans="1:9">
      <c r="A372" s="43">
        <v>41583</v>
      </c>
      <c r="B372" s="51"/>
      <c r="C372" s="41">
        <v>1.8</v>
      </c>
      <c r="D372" s="41">
        <v>0</v>
      </c>
      <c r="E372" s="54"/>
      <c r="F372" s="41">
        <v>27.4</v>
      </c>
      <c r="G372" s="41">
        <v>28.2</v>
      </c>
      <c r="H372" s="41">
        <v>21.8</v>
      </c>
      <c r="I372" s="41">
        <v>23.2</v>
      </c>
    </row>
    <row r="373" spans="1:9">
      <c r="A373" s="43">
        <v>41584</v>
      </c>
      <c r="B373" s="51"/>
      <c r="C373" s="41">
        <v>1.2</v>
      </c>
      <c r="D373" s="41" t="s">
        <v>14</v>
      </c>
      <c r="E373" s="54"/>
      <c r="F373" s="41">
        <v>26.4</v>
      </c>
      <c r="G373" s="41">
        <v>29.4</v>
      </c>
      <c r="H373" s="41">
        <v>22.4</v>
      </c>
      <c r="I373" s="41">
        <v>24</v>
      </c>
    </row>
    <row r="374" spans="1:9">
      <c r="A374" s="43">
        <v>41585</v>
      </c>
      <c r="B374" s="51"/>
      <c r="C374" s="41">
        <v>0</v>
      </c>
      <c r="D374" s="41">
        <v>0</v>
      </c>
      <c r="E374" s="54"/>
      <c r="F374" s="44">
        <v>28.6</v>
      </c>
      <c r="G374" s="44">
        <v>28.9</v>
      </c>
      <c r="H374" s="41">
        <v>24.3</v>
      </c>
      <c r="I374" s="41">
        <v>25.9</v>
      </c>
    </row>
    <row r="375" spans="1:9">
      <c r="A375" s="43">
        <v>41586</v>
      </c>
      <c r="B375" s="51"/>
      <c r="C375" s="41" t="s">
        <v>14</v>
      </c>
      <c r="D375" s="41">
        <v>0</v>
      </c>
      <c r="E375" s="54"/>
      <c r="F375" s="44">
        <v>27.7</v>
      </c>
      <c r="G375" s="44">
        <v>28.8</v>
      </c>
      <c r="H375" s="41">
        <v>24.2</v>
      </c>
      <c r="I375" s="41">
        <v>26.3</v>
      </c>
    </row>
    <row r="376" spans="1:9">
      <c r="A376" s="43">
        <v>41587</v>
      </c>
      <c r="B376" s="51"/>
      <c r="C376" s="41">
        <v>0</v>
      </c>
      <c r="D376" s="41">
        <v>0</v>
      </c>
      <c r="E376" s="54"/>
      <c r="F376" s="44">
        <v>27.9</v>
      </c>
      <c r="G376" s="44">
        <v>28.2</v>
      </c>
      <c r="H376" s="41">
        <v>24.8</v>
      </c>
      <c r="I376" s="41">
        <v>25.6</v>
      </c>
    </row>
    <row r="377" spans="1:9">
      <c r="A377" s="43">
        <v>41588</v>
      </c>
      <c r="B377" s="51"/>
      <c r="C377" s="41">
        <v>3</v>
      </c>
      <c r="D377" s="41">
        <v>1</v>
      </c>
      <c r="E377" s="54"/>
      <c r="F377" s="44">
        <v>28.4</v>
      </c>
      <c r="G377" s="44">
        <v>28</v>
      </c>
      <c r="H377" s="41">
        <v>24.2</v>
      </c>
      <c r="I377" s="41">
        <v>23</v>
      </c>
    </row>
    <row r="378" spans="1:9">
      <c r="A378" s="43">
        <v>41589</v>
      </c>
      <c r="B378" s="51"/>
      <c r="C378" s="41">
        <v>4.0999999999999996</v>
      </c>
      <c r="D378" s="41">
        <v>0.5</v>
      </c>
      <c r="E378" s="54"/>
      <c r="F378" s="44">
        <v>27.2</v>
      </c>
      <c r="G378" s="44">
        <v>28.6</v>
      </c>
      <c r="H378" s="41">
        <v>23.1</v>
      </c>
      <c r="I378" s="41">
        <v>24.8</v>
      </c>
    </row>
    <row r="379" spans="1:9">
      <c r="A379" s="43">
        <v>41590</v>
      </c>
      <c r="B379" s="51"/>
      <c r="C379" s="41">
        <v>0</v>
      </c>
      <c r="D379" s="41" t="s">
        <v>26</v>
      </c>
      <c r="E379" s="54"/>
      <c r="F379" s="44">
        <v>28.2</v>
      </c>
      <c r="G379" s="44">
        <v>28.6</v>
      </c>
      <c r="H379" s="41">
        <v>24.6</v>
      </c>
      <c r="I379" s="41">
        <v>25.6</v>
      </c>
    </row>
    <row r="380" spans="1:9">
      <c r="A380" s="43">
        <v>41591</v>
      </c>
      <c r="B380" s="51"/>
      <c r="C380" s="41">
        <v>0.1</v>
      </c>
      <c r="D380" s="41">
        <v>0</v>
      </c>
      <c r="E380" s="54"/>
      <c r="F380" s="44">
        <v>27.1</v>
      </c>
      <c r="G380" s="44">
        <v>28.8</v>
      </c>
      <c r="H380" s="41">
        <v>23.9</v>
      </c>
      <c r="I380" s="41">
        <v>25.6</v>
      </c>
    </row>
    <row r="381" spans="1:9">
      <c r="A381" s="43">
        <v>41592</v>
      </c>
      <c r="B381" s="51"/>
      <c r="C381" s="41">
        <v>1.2</v>
      </c>
      <c r="D381" s="41">
        <v>0</v>
      </c>
      <c r="E381" s="54"/>
      <c r="F381" s="41">
        <v>27</v>
      </c>
      <c r="G381" s="41">
        <v>28.8</v>
      </c>
      <c r="H381" s="41">
        <v>24.4</v>
      </c>
      <c r="I381" s="41">
        <v>25.4</v>
      </c>
    </row>
    <row r="382" spans="1:9">
      <c r="A382" s="43">
        <v>41593</v>
      </c>
      <c r="B382" s="51"/>
      <c r="C382" s="41">
        <v>0</v>
      </c>
      <c r="D382" s="41">
        <v>0</v>
      </c>
      <c r="E382" s="54"/>
      <c r="F382" s="44">
        <v>28.8</v>
      </c>
      <c r="G382" s="44">
        <v>29.5</v>
      </c>
      <c r="H382" s="41">
        <v>24.2</v>
      </c>
      <c r="I382" s="41">
        <v>25.3</v>
      </c>
    </row>
    <row r="383" spans="1:9">
      <c r="A383" s="43">
        <v>41594</v>
      </c>
      <c r="B383" s="51"/>
      <c r="C383" s="41">
        <v>0</v>
      </c>
      <c r="D383" s="41">
        <v>0</v>
      </c>
      <c r="E383" s="54"/>
      <c r="F383" s="41">
        <v>28.6</v>
      </c>
      <c r="G383" s="41">
        <v>30.9</v>
      </c>
      <c r="H383" s="41">
        <v>23.6</v>
      </c>
      <c r="I383" s="41">
        <v>26.5</v>
      </c>
    </row>
    <row r="384" spans="1:9">
      <c r="A384" s="43">
        <v>41595</v>
      </c>
      <c r="B384" s="51"/>
      <c r="C384" s="41">
        <v>0</v>
      </c>
      <c r="D384" s="41">
        <v>0</v>
      </c>
      <c r="E384" s="54"/>
      <c r="F384" s="44">
        <v>29.2</v>
      </c>
      <c r="G384" s="44">
        <v>30.5</v>
      </c>
      <c r="H384" s="41">
        <v>24.2</v>
      </c>
      <c r="I384" s="41">
        <v>26.6</v>
      </c>
    </row>
    <row r="385" spans="1:9">
      <c r="A385" s="43">
        <v>41596</v>
      </c>
      <c r="B385" s="51"/>
      <c r="C385" s="41">
        <v>0</v>
      </c>
      <c r="D385" s="41">
        <v>0</v>
      </c>
      <c r="E385" s="54"/>
      <c r="F385" s="44">
        <v>29.6</v>
      </c>
      <c r="G385" s="44">
        <v>29.8</v>
      </c>
      <c r="H385" s="41">
        <v>23.2</v>
      </c>
      <c r="I385" s="41">
        <v>25.8</v>
      </c>
    </row>
    <row r="386" spans="1:9">
      <c r="A386" s="43">
        <v>41597</v>
      </c>
      <c r="B386" s="51"/>
      <c r="C386" s="41">
        <v>0</v>
      </c>
      <c r="D386" s="41">
        <v>0</v>
      </c>
      <c r="E386" s="54"/>
      <c r="F386" s="44">
        <v>27.9</v>
      </c>
      <c r="G386" s="44">
        <v>28.6</v>
      </c>
      <c r="H386" s="41">
        <v>24.1</v>
      </c>
      <c r="I386" s="41">
        <v>25.6</v>
      </c>
    </row>
    <row r="387" spans="1:9">
      <c r="A387" s="43">
        <v>41598</v>
      </c>
      <c r="B387" s="51"/>
      <c r="C387" s="41">
        <v>0</v>
      </c>
      <c r="D387" s="41">
        <v>0</v>
      </c>
      <c r="E387" s="54"/>
      <c r="F387" s="44">
        <v>27</v>
      </c>
      <c r="G387" s="44">
        <v>29.1</v>
      </c>
      <c r="H387" s="41">
        <v>24.4</v>
      </c>
      <c r="I387" s="41">
        <v>25.4</v>
      </c>
    </row>
    <row r="388" spans="1:9">
      <c r="A388" s="43">
        <v>41599</v>
      </c>
      <c r="B388" s="51"/>
      <c r="C388" s="41">
        <v>0</v>
      </c>
      <c r="D388" s="41">
        <v>0</v>
      </c>
      <c r="E388" s="54"/>
      <c r="F388" s="41">
        <v>28</v>
      </c>
      <c r="G388" s="44">
        <v>29.2</v>
      </c>
      <c r="H388" s="41">
        <v>23.4</v>
      </c>
      <c r="I388" s="41">
        <v>25.6</v>
      </c>
    </row>
    <row r="389" spans="1:9">
      <c r="A389" s="43">
        <v>41600</v>
      </c>
      <c r="B389" s="51"/>
      <c r="C389" s="41">
        <v>0</v>
      </c>
      <c r="D389" s="41">
        <v>0</v>
      </c>
      <c r="E389" s="54"/>
      <c r="F389" s="41">
        <v>28.2</v>
      </c>
      <c r="G389" s="44">
        <v>29.1</v>
      </c>
      <c r="H389" s="41">
        <v>24.4</v>
      </c>
      <c r="I389" s="41">
        <v>26.2</v>
      </c>
    </row>
    <row r="390" spans="1:9">
      <c r="A390" s="43">
        <v>41601</v>
      </c>
      <c r="B390" s="51"/>
      <c r="C390" s="41">
        <v>5.4</v>
      </c>
      <c r="D390" s="41">
        <v>0</v>
      </c>
      <c r="E390" s="54"/>
      <c r="F390" s="41">
        <v>28.7</v>
      </c>
      <c r="G390" s="44">
        <v>28.8</v>
      </c>
      <c r="H390" s="41">
        <v>23.1</v>
      </c>
      <c r="I390" s="41">
        <v>25.4</v>
      </c>
    </row>
    <row r="391" spans="1:9">
      <c r="A391" s="43">
        <v>41602</v>
      </c>
      <c r="B391" s="51"/>
      <c r="C391" s="41">
        <v>4.2</v>
      </c>
      <c r="D391" s="41" t="s">
        <v>14</v>
      </c>
      <c r="E391" s="54"/>
      <c r="F391" s="44">
        <v>28.7</v>
      </c>
      <c r="G391" s="44">
        <v>28.7</v>
      </c>
      <c r="H391" s="41">
        <v>24.7</v>
      </c>
      <c r="I391" s="41">
        <v>23.8</v>
      </c>
    </row>
    <row r="392" spans="1:9">
      <c r="A392" s="43">
        <v>41603</v>
      </c>
      <c r="B392" s="51"/>
      <c r="C392" s="41">
        <v>12.3</v>
      </c>
      <c r="D392" s="41">
        <v>6.7</v>
      </c>
      <c r="E392" s="54"/>
      <c r="F392" s="44">
        <v>28.2</v>
      </c>
      <c r="G392" s="41">
        <v>27.2</v>
      </c>
      <c r="H392" s="41">
        <v>22</v>
      </c>
      <c r="I392" s="41">
        <v>21.8</v>
      </c>
    </row>
    <row r="393" spans="1:9">
      <c r="A393" s="43">
        <v>41604</v>
      </c>
      <c r="B393" s="51"/>
      <c r="C393" s="41">
        <v>0</v>
      </c>
      <c r="D393" s="41">
        <v>0</v>
      </c>
      <c r="E393" s="54"/>
      <c r="F393" s="44">
        <v>27.5</v>
      </c>
      <c r="G393" s="41">
        <v>27.7</v>
      </c>
      <c r="H393" s="41">
        <v>24.2</v>
      </c>
      <c r="I393" s="41">
        <v>25.4</v>
      </c>
    </row>
    <row r="394" spans="1:9">
      <c r="A394" s="43">
        <v>41605</v>
      </c>
      <c r="B394" s="51"/>
      <c r="C394" s="41">
        <v>0</v>
      </c>
      <c r="D394" s="41">
        <v>0</v>
      </c>
      <c r="E394" s="54"/>
      <c r="F394" s="41">
        <v>28</v>
      </c>
      <c r="G394" s="44">
        <v>28.5</v>
      </c>
      <c r="H394" s="41">
        <v>23</v>
      </c>
      <c r="I394" s="41">
        <v>25.8</v>
      </c>
    </row>
    <row r="395" spans="1:9">
      <c r="A395" s="43">
        <v>41606</v>
      </c>
      <c r="B395" s="51"/>
      <c r="C395" s="41">
        <v>0</v>
      </c>
      <c r="D395" s="41">
        <v>0</v>
      </c>
      <c r="E395" s="54"/>
      <c r="F395" s="41">
        <v>28</v>
      </c>
      <c r="G395" s="44">
        <v>28.6</v>
      </c>
      <c r="H395" s="41">
        <v>24.5</v>
      </c>
      <c r="I395" s="41">
        <v>25.7</v>
      </c>
    </row>
    <row r="396" spans="1:9">
      <c r="A396" s="43">
        <v>41607</v>
      </c>
      <c r="B396" s="51"/>
      <c r="C396" s="41">
        <v>0.6</v>
      </c>
      <c r="D396" s="41">
        <v>0</v>
      </c>
      <c r="E396" s="54"/>
      <c r="F396" s="44">
        <v>28.2</v>
      </c>
      <c r="G396" s="44">
        <v>30.4</v>
      </c>
      <c r="H396" s="41">
        <v>24.7</v>
      </c>
      <c r="I396" s="41">
        <v>25.6</v>
      </c>
    </row>
    <row r="397" spans="1:9">
      <c r="A397" s="43">
        <v>41608</v>
      </c>
      <c r="B397" s="51"/>
      <c r="C397" s="41">
        <v>0</v>
      </c>
      <c r="D397" s="41">
        <v>0</v>
      </c>
      <c r="E397" s="54"/>
      <c r="F397" s="44">
        <v>28.5</v>
      </c>
      <c r="G397" s="44">
        <v>28.6</v>
      </c>
      <c r="H397" s="41">
        <v>23.6</v>
      </c>
      <c r="I397" s="41">
        <v>24.7</v>
      </c>
    </row>
    <row r="398" spans="1:9">
      <c r="A398" s="43"/>
      <c r="B398" s="51"/>
      <c r="C398" s="41">
        <f>SUM(C369:C397)</f>
        <v>48.900000000000013</v>
      </c>
      <c r="D398" s="41">
        <f>SUM(D368:D397)</f>
        <v>9.5</v>
      </c>
      <c r="E398" s="54"/>
      <c r="F398" s="41"/>
      <c r="G398" s="41"/>
      <c r="H398" s="41"/>
      <c r="I398" s="41"/>
    </row>
    <row r="399" spans="1:9">
      <c r="A399" s="40"/>
      <c r="B399" s="51"/>
      <c r="C399" s="90">
        <f>C398+D398</f>
        <v>58.400000000000013</v>
      </c>
      <c r="D399" s="90"/>
      <c r="E399" s="54" t="s">
        <v>7</v>
      </c>
      <c r="F399" s="41">
        <f>SUM(F368:F397)</f>
        <v>841.00000000000023</v>
      </c>
      <c r="G399" s="41">
        <f>SUM(G368:G397)</f>
        <v>864.3000000000003</v>
      </c>
      <c r="H399" s="41">
        <f>SUM(H368:H397)</f>
        <v>709.60000000000014</v>
      </c>
      <c r="I399" s="41">
        <f>SUM(I368:I397)</f>
        <v>752.80000000000007</v>
      </c>
    </row>
    <row r="400" spans="1:9">
      <c r="A400" s="40"/>
      <c r="B400" s="51"/>
      <c r="C400" s="41"/>
      <c r="D400" s="41"/>
      <c r="E400" s="60" t="s">
        <v>8</v>
      </c>
      <c r="F400" s="41">
        <f>AVERAGE(F368:F397)</f>
        <v>28.033333333333342</v>
      </c>
      <c r="G400" s="41">
        <f>AVERAGE(G368:G397)</f>
        <v>28.810000000000009</v>
      </c>
      <c r="H400" s="41">
        <f>AVERAGE(H368:H397)</f>
        <v>23.65333333333334</v>
      </c>
      <c r="I400" s="41">
        <f>AVERAGE(I368:I397)</f>
        <v>25.093333333333337</v>
      </c>
    </row>
    <row r="401" spans="1:9">
      <c r="A401" s="40" t="s">
        <v>23</v>
      </c>
      <c r="B401" s="51" t="s">
        <v>10</v>
      </c>
      <c r="C401" s="41">
        <f>C399+SUM(C404)</f>
        <v>58.500000000000014</v>
      </c>
      <c r="D401" s="41" t="s">
        <v>32</v>
      </c>
      <c r="E401" s="60" t="s">
        <v>67</v>
      </c>
      <c r="F401" s="61">
        <f>MAX(F367:G397)</f>
        <v>30.9</v>
      </c>
      <c r="G401" s="61"/>
      <c r="H401" s="61"/>
      <c r="I401" s="41"/>
    </row>
    <row r="402" spans="1:9">
      <c r="A402" s="40"/>
      <c r="B402" s="51"/>
      <c r="C402" s="41">
        <f>C399/25.4</f>
        <v>2.2992125984251977</v>
      </c>
      <c r="D402" s="41" t="s">
        <v>33</v>
      </c>
      <c r="E402" s="60" t="s">
        <v>68</v>
      </c>
      <c r="F402" s="61">
        <f>MIN(H367:I397)</f>
        <v>21.8</v>
      </c>
      <c r="G402" s="61"/>
      <c r="H402" s="61"/>
      <c r="I402" s="41"/>
    </row>
    <row r="403" spans="1:9" ht="15.75" thickBot="1">
      <c r="A403" s="40"/>
      <c r="B403" s="51"/>
      <c r="C403" s="41"/>
      <c r="D403" s="41"/>
      <c r="E403" s="62" t="s">
        <v>69</v>
      </c>
      <c r="F403" s="61">
        <f>AVERAGE(F400:G400)</f>
        <v>28.421666666666674</v>
      </c>
      <c r="G403" s="61"/>
      <c r="H403" s="61">
        <f>AVERAGE(H400:I400)</f>
        <v>24.373333333333338</v>
      </c>
      <c r="I403" s="41"/>
    </row>
    <row r="404" spans="1:9">
      <c r="A404" s="43">
        <v>41609</v>
      </c>
      <c r="B404" s="51"/>
      <c r="C404" s="41">
        <v>0.1</v>
      </c>
      <c r="D404" s="41">
        <v>2</v>
      </c>
      <c r="E404" s="54"/>
      <c r="F404" s="44">
        <v>27.6</v>
      </c>
      <c r="G404" s="44">
        <v>28.2</v>
      </c>
      <c r="H404" s="41">
        <v>23.6</v>
      </c>
      <c r="I404" s="41">
        <v>24.9</v>
      </c>
    </row>
    <row r="405" spans="1:9">
      <c r="A405" s="43">
        <v>41610</v>
      </c>
      <c r="B405" s="51"/>
      <c r="C405" s="41">
        <v>5.6</v>
      </c>
      <c r="D405" s="41">
        <v>0</v>
      </c>
      <c r="E405" s="54"/>
      <c r="F405" s="41">
        <v>28.3</v>
      </c>
      <c r="G405" s="41">
        <v>28.8</v>
      </c>
      <c r="H405" s="41">
        <v>23.6</v>
      </c>
      <c r="I405" s="41">
        <v>25.1</v>
      </c>
    </row>
    <row r="406" spans="1:9">
      <c r="A406" s="43">
        <v>41611</v>
      </c>
      <c r="B406" s="51"/>
      <c r="C406" s="41" t="s">
        <v>14</v>
      </c>
      <c r="D406" s="41">
        <v>4.4000000000000004</v>
      </c>
      <c r="E406" s="54"/>
      <c r="F406" s="41">
        <v>29.3</v>
      </c>
      <c r="G406" s="41">
        <v>27.8</v>
      </c>
      <c r="H406" s="41">
        <v>23.6</v>
      </c>
      <c r="I406" s="41">
        <v>24.2</v>
      </c>
    </row>
    <row r="407" spans="1:9">
      <c r="A407" s="43">
        <v>41612</v>
      </c>
      <c r="B407" s="51"/>
      <c r="C407" s="41">
        <v>0</v>
      </c>
      <c r="D407" s="41">
        <v>0</v>
      </c>
      <c r="E407" s="54"/>
      <c r="F407" s="41">
        <v>28.3</v>
      </c>
      <c r="G407" s="44">
        <v>28.8</v>
      </c>
      <c r="H407" s="41">
        <v>24.2</v>
      </c>
      <c r="I407" s="41">
        <v>25.8</v>
      </c>
    </row>
    <row r="408" spans="1:9">
      <c r="A408" s="43">
        <v>41613</v>
      </c>
      <c r="B408" s="51"/>
      <c r="C408" s="41">
        <v>19.8</v>
      </c>
      <c r="D408" s="41" t="s">
        <v>14</v>
      </c>
      <c r="E408" s="54"/>
      <c r="F408" s="41">
        <v>28.3</v>
      </c>
      <c r="G408" s="41">
        <v>27.6</v>
      </c>
      <c r="H408" s="41">
        <v>23</v>
      </c>
      <c r="I408" s="41">
        <v>25.6</v>
      </c>
    </row>
    <row r="409" spans="1:9">
      <c r="A409" s="43">
        <v>41614</v>
      </c>
      <c r="B409" s="51"/>
      <c r="C409" s="41">
        <v>0.4</v>
      </c>
      <c r="D409" s="41">
        <v>0</v>
      </c>
      <c r="E409" s="54"/>
      <c r="F409" s="41">
        <v>27.8</v>
      </c>
      <c r="G409" s="41">
        <v>28</v>
      </c>
      <c r="H409" s="41">
        <v>24.4</v>
      </c>
      <c r="I409" s="41">
        <v>25.4</v>
      </c>
    </row>
    <row r="410" spans="1:9">
      <c r="A410" s="43">
        <v>41615</v>
      </c>
      <c r="B410" s="51"/>
      <c r="C410" s="41">
        <v>15.5</v>
      </c>
      <c r="D410" s="41" t="s">
        <v>14</v>
      </c>
      <c r="E410" s="54"/>
      <c r="F410" s="41">
        <v>27.2</v>
      </c>
      <c r="G410" s="41">
        <v>26.4</v>
      </c>
      <c r="H410" s="41">
        <v>21.7</v>
      </c>
      <c r="I410" s="41">
        <v>23.9</v>
      </c>
    </row>
    <row r="411" spans="1:9">
      <c r="A411" s="43">
        <v>41616</v>
      </c>
      <c r="B411" s="51"/>
      <c r="C411" s="41">
        <v>0</v>
      </c>
      <c r="D411" s="41">
        <v>0</v>
      </c>
      <c r="E411" s="54"/>
      <c r="F411" s="41">
        <v>28.3</v>
      </c>
      <c r="G411" s="41">
        <v>27.8</v>
      </c>
      <c r="H411" s="41">
        <v>23.9</v>
      </c>
      <c r="I411" s="41">
        <v>24.3</v>
      </c>
    </row>
    <row r="412" spans="1:9">
      <c r="A412" s="43">
        <v>41617</v>
      </c>
      <c r="B412" s="51"/>
      <c r="C412" s="41">
        <v>0</v>
      </c>
      <c r="D412" s="41">
        <v>0</v>
      </c>
      <c r="E412" s="54"/>
      <c r="F412" s="41">
        <v>27.2</v>
      </c>
      <c r="G412" s="41">
        <v>27.4</v>
      </c>
      <c r="H412" s="41">
        <v>24.2</v>
      </c>
      <c r="I412" s="41">
        <v>25.3</v>
      </c>
    </row>
    <row r="413" spans="1:9">
      <c r="A413" s="43">
        <v>41618</v>
      </c>
      <c r="B413" s="51"/>
      <c r="C413" s="41">
        <v>4</v>
      </c>
      <c r="D413" s="41">
        <v>0</v>
      </c>
      <c r="E413" s="54"/>
      <c r="F413" s="41">
        <v>27.2</v>
      </c>
      <c r="G413" s="41">
        <v>27</v>
      </c>
      <c r="H413" s="41">
        <v>22.2</v>
      </c>
      <c r="I413" s="41">
        <v>24</v>
      </c>
    </row>
    <row r="414" spans="1:9">
      <c r="A414" s="43">
        <v>41619</v>
      </c>
      <c r="B414" s="51"/>
      <c r="C414" s="41">
        <v>5</v>
      </c>
      <c r="D414" s="41">
        <v>0</v>
      </c>
      <c r="E414" s="54"/>
      <c r="F414" s="41">
        <v>26.6</v>
      </c>
      <c r="G414" s="41">
        <v>26</v>
      </c>
      <c r="H414" s="41">
        <v>21.5</v>
      </c>
      <c r="I414" s="41">
        <v>21.5</v>
      </c>
    </row>
    <row r="415" spans="1:9">
      <c r="A415" s="43">
        <v>41620</v>
      </c>
      <c r="B415" s="51"/>
      <c r="C415" s="41" t="s">
        <v>14</v>
      </c>
      <c r="D415" s="41" t="s">
        <v>14</v>
      </c>
      <c r="E415" s="54"/>
      <c r="F415" s="41">
        <v>25</v>
      </c>
      <c r="G415" s="41">
        <v>27.6</v>
      </c>
      <c r="H415" s="41">
        <v>22.1</v>
      </c>
      <c r="I415" s="41">
        <v>22.5</v>
      </c>
    </row>
    <row r="416" spans="1:9">
      <c r="A416" s="43">
        <v>41621</v>
      </c>
      <c r="B416" s="51"/>
      <c r="C416" s="41">
        <v>0</v>
      </c>
      <c r="D416" s="41">
        <v>0</v>
      </c>
      <c r="E416" s="54"/>
      <c r="F416" s="41">
        <v>27</v>
      </c>
      <c r="G416" s="41">
        <v>27.9</v>
      </c>
      <c r="H416" s="41">
        <v>22.8</v>
      </c>
      <c r="I416" s="41">
        <v>24.2</v>
      </c>
    </row>
    <row r="417" spans="1:9">
      <c r="A417" s="43">
        <v>41622</v>
      </c>
      <c r="B417" s="51"/>
      <c r="C417" s="41">
        <v>0</v>
      </c>
      <c r="D417" s="41">
        <v>0</v>
      </c>
      <c r="E417" s="54"/>
      <c r="F417" s="41">
        <v>26</v>
      </c>
      <c r="G417" s="41">
        <v>28.1</v>
      </c>
      <c r="H417" s="41">
        <v>23</v>
      </c>
      <c r="I417" s="41">
        <v>24.8</v>
      </c>
    </row>
    <row r="418" spans="1:9">
      <c r="A418" s="43">
        <v>41623</v>
      </c>
      <c r="B418" s="51"/>
      <c r="C418" s="41">
        <v>1.6</v>
      </c>
      <c r="D418" s="41" t="s">
        <v>14</v>
      </c>
      <c r="E418" s="54"/>
      <c r="F418" s="41">
        <v>27.4</v>
      </c>
      <c r="G418" s="41">
        <v>27.9</v>
      </c>
      <c r="H418" s="41">
        <v>22.5</v>
      </c>
      <c r="I418" s="41">
        <v>24.5</v>
      </c>
    </row>
    <row r="419" spans="1:9">
      <c r="A419" s="43">
        <v>41624</v>
      </c>
      <c r="B419" s="51"/>
      <c r="C419" s="41">
        <v>1.2</v>
      </c>
      <c r="D419" s="41">
        <v>0</v>
      </c>
      <c r="E419" s="54"/>
      <c r="F419" s="41">
        <v>27.5</v>
      </c>
      <c r="G419" s="41">
        <v>27.6</v>
      </c>
      <c r="H419" s="41">
        <v>22.8</v>
      </c>
      <c r="I419" s="41">
        <v>25</v>
      </c>
    </row>
    <row r="420" spans="1:9">
      <c r="A420" s="43">
        <v>41625</v>
      </c>
      <c r="B420" s="51"/>
      <c r="C420" s="41">
        <v>0.2</v>
      </c>
      <c r="D420" s="41">
        <v>0.2</v>
      </c>
      <c r="E420" s="54"/>
      <c r="F420" s="41">
        <v>26.9</v>
      </c>
      <c r="G420" s="41">
        <v>27.8</v>
      </c>
      <c r="H420" s="41">
        <v>21.4</v>
      </c>
      <c r="I420" s="41">
        <v>23.5</v>
      </c>
    </row>
    <row r="421" spans="1:9">
      <c r="A421" s="43">
        <v>41626</v>
      </c>
      <c r="B421" s="51"/>
      <c r="C421" s="41">
        <v>0.1</v>
      </c>
      <c r="D421" s="41" t="s">
        <v>14</v>
      </c>
      <c r="E421" s="54"/>
      <c r="F421" s="41">
        <v>27.2</v>
      </c>
      <c r="G421" s="41">
        <v>27.8</v>
      </c>
      <c r="H421" s="41">
        <v>22.6</v>
      </c>
      <c r="I421" s="41">
        <v>24.8</v>
      </c>
    </row>
    <row r="422" spans="1:9">
      <c r="A422" s="43">
        <v>41627</v>
      </c>
      <c r="B422" s="51"/>
      <c r="C422" s="41">
        <v>3.1</v>
      </c>
      <c r="D422" s="41" t="s">
        <v>14</v>
      </c>
      <c r="E422" s="54"/>
      <c r="F422" s="41">
        <v>28.2</v>
      </c>
      <c r="G422" s="41">
        <v>27.9</v>
      </c>
      <c r="H422" s="41">
        <v>24.3</v>
      </c>
      <c r="I422" s="41">
        <v>24.6</v>
      </c>
    </row>
    <row r="423" spans="1:9">
      <c r="A423" s="43">
        <v>41628</v>
      </c>
      <c r="B423" s="51"/>
      <c r="C423" s="41">
        <v>0.1</v>
      </c>
      <c r="D423" s="41">
        <v>0</v>
      </c>
      <c r="E423" s="54"/>
      <c r="F423" s="41">
        <v>27.3</v>
      </c>
      <c r="G423" s="41">
        <v>27.9</v>
      </c>
      <c r="H423" s="41">
        <v>23</v>
      </c>
      <c r="I423" s="41">
        <v>24.6</v>
      </c>
    </row>
    <row r="424" spans="1:9">
      <c r="A424" s="43">
        <v>41629</v>
      </c>
      <c r="B424" s="51"/>
      <c r="C424" s="41">
        <v>0</v>
      </c>
      <c r="D424" s="41">
        <v>0</v>
      </c>
      <c r="E424" s="54"/>
      <c r="F424" s="41">
        <v>27.8</v>
      </c>
      <c r="G424" s="41">
        <v>27.8</v>
      </c>
      <c r="H424" s="41">
        <v>24</v>
      </c>
      <c r="I424" s="41">
        <v>24.8</v>
      </c>
    </row>
    <row r="425" spans="1:9">
      <c r="A425" s="43">
        <v>41630</v>
      </c>
      <c r="B425" s="51"/>
      <c r="C425" s="41">
        <v>0</v>
      </c>
      <c r="D425" s="41">
        <v>0</v>
      </c>
      <c r="E425" s="54"/>
      <c r="F425" s="41">
        <v>27.2</v>
      </c>
      <c r="G425" s="41">
        <v>28</v>
      </c>
      <c r="H425" s="41">
        <v>23.7</v>
      </c>
      <c r="I425" s="41">
        <v>25.2</v>
      </c>
    </row>
    <row r="426" spans="1:9">
      <c r="A426" s="43">
        <v>41631</v>
      </c>
      <c r="B426" s="51"/>
      <c r="C426" s="41">
        <v>0.2</v>
      </c>
      <c r="D426" s="41" t="s">
        <v>14</v>
      </c>
      <c r="E426" s="54"/>
      <c r="F426" s="41">
        <v>26.1</v>
      </c>
      <c r="G426" s="41">
        <v>28.2</v>
      </c>
      <c r="H426" s="41">
        <v>23.1</v>
      </c>
      <c r="I426" s="41">
        <v>24.8</v>
      </c>
    </row>
    <row r="427" spans="1:9">
      <c r="A427" s="43">
        <v>41632</v>
      </c>
      <c r="B427" s="51"/>
      <c r="C427" s="41">
        <v>0.1</v>
      </c>
      <c r="D427" s="41" t="s">
        <v>14</v>
      </c>
      <c r="E427" s="54"/>
      <c r="F427" s="41">
        <v>27.4</v>
      </c>
      <c r="G427" s="41">
        <v>27.8</v>
      </c>
      <c r="H427" s="41">
        <v>22.7</v>
      </c>
      <c r="I427" s="41">
        <v>24.1</v>
      </c>
    </row>
    <row r="428" spans="1:9">
      <c r="A428" s="43">
        <v>41633</v>
      </c>
      <c r="B428" s="51"/>
      <c r="C428" s="41" t="s">
        <v>14</v>
      </c>
      <c r="D428" s="41">
        <v>0</v>
      </c>
      <c r="E428" s="54"/>
      <c r="F428" s="41">
        <v>27.2</v>
      </c>
      <c r="G428" s="41">
        <v>27.9</v>
      </c>
      <c r="H428" s="41">
        <v>23.4</v>
      </c>
      <c r="I428" s="41">
        <v>25</v>
      </c>
    </row>
    <row r="429" spans="1:9">
      <c r="A429" s="43">
        <v>41634</v>
      </c>
      <c r="B429" s="51"/>
      <c r="C429" s="41">
        <v>7.1</v>
      </c>
      <c r="D429" s="41">
        <v>0</v>
      </c>
      <c r="E429" s="54"/>
      <c r="F429" s="44">
        <v>27.6</v>
      </c>
      <c r="G429" s="41">
        <v>27.1</v>
      </c>
      <c r="H429" s="41">
        <v>21.6</v>
      </c>
      <c r="I429" s="41">
        <v>24</v>
      </c>
    </row>
    <row r="430" spans="1:9">
      <c r="A430" s="43">
        <v>41635</v>
      </c>
      <c r="B430" s="51"/>
      <c r="C430" s="41">
        <v>0.9</v>
      </c>
      <c r="D430" s="41" t="s">
        <v>14</v>
      </c>
      <c r="E430" s="54"/>
      <c r="F430" s="41">
        <v>27</v>
      </c>
      <c r="G430" s="41">
        <v>27.6</v>
      </c>
      <c r="H430" s="41">
        <v>22</v>
      </c>
      <c r="I430" s="41">
        <v>24.2</v>
      </c>
    </row>
    <row r="431" spans="1:9">
      <c r="A431" s="43">
        <v>41636</v>
      </c>
      <c r="B431" s="51"/>
      <c r="C431" s="41">
        <v>0.9</v>
      </c>
      <c r="D431" s="41">
        <v>0</v>
      </c>
      <c r="E431" s="54"/>
      <c r="F431" s="41">
        <v>27.2</v>
      </c>
      <c r="G431" s="41">
        <v>27.4</v>
      </c>
      <c r="H431" s="41">
        <v>21.6</v>
      </c>
      <c r="I431" s="41">
        <v>24.8</v>
      </c>
    </row>
    <row r="432" spans="1:9">
      <c r="A432" s="43">
        <v>41637</v>
      </c>
      <c r="B432" s="51"/>
      <c r="C432" s="41">
        <v>0</v>
      </c>
      <c r="D432" s="41">
        <v>0</v>
      </c>
      <c r="E432" s="54"/>
      <c r="F432" s="41">
        <v>27.1</v>
      </c>
      <c r="G432" s="41">
        <v>27.4</v>
      </c>
      <c r="H432" s="41">
        <v>23.6</v>
      </c>
      <c r="I432" s="41">
        <v>24.5</v>
      </c>
    </row>
    <row r="433" spans="1:9">
      <c r="A433" s="43">
        <v>41638</v>
      </c>
      <c r="B433" s="51"/>
      <c r="C433" s="41">
        <v>0</v>
      </c>
      <c r="D433" s="41">
        <v>0</v>
      </c>
      <c r="E433" s="54"/>
      <c r="F433" s="41">
        <v>27.2</v>
      </c>
      <c r="G433" s="41">
        <v>27.8</v>
      </c>
      <c r="H433" s="41">
        <v>23.4</v>
      </c>
      <c r="I433" s="41">
        <v>24.4</v>
      </c>
    </row>
    <row r="434" spans="1:9">
      <c r="A434" s="43">
        <v>41639</v>
      </c>
      <c r="B434" s="51"/>
      <c r="C434" s="41">
        <v>10.1</v>
      </c>
      <c r="D434" s="41" t="s">
        <v>14</v>
      </c>
      <c r="E434" s="54"/>
      <c r="F434" s="41">
        <v>25.8</v>
      </c>
      <c r="G434" s="41">
        <v>25.9</v>
      </c>
      <c r="H434" s="41">
        <v>21.5</v>
      </c>
      <c r="I434" s="41">
        <v>22.4</v>
      </c>
    </row>
    <row r="435" spans="1:9">
      <c r="A435" s="40"/>
      <c r="B435" s="51"/>
      <c r="C435" s="41">
        <f>SUM(C405:C434)</f>
        <v>75.90000000000002</v>
      </c>
      <c r="D435" s="41">
        <f>SUM(D404:D434)</f>
        <v>6.6000000000000005</v>
      </c>
      <c r="E435" s="54"/>
      <c r="F435" s="41"/>
      <c r="G435" s="41"/>
      <c r="H435" s="41"/>
      <c r="I435" s="41"/>
    </row>
    <row r="436" spans="1:9">
      <c r="A436" s="40"/>
      <c r="B436" s="51"/>
      <c r="C436" s="90">
        <f>C435+D435</f>
        <v>82.500000000000014</v>
      </c>
      <c r="D436" s="90"/>
      <c r="E436" s="54" t="s">
        <v>7</v>
      </c>
      <c r="F436" s="41">
        <f>SUM(F404:F434)</f>
        <v>846.2</v>
      </c>
      <c r="G436" s="41">
        <f t="shared" ref="G436:I436" si="4">SUM(G404:G434)</f>
        <v>857.19999999999993</v>
      </c>
      <c r="H436" s="41">
        <f t="shared" si="4"/>
        <v>711.00000000000011</v>
      </c>
      <c r="I436" s="41">
        <f t="shared" si="4"/>
        <v>756.7</v>
      </c>
    </row>
    <row r="437" spans="1:9">
      <c r="A437" s="40"/>
      <c r="B437" s="51"/>
      <c r="C437" s="41"/>
      <c r="D437" s="41"/>
      <c r="E437" s="60" t="s">
        <v>8</v>
      </c>
      <c r="F437" s="41">
        <f>AVERAGE(F405:F434)</f>
        <v>27.286666666666669</v>
      </c>
      <c r="G437" s="41">
        <f>AVERAGE(G405:G434)</f>
        <v>27.633333333333329</v>
      </c>
      <c r="H437" s="41">
        <f>AVERAGE(H405:H434)</f>
        <v>22.913333333333338</v>
      </c>
      <c r="I437" s="41">
        <f>AVERAGE(I405:I434)</f>
        <v>24.393333333333334</v>
      </c>
    </row>
    <row r="438" spans="1:9">
      <c r="A438" s="40" t="s">
        <v>24</v>
      </c>
      <c r="B438" s="51" t="s">
        <v>10</v>
      </c>
      <c r="C438" s="41">
        <f>C436</f>
        <v>82.500000000000014</v>
      </c>
      <c r="D438" s="41" t="s">
        <v>32</v>
      </c>
      <c r="E438" s="60" t="s">
        <v>67</v>
      </c>
      <c r="F438" s="61">
        <f>MAX(F404:G434)</f>
        <v>29.3</v>
      </c>
      <c r="G438" s="61"/>
      <c r="H438" s="61"/>
      <c r="I438" s="41"/>
    </row>
    <row r="439" spans="1:9">
      <c r="A439" s="40"/>
      <c r="B439" s="51"/>
      <c r="C439" s="41">
        <f>C436/25.4</f>
        <v>3.248031496062993</v>
      </c>
      <c r="D439" s="41" t="s">
        <v>33</v>
      </c>
      <c r="E439" s="60" t="s">
        <v>68</v>
      </c>
      <c r="F439" s="61">
        <f>MIN(H404:I434)</f>
        <v>21.4</v>
      </c>
      <c r="G439" s="61"/>
      <c r="H439" s="61"/>
      <c r="I439" s="41"/>
    </row>
    <row r="440" spans="1:9" ht="15.75" thickBot="1">
      <c r="A440" s="40"/>
      <c r="B440" s="51"/>
      <c r="C440" s="41"/>
      <c r="D440" s="41"/>
      <c r="E440" s="62" t="s">
        <v>69</v>
      </c>
      <c r="F440" s="61">
        <f>AVERAGE(F437:G437)</f>
        <v>27.46</v>
      </c>
      <c r="G440" s="61"/>
      <c r="H440" s="61">
        <f>AVERAGE(H437:I437)</f>
        <v>23.653333333333336</v>
      </c>
      <c r="I440" s="41"/>
    </row>
    <row r="441" spans="1:9">
      <c r="A441" s="40"/>
      <c r="B441" s="51"/>
      <c r="C441" s="41"/>
      <c r="D441" s="41"/>
      <c r="E441" s="54"/>
      <c r="F441" s="41"/>
      <c r="G441" s="41"/>
      <c r="H441" s="41"/>
      <c r="I441" s="41"/>
    </row>
    <row r="442" spans="1:9">
      <c r="A442" s="40"/>
      <c r="B442" s="51"/>
      <c r="C442" s="41"/>
      <c r="D442" s="41"/>
      <c r="E442" s="54"/>
      <c r="F442" s="41"/>
      <c r="G442" s="41"/>
      <c r="H442" s="41"/>
      <c r="I442" s="41"/>
    </row>
  </sheetData>
  <mergeCells count="15">
    <mergeCell ref="F1:G1"/>
    <mergeCell ref="H1:I1"/>
    <mergeCell ref="C1:D1"/>
    <mergeCell ref="C36:D36"/>
    <mergeCell ref="C70:D70"/>
    <mergeCell ref="C107:D107"/>
    <mergeCell ref="C143:D143"/>
    <mergeCell ref="C180:D180"/>
    <mergeCell ref="C216:D216"/>
    <mergeCell ref="C253:D253"/>
    <mergeCell ref="C290:D290"/>
    <mergeCell ref="C326:D326"/>
    <mergeCell ref="C363:D363"/>
    <mergeCell ref="C399:D399"/>
    <mergeCell ref="C436:D43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42"/>
  <sheetViews>
    <sheetView workbookViewId="0">
      <pane xSplit="9" ySplit="2" topLeftCell="J3" activePane="bottomRight" state="frozen"/>
      <selection pane="bottomRight" activeCell="L9" sqref="L9"/>
      <selection pane="bottomLeft" activeCell="K440" sqref="K440"/>
      <selection pane="topRight" activeCell="K440" sqref="K440"/>
    </sheetView>
  </sheetViews>
  <sheetFormatPr defaultRowHeight="15"/>
  <cols>
    <col min="1" max="1" width="10.5703125" style="42" customWidth="1"/>
    <col min="2" max="2" width="9.140625" style="42"/>
    <col min="3" max="3" width="10.28515625" style="42" customWidth="1"/>
    <col min="4" max="4" width="9.140625" style="42"/>
    <col min="5" max="5" width="13.140625" style="42" bestFit="1" customWidth="1"/>
    <col min="6" max="6" width="9.140625" style="40"/>
    <col min="7" max="8" width="9.140625" style="42"/>
    <col min="9" max="9" width="10.5703125" style="42" bestFit="1" customWidth="1"/>
    <col min="10" max="256" width="9.140625" style="42"/>
    <col min="257" max="257" width="10.5703125" style="42" customWidth="1"/>
    <col min="258" max="258" width="9.140625" style="42"/>
    <col min="259" max="259" width="10.28515625" style="42" customWidth="1"/>
    <col min="260" max="512" width="9.140625" style="42"/>
    <col min="513" max="513" width="10.5703125" style="42" customWidth="1"/>
    <col min="514" max="514" width="9.140625" style="42"/>
    <col min="515" max="515" width="10.28515625" style="42" customWidth="1"/>
    <col min="516" max="768" width="9.140625" style="42"/>
    <col min="769" max="769" width="10.5703125" style="42" customWidth="1"/>
    <col min="770" max="770" width="9.140625" style="42"/>
    <col min="771" max="771" width="10.28515625" style="42" customWidth="1"/>
    <col min="772" max="1024" width="9.140625" style="42"/>
    <col min="1025" max="1025" width="10.5703125" style="42" customWidth="1"/>
    <col min="1026" max="1026" width="9.140625" style="42"/>
    <col min="1027" max="1027" width="10.28515625" style="42" customWidth="1"/>
    <col min="1028" max="1280" width="9.140625" style="42"/>
    <col min="1281" max="1281" width="10.5703125" style="42" customWidth="1"/>
    <col min="1282" max="1282" width="9.140625" style="42"/>
    <col min="1283" max="1283" width="10.28515625" style="42" customWidth="1"/>
    <col min="1284" max="1536" width="9.140625" style="42"/>
    <col min="1537" max="1537" width="10.5703125" style="42" customWidth="1"/>
    <col min="1538" max="1538" width="9.140625" style="42"/>
    <col min="1539" max="1539" width="10.28515625" style="42" customWidth="1"/>
    <col min="1540" max="1792" width="9.140625" style="42"/>
    <col min="1793" max="1793" width="10.5703125" style="42" customWidth="1"/>
    <col min="1794" max="1794" width="9.140625" style="42"/>
    <col min="1795" max="1795" width="10.28515625" style="42" customWidth="1"/>
    <col min="1796" max="2048" width="9.140625" style="42"/>
    <col min="2049" max="2049" width="10.5703125" style="42" customWidth="1"/>
    <col min="2050" max="2050" width="9.140625" style="42"/>
    <col min="2051" max="2051" width="10.28515625" style="42" customWidth="1"/>
    <col min="2052" max="2304" width="9.140625" style="42"/>
    <col min="2305" max="2305" width="10.5703125" style="42" customWidth="1"/>
    <col min="2306" max="2306" width="9.140625" style="42"/>
    <col min="2307" max="2307" width="10.28515625" style="42" customWidth="1"/>
    <col min="2308" max="2560" width="9.140625" style="42"/>
    <col min="2561" max="2561" width="10.5703125" style="42" customWidth="1"/>
    <col min="2562" max="2562" width="9.140625" style="42"/>
    <col min="2563" max="2563" width="10.28515625" style="42" customWidth="1"/>
    <col min="2564" max="2816" width="9.140625" style="42"/>
    <col min="2817" max="2817" width="10.5703125" style="42" customWidth="1"/>
    <col min="2818" max="2818" width="9.140625" style="42"/>
    <col min="2819" max="2819" width="10.28515625" style="42" customWidth="1"/>
    <col min="2820" max="3072" width="9.140625" style="42"/>
    <col min="3073" max="3073" width="10.5703125" style="42" customWidth="1"/>
    <col min="3074" max="3074" width="9.140625" style="42"/>
    <col min="3075" max="3075" width="10.28515625" style="42" customWidth="1"/>
    <col min="3076" max="3328" width="9.140625" style="42"/>
    <col min="3329" max="3329" width="10.5703125" style="42" customWidth="1"/>
    <col min="3330" max="3330" width="9.140625" style="42"/>
    <col min="3331" max="3331" width="10.28515625" style="42" customWidth="1"/>
    <col min="3332" max="3584" width="9.140625" style="42"/>
    <col min="3585" max="3585" width="10.5703125" style="42" customWidth="1"/>
    <col min="3586" max="3586" width="9.140625" style="42"/>
    <col min="3587" max="3587" width="10.28515625" style="42" customWidth="1"/>
    <col min="3588" max="3840" width="9.140625" style="42"/>
    <col min="3841" max="3841" width="10.5703125" style="42" customWidth="1"/>
    <col min="3842" max="3842" width="9.140625" style="42"/>
    <col min="3843" max="3843" width="10.28515625" style="42" customWidth="1"/>
    <col min="3844" max="4096" width="9.140625" style="42"/>
    <col min="4097" max="4097" width="10.5703125" style="42" customWidth="1"/>
    <col min="4098" max="4098" width="9.140625" style="42"/>
    <col min="4099" max="4099" width="10.28515625" style="42" customWidth="1"/>
    <col min="4100" max="4352" width="9.140625" style="42"/>
    <col min="4353" max="4353" width="10.5703125" style="42" customWidth="1"/>
    <col min="4354" max="4354" width="9.140625" style="42"/>
    <col min="4355" max="4355" width="10.28515625" style="42" customWidth="1"/>
    <col min="4356" max="4608" width="9.140625" style="42"/>
    <col min="4609" max="4609" width="10.5703125" style="42" customWidth="1"/>
    <col min="4610" max="4610" width="9.140625" style="42"/>
    <col min="4611" max="4611" width="10.28515625" style="42" customWidth="1"/>
    <col min="4612" max="4864" width="9.140625" style="42"/>
    <col min="4865" max="4865" width="10.5703125" style="42" customWidth="1"/>
    <col min="4866" max="4866" width="9.140625" style="42"/>
    <col min="4867" max="4867" width="10.28515625" style="42" customWidth="1"/>
    <col min="4868" max="5120" width="9.140625" style="42"/>
    <col min="5121" max="5121" width="10.5703125" style="42" customWidth="1"/>
    <col min="5122" max="5122" width="9.140625" style="42"/>
    <col min="5123" max="5123" width="10.28515625" style="42" customWidth="1"/>
    <col min="5124" max="5376" width="9.140625" style="42"/>
    <col min="5377" max="5377" width="10.5703125" style="42" customWidth="1"/>
    <col min="5378" max="5378" width="9.140625" style="42"/>
    <col min="5379" max="5379" width="10.28515625" style="42" customWidth="1"/>
    <col min="5380" max="5632" width="9.140625" style="42"/>
    <col min="5633" max="5633" width="10.5703125" style="42" customWidth="1"/>
    <col min="5634" max="5634" width="9.140625" style="42"/>
    <col min="5635" max="5635" width="10.28515625" style="42" customWidth="1"/>
    <col min="5636" max="5888" width="9.140625" style="42"/>
    <col min="5889" max="5889" width="10.5703125" style="42" customWidth="1"/>
    <col min="5890" max="5890" width="9.140625" style="42"/>
    <col min="5891" max="5891" width="10.28515625" style="42" customWidth="1"/>
    <col min="5892" max="6144" width="9.140625" style="42"/>
    <col min="6145" max="6145" width="10.5703125" style="42" customWidth="1"/>
    <col min="6146" max="6146" width="9.140625" style="42"/>
    <col min="6147" max="6147" width="10.28515625" style="42" customWidth="1"/>
    <col min="6148" max="6400" width="9.140625" style="42"/>
    <col min="6401" max="6401" width="10.5703125" style="42" customWidth="1"/>
    <col min="6402" max="6402" width="9.140625" style="42"/>
    <col min="6403" max="6403" width="10.28515625" style="42" customWidth="1"/>
    <col min="6404" max="6656" width="9.140625" style="42"/>
    <col min="6657" max="6657" width="10.5703125" style="42" customWidth="1"/>
    <col min="6658" max="6658" width="9.140625" style="42"/>
    <col min="6659" max="6659" width="10.28515625" style="42" customWidth="1"/>
    <col min="6660" max="6912" width="9.140625" style="42"/>
    <col min="6913" max="6913" width="10.5703125" style="42" customWidth="1"/>
    <col min="6914" max="6914" width="9.140625" style="42"/>
    <col min="6915" max="6915" width="10.28515625" style="42" customWidth="1"/>
    <col min="6916" max="7168" width="9.140625" style="42"/>
    <col min="7169" max="7169" width="10.5703125" style="42" customWidth="1"/>
    <col min="7170" max="7170" width="9.140625" style="42"/>
    <col min="7171" max="7171" width="10.28515625" style="42" customWidth="1"/>
    <col min="7172" max="7424" width="9.140625" style="42"/>
    <col min="7425" max="7425" width="10.5703125" style="42" customWidth="1"/>
    <col min="7426" max="7426" width="9.140625" style="42"/>
    <col min="7427" max="7427" width="10.28515625" style="42" customWidth="1"/>
    <col min="7428" max="7680" width="9.140625" style="42"/>
    <col min="7681" max="7681" width="10.5703125" style="42" customWidth="1"/>
    <col min="7682" max="7682" width="9.140625" style="42"/>
    <col min="7683" max="7683" width="10.28515625" style="42" customWidth="1"/>
    <col min="7684" max="7936" width="9.140625" style="42"/>
    <col min="7937" max="7937" width="10.5703125" style="42" customWidth="1"/>
    <col min="7938" max="7938" width="9.140625" style="42"/>
    <col min="7939" max="7939" width="10.28515625" style="42" customWidth="1"/>
    <col min="7940" max="8192" width="9.140625" style="42"/>
    <col min="8193" max="8193" width="10.5703125" style="42" customWidth="1"/>
    <col min="8194" max="8194" width="9.140625" style="42"/>
    <col min="8195" max="8195" width="10.28515625" style="42" customWidth="1"/>
    <col min="8196" max="8448" width="9.140625" style="42"/>
    <col min="8449" max="8449" width="10.5703125" style="42" customWidth="1"/>
    <col min="8450" max="8450" width="9.140625" style="42"/>
    <col min="8451" max="8451" width="10.28515625" style="42" customWidth="1"/>
    <col min="8452" max="8704" width="9.140625" style="42"/>
    <col min="8705" max="8705" width="10.5703125" style="42" customWidth="1"/>
    <col min="8706" max="8706" width="9.140625" style="42"/>
    <col min="8707" max="8707" width="10.28515625" style="42" customWidth="1"/>
    <col min="8708" max="8960" width="9.140625" style="42"/>
    <col min="8961" max="8961" width="10.5703125" style="42" customWidth="1"/>
    <col min="8962" max="8962" width="9.140625" style="42"/>
    <col min="8963" max="8963" width="10.28515625" style="42" customWidth="1"/>
    <col min="8964" max="9216" width="9.140625" style="42"/>
    <col min="9217" max="9217" width="10.5703125" style="42" customWidth="1"/>
    <col min="9218" max="9218" width="9.140625" style="42"/>
    <col min="9219" max="9219" width="10.28515625" style="42" customWidth="1"/>
    <col min="9220" max="9472" width="9.140625" style="42"/>
    <col min="9473" max="9473" width="10.5703125" style="42" customWidth="1"/>
    <col min="9474" max="9474" width="9.140625" style="42"/>
    <col min="9475" max="9475" width="10.28515625" style="42" customWidth="1"/>
    <col min="9476" max="9728" width="9.140625" style="42"/>
    <col min="9729" max="9729" width="10.5703125" style="42" customWidth="1"/>
    <col min="9730" max="9730" width="9.140625" style="42"/>
    <col min="9731" max="9731" width="10.28515625" style="42" customWidth="1"/>
    <col min="9732" max="9984" width="9.140625" style="42"/>
    <col min="9985" max="9985" width="10.5703125" style="42" customWidth="1"/>
    <col min="9986" max="9986" width="9.140625" style="42"/>
    <col min="9987" max="9987" width="10.28515625" style="42" customWidth="1"/>
    <col min="9988" max="10240" width="9.140625" style="42"/>
    <col min="10241" max="10241" width="10.5703125" style="42" customWidth="1"/>
    <col min="10242" max="10242" width="9.140625" style="42"/>
    <col min="10243" max="10243" width="10.28515625" style="42" customWidth="1"/>
    <col min="10244" max="10496" width="9.140625" style="42"/>
    <col min="10497" max="10497" width="10.5703125" style="42" customWidth="1"/>
    <col min="10498" max="10498" width="9.140625" style="42"/>
    <col min="10499" max="10499" width="10.28515625" style="42" customWidth="1"/>
    <col min="10500" max="10752" width="9.140625" style="42"/>
    <col min="10753" max="10753" width="10.5703125" style="42" customWidth="1"/>
    <col min="10754" max="10754" width="9.140625" style="42"/>
    <col min="10755" max="10755" width="10.28515625" style="42" customWidth="1"/>
    <col min="10756" max="11008" width="9.140625" style="42"/>
    <col min="11009" max="11009" width="10.5703125" style="42" customWidth="1"/>
    <col min="11010" max="11010" width="9.140625" style="42"/>
    <col min="11011" max="11011" width="10.28515625" style="42" customWidth="1"/>
    <col min="11012" max="11264" width="9.140625" style="42"/>
    <col min="11265" max="11265" width="10.5703125" style="42" customWidth="1"/>
    <col min="11266" max="11266" width="9.140625" style="42"/>
    <col min="11267" max="11267" width="10.28515625" style="42" customWidth="1"/>
    <col min="11268" max="11520" width="9.140625" style="42"/>
    <col min="11521" max="11521" width="10.5703125" style="42" customWidth="1"/>
    <col min="11522" max="11522" width="9.140625" style="42"/>
    <col min="11523" max="11523" width="10.28515625" style="42" customWidth="1"/>
    <col min="11524" max="11776" width="9.140625" style="42"/>
    <col min="11777" max="11777" width="10.5703125" style="42" customWidth="1"/>
    <col min="11778" max="11778" width="9.140625" style="42"/>
    <col min="11779" max="11779" width="10.28515625" style="42" customWidth="1"/>
    <col min="11780" max="12032" width="9.140625" style="42"/>
    <col min="12033" max="12033" width="10.5703125" style="42" customWidth="1"/>
    <col min="12034" max="12034" width="9.140625" style="42"/>
    <col min="12035" max="12035" width="10.28515625" style="42" customWidth="1"/>
    <col min="12036" max="12288" width="9.140625" style="42"/>
    <col min="12289" max="12289" width="10.5703125" style="42" customWidth="1"/>
    <col min="12290" max="12290" width="9.140625" style="42"/>
    <col min="12291" max="12291" width="10.28515625" style="42" customWidth="1"/>
    <col min="12292" max="12544" width="9.140625" style="42"/>
    <col min="12545" max="12545" width="10.5703125" style="42" customWidth="1"/>
    <col min="12546" max="12546" width="9.140625" style="42"/>
    <col min="12547" max="12547" width="10.28515625" style="42" customWidth="1"/>
    <col min="12548" max="12800" width="9.140625" style="42"/>
    <col min="12801" max="12801" width="10.5703125" style="42" customWidth="1"/>
    <col min="12802" max="12802" width="9.140625" style="42"/>
    <col min="12803" max="12803" width="10.28515625" style="42" customWidth="1"/>
    <col min="12804" max="13056" width="9.140625" style="42"/>
    <col min="13057" max="13057" width="10.5703125" style="42" customWidth="1"/>
    <col min="13058" max="13058" width="9.140625" style="42"/>
    <col min="13059" max="13059" width="10.28515625" style="42" customWidth="1"/>
    <col min="13060" max="13312" width="9.140625" style="42"/>
    <col min="13313" max="13313" width="10.5703125" style="42" customWidth="1"/>
    <col min="13314" max="13314" width="9.140625" style="42"/>
    <col min="13315" max="13315" width="10.28515625" style="42" customWidth="1"/>
    <col min="13316" max="13568" width="9.140625" style="42"/>
    <col min="13569" max="13569" width="10.5703125" style="42" customWidth="1"/>
    <col min="13570" max="13570" width="9.140625" style="42"/>
    <col min="13571" max="13571" width="10.28515625" style="42" customWidth="1"/>
    <col min="13572" max="13824" width="9.140625" style="42"/>
    <col min="13825" max="13825" width="10.5703125" style="42" customWidth="1"/>
    <col min="13826" max="13826" width="9.140625" style="42"/>
    <col min="13827" max="13827" width="10.28515625" style="42" customWidth="1"/>
    <col min="13828" max="14080" width="9.140625" style="42"/>
    <col min="14081" max="14081" width="10.5703125" style="42" customWidth="1"/>
    <col min="14082" max="14082" width="9.140625" style="42"/>
    <col min="14083" max="14083" width="10.28515625" style="42" customWidth="1"/>
    <col min="14084" max="14336" width="9.140625" style="42"/>
    <col min="14337" max="14337" width="10.5703125" style="42" customWidth="1"/>
    <col min="14338" max="14338" width="9.140625" style="42"/>
    <col min="14339" max="14339" width="10.28515625" style="42" customWidth="1"/>
    <col min="14340" max="14592" width="9.140625" style="42"/>
    <col min="14593" max="14593" width="10.5703125" style="42" customWidth="1"/>
    <col min="14594" max="14594" width="9.140625" style="42"/>
    <col min="14595" max="14595" width="10.28515625" style="42" customWidth="1"/>
    <col min="14596" max="14848" width="9.140625" style="42"/>
    <col min="14849" max="14849" width="10.5703125" style="42" customWidth="1"/>
    <col min="14850" max="14850" width="9.140625" style="42"/>
    <col min="14851" max="14851" width="10.28515625" style="42" customWidth="1"/>
    <col min="14852" max="15104" width="9.140625" style="42"/>
    <col min="15105" max="15105" width="10.5703125" style="42" customWidth="1"/>
    <col min="15106" max="15106" width="9.140625" style="42"/>
    <col min="15107" max="15107" width="10.28515625" style="42" customWidth="1"/>
    <col min="15108" max="15360" width="9.140625" style="42"/>
    <col min="15361" max="15361" width="10.5703125" style="42" customWidth="1"/>
    <col min="15362" max="15362" width="9.140625" style="42"/>
    <col min="15363" max="15363" width="10.28515625" style="42" customWidth="1"/>
    <col min="15364" max="15616" width="9.140625" style="42"/>
    <col min="15617" max="15617" width="10.5703125" style="42" customWidth="1"/>
    <col min="15618" max="15618" width="9.140625" style="42"/>
    <col min="15619" max="15619" width="10.28515625" style="42" customWidth="1"/>
    <col min="15620" max="15872" width="9.140625" style="42"/>
    <col min="15873" max="15873" width="10.5703125" style="42" customWidth="1"/>
    <col min="15874" max="15874" width="9.140625" style="42"/>
    <col min="15875" max="15875" width="10.28515625" style="42" customWidth="1"/>
    <col min="15876" max="16128" width="9.140625" style="42"/>
    <col min="16129" max="16129" width="10.5703125" style="42" customWidth="1"/>
    <col min="16130" max="16130" width="9.140625" style="42"/>
    <col min="16131" max="16131" width="10.28515625" style="42" customWidth="1"/>
    <col min="16132" max="16384" width="9.140625" style="42"/>
  </cols>
  <sheetData>
    <row r="1" spans="1:14">
      <c r="A1" s="64">
        <v>2018</v>
      </c>
      <c r="C1" s="98" t="s">
        <v>2</v>
      </c>
      <c r="D1" s="98"/>
      <c r="F1" s="97" t="s">
        <v>3</v>
      </c>
      <c r="G1" s="97"/>
      <c r="H1" s="97" t="s">
        <v>4</v>
      </c>
      <c r="I1" s="97"/>
      <c r="N1" s="42" t="s">
        <v>56</v>
      </c>
    </row>
    <row r="2" spans="1:14">
      <c r="C2" s="41" t="s">
        <v>5</v>
      </c>
      <c r="D2" s="65" t="s">
        <v>6</v>
      </c>
      <c r="E2" s="66"/>
      <c r="F2" s="40" t="s">
        <v>5</v>
      </c>
      <c r="G2" s="65" t="s">
        <v>6</v>
      </c>
      <c r="H2" s="40" t="s">
        <v>5</v>
      </c>
      <c r="I2" s="40" t="s">
        <v>6</v>
      </c>
    </row>
    <row r="3" spans="1:14">
      <c r="C3" s="4"/>
      <c r="D3" s="4"/>
      <c r="E3" s="5"/>
      <c r="F3" s="5"/>
      <c r="G3" s="4"/>
      <c r="H3" s="5"/>
      <c r="I3" s="5"/>
    </row>
    <row r="4" spans="1:14">
      <c r="A4" s="50">
        <v>41275</v>
      </c>
      <c r="C4" s="41">
        <v>0</v>
      </c>
      <c r="D4" s="41">
        <v>0</v>
      </c>
      <c r="E4" s="56"/>
      <c r="F4" s="44">
        <v>26</v>
      </c>
      <c r="G4" s="41">
        <v>27.6</v>
      </c>
      <c r="H4" s="41">
        <v>23.8</v>
      </c>
      <c r="I4" s="41">
        <v>24.7</v>
      </c>
    </row>
    <row r="5" spans="1:14">
      <c r="A5" s="50">
        <v>41276</v>
      </c>
      <c r="C5" s="41">
        <v>0</v>
      </c>
      <c r="D5" s="41">
        <v>0</v>
      </c>
      <c r="E5" s="56"/>
      <c r="F5" s="41">
        <v>26.6</v>
      </c>
      <c r="G5" s="41">
        <v>27.9</v>
      </c>
      <c r="H5" s="41">
        <v>23.6</v>
      </c>
      <c r="I5" s="41">
        <v>24.9</v>
      </c>
    </row>
    <row r="6" spans="1:14">
      <c r="A6" s="50">
        <v>41277</v>
      </c>
      <c r="C6" s="41">
        <v>0</v>
      </c>
      <c r="D6" s="41">
        <v>0</v>
      </c>
      <c r="E6" s="56"/>
      <c r="F6" s="41">
        <v>27</v>
      </c>
      <c r="G6" s="41">
        <v>27.8</v>
      </c>
      <c r="H6" s="41">
        <v>22.1</v>
      </c>
      <c r="I6" s="41">
        <v>24.4</v>
      </c>
    </row>
    <row r="7" spans="1:14">
      <c r="A7" s="50">
        <v>41278</v>
      </c>
      <c r="C7" s="41">
        <v>0</v>
      </c>
      <c r="D7" s="41" t="s">
        <v>14</v>
      </c>
      <c r="E7" s="56"/>
      <c r="F7" s="41">
        <v>27</v>
      </c>
      <c r="G7" s="41">
        <v>27.8</v>
      </c>
      <c r="H7" s="41">
        <v>23.9</v>
      </c>
      <c r="I7" s="41">
        <v>23.6</v>
      </c>
    </row>
    <row r="8" spans="1:14">
      <c r="A8" s="50">
        <v>41279</v>
      </c>
      <c r="C8" s="41">
        <v>3.2</v>
      </c>
      <c r="D8" s="41" t="s">
        <v>14</v>
      </c>
      <c r="E8" s="56"/>
      <c r="F8" s="41">
        <v>26.8</v>
      </c>
      <c r="G8" s="41">
        <v>27.9</v>
      </c>
      <c r="H8" s="41">
        <v>22</v>
      </c>
      <c r="I8" s="41">
        <v>24.1</v>
      </c>
    </row>
    <row r="9" spans="1:14">
      <c r="A9" s="50">
        <v>41280</v>
      </c>
      <c r="C9" s="41">
        <v>1.2</v>
      </c>
      <c r="D9" s="41">
        <v>3.6</v>
      </c>
      <c r="E9" s="56"/>
      <c r="F9" s="41">
        <v>27</v>
      </c>
      <c r="G9" s="41">
        <v>26.5</v>
      </c>
      <c r="H9" s="41">
        <v>22.2</v>
      </c>
      <c r="I9" s="41">
        <v>21.7</v>
      </c>
    </row>
    <row r="10" spans="1:14">
      <c r="A10" s="50">
        <v>41281</v>
      </c>
      <c r="C10" s="41">
        <v>2</v>
      </c>
      <c r="D10" s="41">
        <v>0</v>
      </c>
      <c r="E10" s="56"/>
      <c r="F10" s="41">
        <v>26.7</v>
      </c>
      <c r="G10" s="41">
        <v>27.1</v>
      </c>
      <c r="H10" s="41">
        <v>22.9</v>
      </c>
      <c r="I10" s="41">
        <v>24.6</v>
      </c>
    </row>
    <row r="11" spans="1:14">
      <c r="A11" s="50">
        <v>41282</v>
      </c>
      <c r="C11" s="41" t="s">
        <v>14</v>
      </c>
      <c r="D11" s="41" t="s">
        <v>14</v>
      </c>
      <c r="E11" s="56"/>
      <c r="F11" s="41">
        <v>27.2</v>
      </c>
      <c r="G11" s="41">
        <v>26.6</v>
      </c>
      <c r="H11" s="41">
        <v>22.1</v>
      </c>
      <c r="I11" s="41">
        <v>22.6</v>
      </c>
    </row>
    <row r="12" spans="1:14">
      <c r="A12" s="50">
        <v>41283</v>
      </c>
      <c r="C12" s="41">
        <v>4.3</v>
      </c>
      <c r="D12" s="41">
        <v>3.8</v>
      </c>
      <c r="E12" s="56"/>
      <c r="F12" s="41">
        <v>26.7</v>
      </c>
      <c r="G12" s="41">
        <v>26</v>
      </c>
      <c r="H12" s="41">
        <v>20.6</v>
      </c>
      <c r="I12" s="41">
        <v>21.2</v>
      </c>
    </row>
    <row r="13" spans="1:14">
      <c r="A13" s="50">
        <v>41284</v>
      </c>
      <c r="C13" s="41">
        <v>7</v>
      </c>
      <c r="D13" s="41" t="s">
        <v>14</v>
      </c>
      <c r="E13" s="56"/>
      <c r="F13" s="41">
        <v>25.7</v>
      </c>
      <c r="G13" s="41">
        <v>27.2</v>
      </c>
      <c r="H13" s="41">
        <v>21.6</v>
      </c>
      <c r="I13" s="41">
        <v>24.3</v>
      </c>
    </row>
    <row r="14" spans="1:14">
      <c r="A14" s="50">
        <v>41285</v>
      </c>
      <c r="C14" s="41">
        <v>3.2</v>
      </c>
      <c r="D14" s="41" t="s">
        <v>14</v>
      </c>
      <c r="E14" s="56"/>
      <c r="F14" s="41">
        <v>26.7</v>
      </c>
      <c r="G14" s="41">
        <v>27.1</v>
      </c>
      <c r="H14" s="41">
        <v>21.2</v>
      </c>
      <c r="I14" s="41">
        <v>24.3</v>
      </c>
    </row>
    <row r="15" spans="1:14">
      <c r="A15" s="50">
        <v>41286</v>
      </c>
      <c r="C15" s="41">
        <v>38.200000000000003</v>
      </c>
      <c r="D15" s="41">
        <v>0</v>
      </c>
      <c r="E15" s="56"/>
      <c r="F15" s="41">
        <v>26.5</v>
      </c>
      <c r="G15" s="41">
        <v>27</v>
      </c>
      <c r="H15" s="41">
        <v>20.8</v>
      </c>
      <c r="I15" s="41">
        <v>24.1</v>
      </c>
    </row>
    <row r="16" spans="1:14">
      <c r="A16" s="50">
        <v>41287</v>
      </c>
      <c r="C16" s="41">
        <v>9.3000000000000007</v>
      </c>
      <c r="D16" s="41">
        <v>1.5</v>
      </c>
      <c r="E16" s="56"/>
      <c r="F16" s="41">
        <v>26.9</v>
      </c>
      <c r="G16" s="41">
        <v>25.9</v>
      </c>
      <c r="H16" s="41">
        <v>21.3</v>
      </c>
      <c r="I16" s="41">
        <v>22.1</v>
      </c>
    </row>
    <row r="17" spans="1:11">
      <c r="A17" s="50">
        <v>41288</v>
      </c>
      <c r="C17" s="41">
        <v>1.6</v>
      </c>
      <c r="D17" s="41">
        <v>4.5999999999999996</v>
      </c>
      <c r="E17" s="56"/>
      <c r="F17" s="41">
        <v>26</v>
      </c>
      <c r="G17" s="41">
        <v>26.6</v>
      </c>
      <c r="H17" s="41">
        <v>21.2</v>
      </c>
      <c r="I17" s="41">
        <v>21</v>
      </c>
    </row>
    <row r="18" spans="1:11">
      <c r="A18" s="50">
        <v>41289</v>
      </c>
      <c r="C18" s="41">
        <v>1</v>
      </c>
      <c r="D18" s="41">
        <v>2.9</v>
      </c>
      <c r="E18" s="56"/>
      <c r="F18" s="41">
        <v>26.3</v>
      </c>
      <c r="G18" s="41">
        <v>27</v>
      </c>
      <c r="H18" s="41">
        <v>21.5</v>
      </c>
      <c r="I18" s="41">
        <v>22.1</v>
      </c>
    </row>
    <row r="19" spans="1:11">
      <c r="A19" s="50">
        <v>41290</v>
      </c>
      <c r="C19" s="41" t="s">
        <v>14</v>
      </c>
      <c r="D19" s="41" t="s">
        <v>14</v>
      </c>
      <c r="E19" s="56"/>
      <c r="F19" s="41">
        <v>26.8</v>
      </c>
      <c r="G19" s="41">
        <v>27</v>
      </c>
      <c r="H19" s="41">
        <v>23.6</v>
      </c>
      <c r="I19" s="41">
        <v>24.3</v>
      </c>
    </row>
    <row r="20" spans="1:11">
      <c r="A20" s="50">
        <v>41291</v>
      </c>
      <c r="C20" s="41">
        <v>0</v>
      </c>
      <c r="D20" s="41">
        <v>0</v>
      </c>
      <c r="E20" s="56"/>
      <c r="F20" s="41">
        <v>26.8</v>
      </c>
      <c r="G20" s="41">
        <v>27.2</v>
      </c>
      <c r="H20" s="41">
        <v>23.4</v>
      </c>
      <c r="I20" s="41">
        <v>24.1</v>
      </c>
    </row>
    <row r="21" spans="1:11">
      <c r="A21" s="50">
        <v>41292</v>
      </c>
      <c r="C21" s="41">
        <v>0</v>
      </c>
      <c r="D21" s="41">
        <v>0</v>
      </c>
      <c r="E21" s="56"/>
      <c r="F21" s="41">
        <v>26.8</v>
      </c>
      <c r="G21" s="41">
        <v>27.1</v>
      </c>
      <c r="H21" s="41">
        <v>23.2</v>
      </c>
      <c r="I21" s="41">
        <v>24.4</v>
      </c>
    </row>
    <row r="22" spans="1:11">
      <c r="A22" s="50">
        <v>41293</v>
      </c>
      <c r="C22" s="41">
        <v>3.1</v>
      </c>
      <c r="D22" s="41">
        <v>0</v>
      </c>
      <c r="E22" s="56"/>
      <c r="F22" s="41">
        <v>27.2</v>
      </c>
      <c r="G22" s="41">
        <v>27.4</v>
      </c>
      <c r="H22" s="41">
        <v>21.9</v>
      </c>
      <c r="I22" s="41">
        <v>24.1</v>
      </c>
    </row>
    <row r="23" spans="1:11">
      <c r="A23" s="50">
        <v>41294</v>
      </c>
      <c r="C23" s="41">
        <v>1.6</v>
      </c>
      <c r="D23" s="41">
        <v>0</v>
      </c>
      <c r="E23" s="56"/>
      <c r="F23" s="41">
        <v>27</v>
      </c>
      <c r="G23" s="41">
        <v>26.2</v>
      </c>
      <c r="H23" s="41">
        <v>22.9</v>
      </c>
      <c r="I23" s="41">
        <v>24</v>
      </c>
    </row>
    <row r="24" spans="1:11">
      <c r="A24" s="50">
        <v>41295</v>
      </c>
      <c r="C24" s="41">
        <v>0</v>
      </c>
      <c r="D24" s="41" t="s">
        <v>59</v>
      </c>
      <c r="E24" s="56"/>
      <c r="F24" s="41">
        <v>26.8</v>
      </c>
      <c r="G24" s="41">
        <v>27</v>
      </c>
      <c r="H24" s="41">
        <v>23.4</v>
      </c>
      <c r="I24" s="41">
        <v>24.2</v>
      </c>
    </row>
    <row r="25" spans="1:11">
      <c r="A25" s="50">
        <v>41296</v>
      </c>
      <c r="C25" s="41">
        <v>0</v>
      </c>
      <c r="D25" s="41" t="s">
        <v>14</v>
      </c>
      <c r="E25" s="56"/>
      <c r="F25" s="41">
        <v>26.8</v>
      </c>
      <c r="G25" s="41">
        <v>26.6</v>
      </c>
      <c r="H25" s="41">
        <v>22.6</v>
      </c>
      <c r="I25" s="41">
        <v>22.8</v>
      </c>
    </row>
    <row r="26" spans="1:11">
      <c r="A26" s="50">
        <v>41297</v>
      </c>
      <c r="C26" s="41">
        <v>10.199999999999999</v>
      </c>
      <c r="D26" s="41">
        <v>0</v>
      </c>
      <c r="E26" s="56"/>
      <c r="F26" s="41">
        <v>25.4</v>
      </c>
      <c r="G26" s="41">
        <v>26.9</v>
      </c>
      <c r="H26" s="41">
        <v>21.2</v>
      </c>
      <c r="I26" s="41">
        <v>23.6</v>
      </c>
    </row>
    <row r="27" spans="1:11">
      <c r="A27" s="50">
        <v>41298</v>
      </c>
      <c r="C27" s="41">
        <v>2.6</v>
      </c>
      <c r="D27" s="41">
        <v>0</v>
      </c>
      <c r="E27" s="56"/>
      <c r="F27" s="41">
        <v>26.8</v>
      </c>
      <c r="G27" s="41">
        <v>26.9</v>
      </c>
      <c r="H27" s="41">
        <v>20.6</v>
      </c>
      <c r="I27" s="41">
        <v>23.3</v>
      </c>
    </row>
    <row r="28" spans="1:11">
      <c r="A28" s="50">
        <v>41299</v>
      </c>
      <c r="C28" s="41">
        <v>0</v>
      </c>
      <c r="D28" s="41">
        <v>0</v>
      </c>
      <c r="E28" s="56"/>
      <c r="F28" s="41">
        <v>26.5</v>
      </c>
      <c r="G28" s="41">
        <v>27</v>
      </c>
      <c r="H28" s="41">
        <v>23</v>
      </c>
      <c r="I28" s="41">
        <v>23.4</v>
      </c>
    </row>
    <row r="29" spans="1:11">
      <c r="A29" s="50">
        <v>41300</v>
      </c>
      <c r="C29" s="41">
        <v>0</v>
      </c>
      <c r="D29" s="41" t="s">
        <v>26</v>
      </c>
      <c r="E29" s="56"/>
      <c r="F29" s="41">
        <v>26.6</v>
      </c>
      <c r="G29" s="41">
        <v>26.8</v>
      </c>
      <c r="H29" s="41">
        <v>22.7</v>
      </c>
      <c r="I29" s="41">
        <v>22.4</v>
      </c>
    </row>
    <row r="30" spans="1:11">
      <c r="A30" s="50">
        <v>41301</v>
      </c>
      <c r="C30" s="41">
        <v>0.5</v>
      </c>
      <c r="D30" s="41" t="s">
        <v>14</v>
      </c>
      <c r="E30" s="56"/>
      <c r="F30" s="41">
        <v>26.8</v>
      </c>
      <c r="G30" s="41">
        <v>26.8</v>
      </c>
      <c r="H30" s="41">
        <v>22.2</v>
      </c>
      <c r="I30" s="41">
        <v>24.2</v>
      </c>
      <c r="K30" s="56"/>
    </row>
    <row r="31" spans="1:11">
      <c r="A31" s="50">
        <v>41302</v>
      </c>
      <c r="C31" s="41">
        <v>0.6</v>
      </c>
      <c r="D31" s="41">
        <v>0.6</v>
      </c>
      <c r="E31" s="56"/>
      <c r="F31" s="41">
        <v>26.6</v>
      </c>
      <c r="G31" s="41">
        <v>26.4</v>
      </c>
      <c r="H31" s="41">
        <v>22</v>
      </c>
      <c r="I31" s="41">
        <v>21.4</v>
      </c>
    </row>
    <row r="32" spans="1:11">
      <c r="A32" s="50">
        <v>41303</v>
      </c>
      <c r="C32" s="41">
        <v>1.5</v>
      </c>
      <c r="D32" s="41" t="s">
        <v>14</v>
      </c>
      <c r="E32" s="56"/>
      <c r="F32" s="41">
        <v>25.8</v>
      </c>
      <c r="G32" s="41">
        <v>25.4</v>
      </c>
      <c r="H32" s="41">
        <v>20.9</v>
      </c>
      <c r="I32" s="41">
        <v>22.4</v>
      </c>
    </row>
    <row r="33" spans="1:9">
      <c r="A33" s="50">
        <v>41304</v>
      </c>
      <c r="C33" s="41">
        <v>8.1</v>
      </c>
      <c r="D33" s="41">
        <v>0</v>
      </c>
      <c r="E33" s="56"/>
      <c r="F33" s="41">
        <v>24.4</v>
      </c>
      <c r="G33" s="41">
        <v>26.2</v>
      </c>
      <c r="H33" s="41">
        <v>20.399999999999999</v>
      </c>
      <c r="I33" s="41">
        <v>23</v>
      </c>
    </row>
    <row r="34" spans="1:9">
      <c r="A34" s="50">
        <v>41305</v>
      </c>
      <c r="C34" s="41">
        <v>0</v>
      </c>
      <c r="D34" s="41">
        <v>0</v>
      </c>
      <c r="E34" s="56"/>
      <c r="F34" s="41">
        <v>26.3</v>
      </c>
      <c r="G34" s="41">
        <v>26.4</v>
      </c>
      <c r="H34" s="41">
        <v>21.8</v>
      </c>
      <c r="I34" s="41">
        <v>22.9</v>
      </c>
    </row>
    <row r="35" spans="1:9">
      <c r="A35" s="50"/>
      <c r="C35" s="41">
        <f>SUM(C5:C34)</f>
        <v>99.199999999999974</v>
      </c>
      <c r="D35" s="41">
        <f>SUM(D4:D34)</f>
        <v>17</v>
      </c>
      <c r="E35" s="56"/>
      <c r="F35" s="41"/>
      <c r="G35" s="41"/>
      <c r="H35" s="41"/>
      <c r="I35" s="41"/>
    </row>
    <row r="36" spans="1:9">
      <c r="A36" s="50"/>
      <c r="C36" s="90">
        <f>C35+D35</f>
        <v>116.19999999999997</v>
      </c>
      <c r="D36" s="90"/>
      <c r="E36" s="56" t="s">
        <v>7</v>
      </c>
      <c r="F36" s="41">
        <f>SUM(F4:F34)</f>
        <v>822.49999999999977</v>
      </c>
      <c r="G36" s="41">
        <f t="shared" ref="G36:I36" si="0">SUM(G4:G34)</f>
        <v>833.3</v>
      </c>
      <c r="H36" s="41">
        <f t="shared" si="0"/>
        <v>686.59999999999991</v>
      </c>
      <c r="I36" s="41">
        <f t="shared" si="0"/>
        <v>724.19999999999993</v>
      </c>
    </row>
    <row r="37" spans="1:9">
      <c r="A37" s="50"/>
      <c r="C37" s="41"/>
      <c r="D37" s="41"/>
      <c r="E37" s="60" t="s">
        <v>8</v>
      </c>
      <c r="F37" s="41">
        <f>AVERAGE(F5:F34)</f>
        <v>26.54999999999999</v>
      </c>
      <c r="G37" s="41">
        <f>AVERAGE(G5:G34)</f>
        <v>26.856666666666662</v>
      </c>
      <c r="H37" s="41">
        <f>AVERAGE(H5:H34)</f>
        <v>22.09333333333333</v>
      </c>
      <c r="I37" s="41">
        <f>AVERAGE(I5:I34)</f>
        <v>23.316666666666666</v>
      </c>
    </row>
    <row r="38" spans="1:9">
      <c r="A38" s="50" t="s">
        <v>9</v>
      </c>
      <c r="B38" s="42" t="s">
        <v>10</v>
      </c>
      <c r="C38" s="41">
        <f>C36+SUM(C41)</f>
        <v>116.19999999999997</v>
      </c>
      <c r="D38" s="41" t="s">
        <v>32</v>
      </c>
      <c r="E38" s="60" t="s">
        <v>67</v>
      </c>
      <c r="F38" s="61">
        <f>MAX(F4:G34)</f>
        <v>27.9</v>
      </c>
      <c r="G38" s="61"/>
      <c r="H38" s="61"/>
      <c r="I38" s="41"/>
    </row>
    <row r="39" spans="1:9">
      <c r="A39" s="50"/>
      <c r="C39" s="67">
        <f>(C38/25.4)</f>
        <v>4.5748031496062982</v>
      </c>
      <c r="D39" s="41" t="s">
        <v>33</v>
      </c>
      <c r="E39" s="60" t="s">
        <v>68</v>
      </c>
      <c r="F39" s="61">
        <f>MIN(H4:I34)</f>
        <v>20.399999999999999</v>
      </c>
      <c r="G39" s="61"/>
      <c r="H39" s="61"/>
      <c r="I39" s="41"/>
    </row>
    <row r="40" spans="1:9" ht="15.75" thickBot="1">
      <c r="A40" s="50"/>
      <c r="C40" s="41"/>
      <c r="D40" s="41"/>
      <c r="E40" s="62" t="s">
        <v>69</v>
      </c>
      <c r="F40" s="61">
        <f>AVERAGE(F37:G37)</f>
        <v>26.703333333333326</v>
      </c>
      <c r="G40" s="61"/>
      <c r="H40" s="61">
        <f>AVERAGE(H37:I37)</f>
        <v>22.704999999999998</v>
      </c>
      <c r="I40" s="41"/>
    </row>
    <row r="41" spans="1:9">
      <c r="A41" s="50">
        <v>41306</v>
      </c>
      <c r="C41" s="41" t="s">
        <v>14</v>
      </c>
      <c r="D41" s="41">
        <v>0</v>
      </c>
      <c r="E41" s="56"/>
      <c r="F41" s="41">
        <v>26.2</v>
      </c>
      <c r="G41" s="41">
        <v>26.8</v>
      </c>
      <c r="H41" s="41">
        <v>22.3</v>
      </c>
      <c r="I41" s="41">
        <v>23.9</v>
      </c>
    </row>
    <row r="42" spans="1:9">
      <c r="A42" s="50">
        <v>41307</v>
      </c>
      <c r="C42" s="41">
        <v>0.5</v>
      </c>
      <c r="D42" s="41">
        <v>1.6</v>
      </c>
      <c r="E42" s="56"/>
      <c r="F42" s="41">
        <v>25.9</v>
      </c>
      <c r="G42" s="41">
        <v>26.1</v>
      </c>
      <c r="H42" s="41">
        <v>22.6</v>
      </c>
      <c r="I42" s="41">
        <v>22.3</v>
      </c>
    </row>
    <row r="43" spans="1:9">
      <c r="A43" s="50">
        <v>41308</v>
      </c>
      <c r="C43" s="41">
        <v>0</v>
      </c>
      <c r="D43" s="41">
        <v>0.1</v>
      </c>
      <c r="E43" s="56"/>
      <c r="F43" s="41">
        <v>26</v>
      </c>
      <c r="G43" s="41">
        <v>26.8</v>
      </c>
      <c r="H43" s="41">
        <v>22.3</v>
      </c>
      <c r="I43" s="41">
        <v>23.2</v>
      </c>
    </row>
    <row r="44" spans="1:9">
      <c r="A44" s="50">
        <v>41309</v>
      </c>
      <c r="C44" s="41" t="s">
        <v>59</v>
      </c>
      <c r="D44" s="41" t="s">
        <v>59</v>
      </c>
      <c r="E44" s="56"/>
      <c r="F44" s="41">
        <v>25.3</v>
      </c>
      <c r="G44" s="41">
        <v>26.6</v>
      </c>
      <c r="H44" s="41">
        <v>22.2</v>
      </c>
      <c r="I44" s="41">
        <v>21.4</v>
      </c>
    </row>
    <row r="45" spans="1:9">
      <c r="A45" s="50">
        <v>41310</v>
      </c>
      <c r="C45" s="41">
        <v>0.2</v>
      </c>
      <c r="D45" s="41">
        <v>6.7</v>
      </c>
      <c r="E45" s="56"/>
      <c r="F45" s="41">
        <v>26.2</v>
      </c>
      <c r="G45" s="41">
        <v>26.3</v>
      </c>
      <c r="H45" s="41">
        <v>22.8</v>
      </c>
      <c r="I45" s="41">
        <v>20.9</v>
      </c>
    </row>
    <row r="46" spans="1:9">
      <c r="A46" s="50">
        <v>41311</v>
      </c>
      <c r="C46" s="41">
        <v>0</v>
      </c>
      <c r="D46" s="41">
        <v>0</v>
      </c>
      <c r="E46" s="56"/>
      <c r="F46" s="41">
        <v>26.4</v>
      </c>
      <c r="G46" s="41">
        <v>27</v>
      </c>
      <c r="H46" s="41">
        <v>22.9</v>
      </c>
      <c r="I46" s="41">
        <v>23.6</v>
      </c>
    </row>
    <row r="47" spans="1:9">
      <c r="A47" s="50">
        <v>41312</v>
      </c>
      <c r="C47" s="41">
        <v>0</v>
      </c>
      <c r="D47" s="41">
        <v>1.9</v>
      </c>
      <c r="E47" s="56"/>
      <c r="F47" s="41">
        <v>26.7</v>
      </c>
      <c r="G47" s="41">
        <v>26.4</v>
      </c>
      <c r="H47" s="41">
        <v>23</v>
      </c>
      <c r="I47" s="41">
        <v>20.399999999999999</v>
      </c>
    </row>
    <row r="48" spans="1:9">
      <c r="A48" s="50">
        <v>41313</v>
      </c>
      <c r="C48" s="41">
        <v>2.9</v>
      </c>
      <c r="D48" s="41" t="s">
        <v>14</v>
      </c>
      <c r="E48" s="56"/>
      <c r="F48" s="41">
        <v>26.8</v>
      </c>
      <c r="G48" s="41">
        <v>26.7</v>
      </c>
      <c r="H48" s="41">
        <v>21.5</v>
      </c>
      <c r="I48" s="41">
        <v>22.4</v>
      </c>
    </row>
    <row r="49" spans="1:9">
      <c r="A49" s="50">
        <v>41314</v>
      </c>
      <c r="C49" s="41">
        <v>4.3</v>
      </c>
      <c r="D49" s="41">
        <v>0.2</v>
      </c>
      <c r="E49" s="56"/>
      <c r="F49" s="41">
        <v>26.4</v>
      </c>
      <c r="G49" s="41">
        <v>26.5</v>
      </c>
      <c r="H49" s="41">
        <v>19.600000000000001</v>
      </c>
      <c r="I49" s="41">
        <v>22.6</v>
      </c>
    </row>
    <row r="50" spans="1:9">
      <c r="A50" s="50">
        <v>41315</v>
      </c>
      <c r="C50" s="41">
        <v>5.6</v>
      </c>
      <c r="D50" s="41" t="s">
        <v>59</v>
      </c>
      <c r="E50" s="56"/>
      <c r="F50" s="41">
        <v>26.6</v>
      </c>
      <c r="G50" s="41">
        <v>26.8</v>
      </c>
      <c r="H50" s="41">
        <v>20.8</v>
      </c>
      <c r="I50" s="41">
        <v>20.8</v>
      </c>
    </row>
    <row r="51" spans="1:9">
      <c r="A51" s="50">
        <v>41316</v>
      </c>
      <c r="C51" s="41">
        <v>1.6</v>
      </c>
      <c r="D51" s="41">
        <v>0</v>
      </c>
      <c r="E51" s="56"/>
      <c r="F51" s="41">
        <v>26.1</v>
      </c>
      <c r="G51" s="41">
        <v>26.6</v>
      </c>
      <c r="H51" s="41">
        <v>22</v>
      </c>
      <c r="I51" s="41">
        <v>23.1</v>
      </c>
    </row>
    <row r="52" spans="1:9">
      <c r="A52" s="50">
        <v>41317</v>
      </c>
      <c r="C52" s="41">
        <v>0.2</v>
      </c>
      <c r="D52" s="41">
        <v>0.6</v>
      </c>
      <c r="E52" s="56"/>
      <c r="F52" s="41">
        <v>26</v>
      </c>
      <c r="G52" s="41">
        <v>25.9</v>
      </c>
      <c r="H52" s="41">
        <v>21</v>
      </c>
      <c r="I52" s="41">
        <v>21.3</v>
      </c>
    </row>
    <row r="53" spans="1:9">
      <c r="A53" s="50">
        <v>41318</v>
      </c>
      <c r="C53" s="41">
        <v>4.8</v>
      </c>
      <c r="D53" s="41">
        <v>1</v>
      </c>
      <c r="E53" s="56"/>
      <c r="F53" s="41">
        <v>26</v>
      </c>
      <c r="G53" s="41">
        <v>25.6</v>
      </c>
      <c r="H53" s="41">
        <v>19.8</v>
      </c>
      <c r="I53" s="41">
        <v>21.3</v>
      </c>
    </row>
    <row r="54" spans="1:9">
      <c r="A54" s="50">
        <v>41319</v>
      </c>
      <c r="C54" s="41">
        <v>4.3</v>
      </c>
      <c r="D54" s="41">
        <v>0</v>
      </c>
      <c r="E54" s="56"/>
      <c r="F54" s="41">
        <v>25.8</v>
      </c>
      <c r="G54" s="41">
        <v>26</v>
      </c>
      <c r="H54" s="41">
        <v>18.7</v>
      </c>
      <c r="I54" s="41">
        <v>23.5</v>
      </c>
    </row>
    <row r="55" spans="1:9">
      <c r="A55" s="50">
        <v>41320</v>
      </c>
      <c r="C55" s="41">
        <v>0</v>
      </c>
      <c r="D55" s="41">
        <v>0</v>
      </c>
      <c r="E55" s="56"/>
      <c r="F55" s="41">
        <v>26.4</v>
      </c>
      <c r="G55" s="41">
        <v>26.4</v>
      </c>
      <c r="H55" s="41">
        <v>21.7</v>
      </c>
      <c r="I55" s="41">
        <v>23.6</v>
      </c>
    </row>
    <row r="56" spans="1:9">
      <c r="A56" s="50">
        <v>41321</v>
      </c>
      <c r="C56" s="41">
        <v>2</v>
      </c>
      <c r="D56" s="41">
        <v>0</v>
      </c>
      <c r="E56" s="56"/>
      <c r="F56" s="41">
        <v>26.1</v>
      </c>
      <c r="G56" s="41">
        <v>26.4</v>
      </c>
      <c r="H56" s="41">
        <v>20.7</v>
      </c>
      <c r="I56" s="41">
        <v>22.6</v>
      </c>
    </row>
    <row r="57" spans="1:9">
      <c r="A57" s="50">
        <v>41322</v>
      </c>
      <c r="C57" s="41">
        <v>2.4</v>
      </c>
      <c r="D57" s="41">
        <v>0</v>
      </c>
      <c r="E57" s="56"/>
      <c r="F57" s="41">
        <v>26.6</v>
      </c>
      <c r="G57" s="41">
        <v>26.8</v>
      </c>
      <c r="H57" s="41">
        <v>20.2</v>
      </c>
      <c r="I57" s="41">
        <v>22.9</v>
      </c>
    </row>
    <row r="58" spans="1:9">
      <c r="A58" s="50">
        <v>41323</v>
      </c>
      <c r="C58" s="41">
        <v>0.4</v>
      </c>
      <c r="D58" s="41">
        <v>2.2999999999999998</v>
      </c>
      <c r="E58" s="56"/>
      <c r="F58" s="41">
        <v>26.5</v>
      </c>
      <c r="G58" s="41">
        <v>26.9</v>
      </c>
      <c r="H58" s="41">
        <v>20.9</v>
      </c>
      <c r="I58" s="41">
        <v>20.2</v>
      </c>
    </row>
    <row r="59" spans="1:9">
      <c r="A59" s="50">
        <v>41324</v>
      </c>
      <c r="C59" s="41">
        <v>0.9</v>
      </c>
      <c r="D59" s="41" t="s">
        <v>59</v>
      </c>
      <c r="E59" s="56"/>
      <c r="F59" s="41">
        <v>25.5</v>
      </c>
      <c r="G59" s="41">
        <v>26.7</v>
      </c>
      <c r="H59" s="41">
        <v>19.600000000000001</v>
      </c>
      <c r="I59" s="41">
        <v>21.5</v>
      </c>
    </row>
    <row r="60" spans="1:9">
      <c r="A60" s="50">
        <v>41325</v>
      </c>
      <c r="C60" s="41">
        <v>0.6</v>
      </c>
      <c r="D60" s="41">
        <v>3.1</v>
      </c>
      <c r="E60" s="56"/>
      <c r="F60" s="41">
        <v>26.4</v>
      </c>
      <c r="G60" s="41">
        <v>25.6</v>
      </c>
      <c r="H60" s="41">
        <v>21.1</v>
      </c>
      <c r="I60" s="41">
        <v>20.3</v>
      </c>
    </row>
    <row r="61" spans="1:9">
      <c r="A61" s="50">
        <v>41326</v>
      </c>
      <c r="C61" s="41">
        <v>0.6</v>
      </c>
      <c r="D61" s="41" t="s">
        <v>14</v>
      </c>
      <c r="E61" s="56"/>
      <c r="F61" s="41">
        <v>25.4</v>
      </c>
      <c r="G61" s="41">
        <v>26.1</v>
      </c>
      <c r="H61" s="41">
        <v>20.100000000000001</v>
      </c>
      <c r="I61" s="41">
        <v>22.5</v>
      </c>
    </row>
    <row r="62" spans="1:9">
      <c r="A62" s="50">
        <v>41327</v>
      </c>
      <c r="C62" s="41">
        <v>13.9</v>
      </c>
      <c r="D62" s="41">
        <v>12</v>
      </c>
      <c r="E62" s="56"/>
      <c r="F62" s="41">
        <v>26.7</v>
      </c>
      <c r="G62" s="41">
        <v>24</v>
      </c>
      <c r="H62" s="41">
        <v>19.899999999999999</v>
      </c>
      <c r="I62" s="41">
        <v>18.7</v>
      </c>
    </row>
    <row r="63" spans="1:9">
      <c r="A63" s="50">
        <v>41328</v>
      </c>
      <c r="C63" s="41">
        <v>0.2</v>
      </c>
      <c r="D63" s="41">
        <v>0</v>
      </c>
      <c r="E63" s="56"/>
      <c r="F63" s="41">
        <v>24.4</v>
      </c>
      <c r="G63" s="41">
        <v>26</v>
      </c>
      <c r="H63" s="41">
        <v>18.7</v>
      </c>
      <c r="I63" s="41">
        <v>22.6</v>
      </c>
    </row>
    <row r="64" spans="1:9">
      <c r="A64" s="50">
        <v>41329</v>
      </c>
      <c r="C64" s="41">
        <v>0.1</v>
      </c>
      <c r="D64" s="41">
        <v>0</v>
      </c>
      <c r="E64" s="56"/>
      <c r="F64" s="41">
        <v>26.1</v>
      </c>
      <c r="G64" s="41">
        <v>26.2</v>
      </c>
      <c r="H64" s="41">
        <v>20.399999999999999</v>
      </c>
      <c r="I64" s="41">
        <v>22.6</v>
      </c>
    </row>
    <row r="65" spans="1:9">
      <c r="A65" s="50">
        <v>41330</v>
      </c>
      <c r="C65" s="41">
        <v>0</v>
      </c>
      <c r="D65" s="41">
        <v>0</v>
      </c>
      <c r="E65" s="56"/>
      <c r="F65" s="41">
        <v>26</v>
      </c>
      <c r="G65" s="41">
        <v>26.5</v>
      </c>
      <c r="H65" s="41">
        <v>21.6</v>
      </c>
      <c r="I65" s="41">
        <v>23.3</v>
      </c>
    </row>
    <row r="66" spans="1:9">
      <c r="A66" s="50">
        <v>41331</v>
      </c>
      <c r="C66" s="41">
        <v>0.5</v>
      </c>
      <c r="D66" s="41">
        <v>0</v>
      </c>
      <c r="E66" s="56"/>
      <c r="F66" s="41">
        <v>25.9</v>
      </c>
      <c r="G66" s="41">
        <v>26.5</v>
      </c>
      <c r="H66" s="41">
        <v>21.6</v>
      </c>
      <c r="I66" s="41">
        <v>23.3</v>
      </c>
    </row>
    <row r="67" spans="1:9">
      <c r="A67" s="50">
        <v>41332</v>
      </c>
      <c r="C67" s="41">
        <v>0</v>
      </c>
      <c r="D67" s="41" t="s">
        <v>14</v>
      </c>
      <c r="E67" s="56"/>
      <c r="F67" s="41">
        <v>25.8</v>
      </c>
      <c r="G67" s="41">
        <v>26</v>
      </c>
      <c r="H67" s="41">
        <v>21.6</v>
      </c>
      <c r="I67" s="41">
        <v>21.5</v>
      </c>
    </row>
    <row r="68" spans="1:9">
      <c r="A68" s="50">
        <v>41333</v>
      </c>
      <c r="C68" s="41">
        <v>0</v>
      </c>
      <c r="D68" s="41">
        <v>0</v>
      </c>
      <c r="E68" s="56"/>
      <c r="F68" s="41">
        <v>25.8</v>
      </c>
      <c r="G68" s="41">
        <v>26</v>
      </c>
      <c r="H68" s="41">
        <v>20.9</v>
      </c>
      <c r="I68" s="41">
        <v>22.9</v>
      </c>
    </row>
    <row r="69" spans="1:9">
      <c r="A69" s="50"/>
      <c r="C69" s="41">
        <f>SUM(C42:C68)</f>
        <v>46</v>
      </c>
      <c r="D69" s="41">
        <f>SUM(D41:D68)</f>
        <v>29.5</v>
      </c>
      <c r="E69" s="56"/>
      <c r="F69" s="41"/>
      <c r="G69" s="41"/>
      <c r="H69" s="41"/>
      <c r="I69" s="41"/>
    </row>
    <row r="70" spans="1:9">
      <c r="A70" s="50"/>
      <c r="C70" s="90">
        <f>C69+D69</f>
        <v>75.5</v>
      </c>
      <c r="D70" s="90"/>
      <c r="E70" s="56" t="s">
        <v>7</v>
      </c>
      <c r="F70" s="41">
        <f>SUM(F41:F68)</f>
        <v>730</v>
      </c>
      <c r="G70" s="41">
        <f>SUM(G41:G68)</f>
        <v>736.2</v>
      </c>
      <c r="H70" s="41">
        <f t="shared" ref="H70:I70" si="1">SUM(H41:H68)</f>
        <v>590.5</v>
      </c>
      <c r="I70" s="41">
        <f t="shared" si="1"/>
        <v>619.19999999999993</v>
      </c>
    </row>
    <row r="71" spans="1:9">
      <c r="A71" s="50"/>
      <c r="C71" s="41"/>
      <c r="D71" s="41"/>
      <c r="E71" s="60" t="s">
        <v>8</v>
      </c>
      <c r="F71" s="41">
        <f>AVERAGE(F39:F68)</f>
        <v>25.903444444444442</v>
      </c>
      <c r="G71" s="41">
        <f>AVERAGE(G39:G68)</f>
        <v>26.292857142857144</v>
      </c>
      <c r="H71" s="41">
        <f>AVERAGE(H39:H68)</f>
        <v>21.145000000000003</v>
      </c>
      <c r="I71" s="41">
        <f>AVERAGE(I39:I68)</f>
        <v>22.11428571428571</v>
      </c>
    </row>
    <row r="72" spans="1:9">
      <c r="A72" s="50" t="s">
        <v>13</v>
      </c>
      <c r="B72" s="42" t="s">
        <v>10</v>
      </c>
      <c r="C72" s="41">
        <f>C70+SUM(C75)</f>
        <v>75.5</v>
      </c>
      <c r="D72" s="41" t="s">
        <v>32</v>
      </c>
      <c r="E72" s="60" t="s">
        <v>67</v>
      </c>
      <c r="F72" s="61">
        <f>MAX(F38:G68)</f>
        <v>27.9</v>
      </c>
      <c r="G72" s="61"/>
      <c r="H72" s="61"/>
      <c r="I72" s="41"/>
    </row>
    <row r="73" spans="1:9">
      <c r="A73" s="50"/>
      <c r="C73" s="67">
        <f>(C72/25.4)</f>
        <v>2.9724409448818898</v>
      </c>
      <c r="D73" s="41" t="s">
        <v>33</v>
      </c>
      <c r="E73" s="60" t="s">
        <v>68</v>
      </c>
      <c r="F73" s="61">
        <f>MIN(H38:I68)</f>
        <v>18.7</v>
      </c>
      <c r="G73" s="61"/>
      <c r="H73" s="61"/>
      <c r="I73" s="41"/>
    </row>
    <row r="74" spans="1:9" ht="15.75" thickBot="1">
      <c r="A74" s="50"/>
      <c r="C74" s="41"/>
      <c r="D74" s="41"/>
      <c r="E74" s="62" t="s">
        <v>69</v>
      </c>
      <c r="F74" s="61">
        <f>AVERAGE(F71:G71)</f>
        <v>26.098150793650795</v>
      </c>
      <c r="G74" s="61"/>
      <c r="H74" s="61">
        <f>AVERAGE(H71:I71)</f>
        <v>21.629642857142855</v>
      </c>
      <c r="I74" s="41"/>
    </row>
    <row r="75" spans="1:9">
      <c r="A75" s="50">
        <v>41334</v>
      </c>
      <c r="C75" s="41">
        <v>0</v>
      </c>
      <c r="D75" s="41">
        <v>0</v>
      </c>
      <c r="E75" s="56"/>
      <c r="F75" s="41">
        <v>25.6</v>
      </c>
      <c r="G75" s="41">
        <v>26.2</v>
      </c>
      <c r="H75" s="41">
        <v>21.6</v>
      </c>
      <c r="I75" s="41">
        <v>23.4</v>
      </c>
    </row>
    <row r="76" spans="1:9">
      <c r="A76" s="50">
        <v>41335</v>
      </c>
      <c r="C76" s="41">
        <v>0</v>
      </c>
      <c r="D76" s="41">
        <v>0</v>
      </c>
      <c r="E76" s="41"/>
      <c r="F76" s="41">
        <v>26</v>
      </c>
      <c r="G76" s="41">
        <v>26.2</v>
      </c>
      <c r="H76" s="41">
        <v>21.9</v>
      </c>
      <c r="I76" s="41">
        <v>21.9</v>
      </c>
    </row>
    <row r="77" spans="1:9">
      <c r="A77" s="50">
        <v>41336</v>
      </c>
      <c r="C77" s="41">
        <v>0.1</v>
      </c>
      <c r="D77" s="41">
        <v>13.1</v>
      </c>
      <c r="E77" s="41"/>
      <c r="F77" s="41">
        <v>26.2</v>
      </c>
      <c r="G77" s="41">
        <v>23.6</v>
      </c>
      <c r="H77" s="41">
        <v>21.3</v>
      </c>
      <c r="I77" s="41">
        <v>21.6</v>
      </c>
    </row>
    <row r="78" spans="1:9">
      <c r="A78" s="50">
        <v>41337</v>
      </c>
      <c r="C78" s="41">
        <v>1.1000000000000001</v>
      </c>
      <c r="D78" s="41">
        <v>0</v>
      </c>
      <c r="E78" s="41"/>
      <c r="F78" s="41">
        <v>24</v>
      </c>
      <c r="G78" s="41">
        <v>27.5</v>
      </c>
      <c r="H78" s="41">
        <v>21.1</v>
      </c>
      <c r="I78" s="41">
        <v>23.4</v>
      </c>
    </row>
    <row r="79" spans="1:9">
      <c r="A79" s="50">
        <v>41338</v>
      </c>
      <c r="C79" s="41">
        <v>0</v>
      </c>
      <c r="D79" s="41">
        <v>0</v>
      </c>
      <c r="E79" s="41"/>
      <c r="F79" s="41">
        <v>26</v>
      </c>
      <c r="G79" s="41">
        <v>26.8</v>
      </c>
      <c r="H79" s="41">
        <v>20.7</v>
      </c>
      <c r="I79" s="41">
        <v>23.6</v>
      </c>
    </row>
    <row r="80" spans="1:9">
      <c r="A80" s="50">
        <v>41339</v>
      </c>
      <c r="C80" s="41">
        <v>0</v>
      </c>
      <c r="D80" s="41">
        <v>0</v>
      </c>
      <c r="E80" s="41"/>
      <c r="F80" s="41">
        <v>26.6</v>
      </c>
      <c r="G80" s="41">
        <v>26.2</v>
      </c>
      <c r="H80" s="41">
        <v>20.6</v>
      </c>
      <c r="I80" s="41">
        <v>23.4</v>
      </c>
    </row>
    <row r="81" spans="1:11">
      <c r="A81" s="50">
        <v>41340</v>
      </c>
      <c r="C81" s="41">
        <v>0</v>
      </c>
      <c r="D81" s="41">
        <v>0</v>
      </c>
      <c r="E81" s="41"/>
      <c r="F81" s="41">
        <v>25.9</v>
      </c>
      <c r="G81" s="41">
        <v>26.8</v>
      </c>
      <c r="H81" s="41">
        <v>22.6</v>
      </c>
      <c r="I81" s="41">
        <v>23.2</v>
      </c>
    </row>
    <row r="82" spans="1:11">
      <c r="A82" s="50">
        <v>41341</v>
      </c>
      <c r="C82" s="41">
        <v>0.3</v>
      </c>
      <c r="D82" s="41">
        <v>0</v>
      </c>
      <c r="E82" s="41"/>
      <c r="F82" s="41">
        <v>26.3</v>
      </c>
      <c r="G82" s="41">
        <v>27.1</v>
      </c>
      <c r="H82" s="41">
        <v>22.9</v>
      </c>
      <c r="I82" s="41">
        <v>23.9</v>
      </c>
    </row>
    <row r="83" spans="1:11">
      <c r="A83" s="50">
        <v>41342</v>
      </c>
      <c r="C83" s="41">
        <v>0</v>
      </c>
      <c r="D83" s="41">
        <v>0</v>
      </c>
      <c r="E83" s="41"/>
      <c r="F83" s="41">
        <v>27.2</v>
      </c>
      <c r="G83" s="41">
        <v>27.8</v>
      </c>
      <c r="H83" s="41">
        <v>23.2</v>
      </c>
      <c r="I83" s="41">
        <v>24.4</v>
      </c>
    </row>
    <row r="84" spans="1:11">
      <c r="A84" s="50">
        <v>41343</v>
      </c>
      <c r="C84" s="41">
        <v>0</v>
      </c>
      <c r="D84" s="40" t="s">
        <v>26</v>
      </c>
      <c r="E84" s="41"/>
      <c r="F84" s="41">
        <v>26.6</v>
      </c>
      <c r="G84" s="41">
        <v>26.9</v>
      </c>
      <c r="H84" s="41">
        <v>23.4</v>
      </c>
      <c r="I84" s="41">
        <v>24.1</v>
      </c>
    </row>
    <row r="85" spans="1:11">
      <c r="A85" s="50">
        <v>41344</v>
      </c>
      <c r="C85" s="41">
        <v>0.1</v>
      </c>
      <c r="D85" s="41" t="s">
        <v>26</v>
      </c>
      <c r="E85" s="41"/>
      <c r="F85" s="41">
        <v>27</v>
      </c>
      <c r="G85" s="41">
        <v>27.2</v>
      </c>
      <c r="H85" s="41">
        <v>23</v>
      </c>
      <c r="I85" s="41">
        <v>23.2</v>
      </c>
    </row>
    <row r="86" spans="1:11">
      <c r="A86" s="50">
        <v>41345</v>
      </c>
      <c r="C86" s="41" t="s">
        <v>14</v>
      </c>
      <c r="D86" s="41">
        <v>0</v>
      </c>
      <c r="E86" s="56"/>
      <c r="F86" s="41">
        <v>26.3</v>
      </c>
      <c r="G86" s="41">
        <v>27.2</v>
      </c>
      <c r="H86" s="41">
        <v>23.2</v>
      </c>
      <c r="I86" s="41">
        <v>24.4</v>
      </c>
    </row>
    <row r="87" spans="1:11">
      <c r="A87" s="50">
        <v>41346</v>
      </c>
      <c r="C87" s="41">
        <v>0</v>
      </c>
      <c r="D87" s="41">
        <v>0</v>
      </c>
      <c r="E87" s="56"/>
      <c r="F87" s="41">
        <v>26.8</v>
      </c>
      <c r="G87" s="41">
        <v>28</v>
      </c>
      <c r="H87" s="41">
        <v>22.9</v>
      </c>
      <c r="I87" s="41">
        <v>24.4</v>
      </c>
    </row>
    <row r="88" spans="1:11">
      <c r="A88" s="50">
        <v>41347</v>
      </c>
      <c r="C88" s="41">
        <v>0</v>
      </c>
      <c r="D88" s="41">
        <v>0</v>
      </c>
      <c r="E88" s="56"/>
      <c r="F88" s="41">
        <v>27.2</v>
      </c>
      <c r="G88" s="41">
        <v>27.8</v>
      </c>
      <c r="H88" s="41">
        <v>23.5</v>
      </c>
      <c r="I88" s="41">
        <v>24.2</v>
      </c>
    </row>
    <row r="89" spans="1:11">
      <c r="A89" s="50">
        <v>41348</v>
      </c>
      <c r="C89" s="41">
        <v>0</v>
      </c>
      <c r="D89" s="41">
        <v>0</v>
      </c>
      <c r="E89" s="56"/>
      <c r="F89" s="41">
        <v>27.6</v>
      </c>
      <c r="G89" s="41">
        <v>28.1</v>
      </c>
      <c r="H89" s="41">
        <v>22.8</v>
      </c>
      <c r="I89" s="41">
        <v>24.6</v>
      </c>
    </row>
    <row r="90" spans="1:11">
      <c r="A90" s="50">
        <v>41349</v>
      </c>
      <c r="C90" s="41">
        <v>0</v>
      </c>
      <c r="D90" s="41">
        <v>0</v>
      </c>
      <c r="E90" s="56"/>
      <c r="F90" s="41">
        <v>27.8</v>
      </c>
      <c r="G90" s="41">
        <v>27.9</v>
      </c>
      <c r="H90" s="41">
        <v>23.2</v>
      </c>
      <c r="I90" s="41">
        <v>24.4</v>
      </c>
    </row>
    <row r="91" spans="1:11">
      <c r="A91" s="50">
        <v>41350</v>
      </c>
      <c r="C91" s="41">
        <v>0</v>
      </c>
      <c r="D91" s="41">
        <v>0</v>
      </c>
      <c r="E91" s="56"/>
      <c r="F91" s="41">
        <v>27.4</v>
      </c>
      <c r="G91" s="41">
        <v>27.7</v>
      </c>
      <c r="H91" s="41">
        <v>23.1</v>
      </c>
      <c r="I91" s="41">
        <v>24</v>
      </c>
    </row>
    <row r="92" spans="1:11">
      <c r="A92" s="50">
        <v>41351</v>
      </c>
      <c r="C92" s="41">
        <v>0</v>
      </c>
      <c r="D92" s="41">
        <v>0</v>
      </c>
      <c r="E92" s="56"/>
      <c r="F92" s="41">
        <v>27</v>
      </c>
      <c r="G92" s="41">
        <v>27.8</v>
      </c>
      <c r="H92" s="41">
        <v>22.7</v>
      </c>
      <c r="I92" s="41">
        <v>24.5</v>
      </c>
    </row>
    <row r="93" spans="1:11">
      <c r="A93" s="50">
        <v>41352</v>
      </c>
      <c r="C93" s="41">
        <v>0</v>
      </c>
      <c r="D93" s="41">
        <v>0</v>
      </c>
      <c r="E93" s="56"/>
      <c r="F93" s="41">
        <v>27.4</v>
      </c>
      <c r="G93" s="41">
        <v>27.7</v>
      </c>
      <c r="H93" s="41">
        <v>22.1</v>
      </c>
      <c r="I93" s="41">
        <v>23.9</v>
      </c>
    </row>
    <row r="94" spans="1:11">
      <c r="A94" s="50">
        <v>41353</v>
      </c>
      <c r="C94" s="41">
        <v>0</v>
      </c>
      <c r="D94" s="41">
        <v>0</v>
      </c>
      <c r="E94" s="56"/>
      <c r="F94" s="41">
        <v>27.2</v>
      </c>
      <c r="G94" s="41">
        <v>28.5</v>
      </c>
      <c r="H94" s="41">
        <v>21</v>
      </c>
      <c r="I94" s="41">
        <v>24.6</v>
      </c>
    </row>
    <row r="95" spans="1:11">
      <c r="A95" s="50">
        <v>41354</v>
      </c>
      <c r="C95" s="41">
        <v>0</v>
      </c>
      <c r="D95" s="41">
        <v>0</v>
      </c>
      <c r="E95" s="56"/>
      <c r="F95" s="41">
        <v>27.9</v>
      </c>
      <c r="G95" s="41">
        <v>27.6</v>
      </c>
      <c r="H95" s="41">
        <v>23.4</v>
      </c>
      <c r="I95" s="41">
        <v>24.7</v>
      </c>
    </row>
    <row r="96" spans="1:11">
      <c r="A96" s="50">
        <v>41355</v>
      </c>
      <c r="C96" s="41" t="s">
        <v>14</v>
      </c>
      <c r="D96" s="41">
        <v>0</v>
      </c>
      <c r="E96" s="56"/>
      <c r="F96" s="41">
        <v>26.2</v>
      </c>
      <c r="G96" s="41">
        <v>27.9</v>
      </c>
      <c r="H96" s="41">
        <v>23.2</v>
      </c>
      <c r="I96" s="41">
        <v>24.9</v>
      </c>
      <c r="K96" s="41"/>
    </row>
    <row r="97" spans="1:9">
      <c r="A97" s="50">
        <v>41356</v>
      </c>
      <c r="C97" s="41">
        <v>0</v>
      </c>
      <c r="D97" s="41">
        <v>0</v>
      </c>
      <c r="E97" s="56"/>
      <c r="F97" s="41">
        <v>27.4</v>
      </c>
      <c r="G97" s="41">
        <v>27.8</v>
      </c>
      <c r="H97" s="41">
        <v>23.4</v>
      </c>
      <c r="I97" s="41">
        <v>24.7</v>
      </c>
    </row>
    <row r="98" spans="1:9">
      <c r="A98" s="50">
        <v>41357</v>
      </c>
      <c r="C98" s="41" t="s">
        <v>14</v>
      </c>
      <c r="D98" s="41" t="s">
        <v>14</v>
      </c>
      <c r="E98" s="56"/>
      <c r="F98" s="41">
        <v>27.8</v>
      </c>
      <c r="G98" s="41">
        <v>28.2</v>
      </c>
      <c r="H98" s="41">
        <v>22.7</v>
      </c>
      <c r="I98" s="41">
        <v>24</v>
      </c>
    </row>
    <row r="99" spans="1:9">
      <c r="A99" s="50">
        <v>41358</v>
      </c>
      <c r="C99" s="41">
        <v>0</v>
      </c>
      <c r="D99" s="41">
        <v>0</v>
      </c>
      <c r="E99" s="56"/>
      <c r="F99" s="41">
        <v>27.5</v>
      </c>
      <c r="G99" s="41">
        <v>28</v>
      </c>
      <c r="H99" s="41">
        <v>23.1</v>
      </c>
      <c r="I99" s="41">
        <v>24.5</v>
      </c>
    </row>
    <row r="100" spans="1:9">
      <c r="A100" s="50">
        <v>41359</v>
      </c>
      <c r="C100" s="41">
        <v>0.2</v>
      </c>
      <c r="D100" s="41" t="s">
        <v>50</v>
      </c>
      <c r="E100" s="56"/>
      <c r="F100" s="41">
        <v>27.4</v>
      </c>
      <c r="G100" s="41">
        <v>28.3</v>
      </c>
      <c r="H100" s="41">
        <v>23.2</v>
      </c>
      <c r="I100" s="41">
        <v>23.7</v>
      </c>
    </row>
    <row r="101" spans="1:9">
      <c r="A101" s="50">
        <v>41360</v>
      </c>
      <c r="C101" s="41">
        <v>8.4</v>
      </c>
      <c r="D101" s="41">
        <v>0</v>
      </c>
      <c r="E101" s="56"/>
      <c r="F101" s="41">
        <v>28</v>
      </c>
      <c r="G101" s="41">
        <v>27.7</v>
      </c>
      <c r="H101" s="41">
        <v>20.8</v>
      </c>
      <c r="I101" s="41">
        <v>23.9</v>
      </c>
    </row>
    <row r="102" spans="1:9">
      <c r="A102" s="50">
        <v>41361</v>
      </c>
      <c r="C102" s="41">
        <v>0</v>
      </c>
      <c r="D102" s="68">
        <v>0</v>
      </c>
      <c r="E102" s="56"/>
      <c r="F102" s="41">
        <v>27.7</v>
      </c>
      <c r="G102" s="41">
        <v>27.3</v>
      </c>
      <c r="H102" s="41">
        <v>21.1</v>
      </c>
      <c r="I102" s="41">
        <v>24.7</v>
      </c>
    </row>
    <row r="103" spans="1:9">
      <c r="A103" s="50">
        <v>41362</v>
      </c>
      <c r="C103" s="41">
        <v>2.9</v>
      </c>
      <c r="D103" s="41">
        <v>0</v>
      </c>
      <c r="E103" s="56"/>
      <c r="F103" s="41">
        <v>27</v>
      </c>
      <c r="G103" s="41">
        <v>27</v>
      </c>
      <c r="H103" s="41">
        <v>22</v>
      </c>
      <c r="I103" s="41">
        <v>23.6</v>
      </c>
    </row>
    <row r="104" spans="1:9">
      <c r="A104" s="50">
        <v>41363</v>
      </c>
      <c r="C104" s="41">
        <v>0.5</v>
      </c>
      <c r="D104" s="41">
        <v>0</v>
      </c>
      <c r="E104" s="56"/>
      <c r="F104" s="41">
        <v>26.5</v>
      </c>
      <c r="G104" s="41">
        <v>26.8</v>
      </c>
      <c r="H104" s="41">
        <v>21.6</v>
      </c>
      <c r="I104" s="41">
        <v>24.1</v>
      </c>
    </row>
    <row r="105" spans="1:9">
      <c r="A105" s="50">
        <v>41364</v>
      </c>
      <c r="C105" s="41">
        <v>0</v>
      </c>
      <c r="D105" s="41">
        <v>0</v>
      </c>
      <c r="E105" s="56"/>
      <c r="F105" s="41">
        <v>26.1</v>
      </c>
      <c r="G105" s="41">
        <v>27.4</v>
      </c>
      <c r="H105" s="41">
        <v>21.9</v>
      </c>
      <c r="I105" s="41">
        <v>24.1</v>
      </c>
    </row>
    <row r="106" spans="1:9">
      <c r="A106" s="50"/>
      <c r="C106" s="41">
        <f>SUM(C76:C105)</f>
        <v>13.600000000000001</v>
      </c>
      <c r="D106" s="41">
        <f>SUM(D75:D105)</f>
        <v>13.1</v>
      </c>
      <c r="E106" s="56"/>
      <c r="F106" s="41"/>
      <c r="G106" s="41"/>
      <c r="H106" s="41"/>
      <c r="I106" s="41"/>
    </row>
    <row r="107" spans="1:9">
      <c r="A107" s="50"/>
      <c r="C107" s="90">
        <f>C106+D106</f>
        <v>26.700000000000003</v>
      </c>
      <c r="D107" s="90"/>
      <c r="E107" s="56" t="s">
        <v>7</v>
      </c>
      <c r="F107" s="41">
        <f>SUM(F75:F105)</f>
        <v>831.6</v>
      </c>
      <c r="G107" s="41">
        <f t="shared" ref="G107:I107" si="2">SUM(G75:G105)</f>
        <v>846.99999999999989</v>
      </c>
      <c r="H107" s="41">
        <f t="shared" si="2"/>
        <v>693.2</v>
      </c>
      <c r="I107" s="41">
        <f t="shared" si="2"/>
        <v>742.00000000000011</v>
      </c>
    </row>
    <row r="108" spans="1:9">
      <c r="A108" s="50"/>
      <c r="C108" s="41"/>
      <c r="D108" s="56"/>
      <c r="E108" s="60" t="s">
        <v>8</v>
      </c>
      <c r="F108" s="41">
        <f>AVERAGE(F76:F105)</f>
        <v>26.866666666666667</v>
      </c>
      <c r="G108" s="41">
        <f>AVERAGE(G76:G105)</f>
        <v>27.359999999999996</v>
      </c>
      <c r="H108" s="41">
        <f>AVERAGE(H76:H105)</f>
        <v>22.386666666666667</v>
      </c>
      <c r="I108" s="41">
        <f>AVERAGE(I76:I105)</f>
        <v>23.953333333333333</v>
      </c>
    </row>
    <row r="109" spans="1:9">
      <c r="A109" s="50" t="s">
        <v>15</v>
      </c>
      <c r="B109" s="42" t="s">
        <v>10</v>
      </c>
      <c r="C109" s="41">
        <f>C107+SUM(C113)</f>
        <v>26.700000000000003</v>
      </c>
      <c r="D109" s="41" t="s">
        <v>32</v>
      </c>
      <c r="E109" s="60" t="s">
        <v>67</v>
      </c>
      <c r="F109" s="61">
        <f>MAX(F75:G105)</f>
        <v>28.5</v>
      </c>
      <c r="G109" s="61"/>
      <c r="H109" s="61"/>
      <c r="I109" s="41"/>
    </row>
    <row r="110" spans="1:9">
      <c r="A110" s="50"/>
      <c r="C110" s="67">
        <f>(C109/25.4)</f>
        <v>1.0511811023622049</v>
      </c>
      <c r="D110" s="41" t="s">
        <v>33</v>
      </c>
      <c r="E110" s="60" t="s">
        <v>68</v>
      </c>
      <c r="F110" s="61">
        <f>MIN(H75:I105)</f>
        <v>20.6</v>
      </c>
      <c r="G110" s="61"/>
      <c r="H110" s="61"/>
      <c r="I110" s="41"/>
    </row>
    <row r="111" spans="1:9" ht="15.75" thickBot="1">
      <c r="A111" s="50"/>
      <c r="C111" s="67"/>
      <c r="D111" s="41"/>
      <c r="E111" s="62" t="s">
        <v>69</v>
      </c>
      <c r="F111" s="61">
        <f>AVERAGE(F108:G108)</f>
        <v>27.11333333333333</v>
      </c>
      <c r="G111" s="61"/>
      <c r="H111" s="61">
        <f>AVERAGE(H108:I108)</f>
        <v>23.17</v>
      </c>
      <c r="I111" s="41"/>
    </row>
    <row r="112" spans="1:9">
      <c r="A112" s="50"/>
      <c r="C112" s="41"/>
      <c r="D112" s="56"/>
      <c r="G112" s="41"/>
      <c r="H112" s="40"/>
    </row>
    <row r="113" spans="1:10" s="40" customFormat="1">
      <c r="A113" s="52">
        <v>41365</v>
      </c>
      <c r="C113" s="41">
        <v>0</v>
      </c>
      <c r="D113" s="41">
        <v>0</v>
      </c>
      <c r="E113" s="41"/>
      <c r="F113" s="41">
        <v>27</v>
      </c>
      <c r="G113" s="41">
        <v>27.8</v>
      </c>
      <c r="H113" s="41">
        <v>21</v>
      </c>
      <c r="I113" s="40">
        <v>24.4</v>
      </c>
    </row>
    <row r="114" spans="1:10">
      <c r="A114" s="50">
        <v>41366</v>
      </c>
      <c r="B114" s="43"/>
      <c r="C114" s="41">
        <v>0</v>
      </c>
      <c r="D114" s="41" t="s">
        <v>14</v>
      </c>
      <c r="E114" s="41"/>
      <c r="F114" s="40">
        <v>27.3</v>
      </c>
      <c r="G114" s="44">
        <v>27.8</v>
      </c>
      <c r="H114" s="41">
        <v>23</v>
      </c>
      <c r="I114" s="41">
        <v>24.1</v>
      </c>
      <c r="J114" s="41"/>
    </row>
    <row r="115" spans="1:10">
      <c r="A115" s="50">
        <v>41367</v>
      </c>
      <c r="B115" s="43"/>
      <c r="C115" s="41">
        <v>8.9</v>
      </c>
      <c r="D115" s="41">
        <v>0.2</v>
      </c>
      <c r="E115" s="41"/>
      <c r="F115" s="40">
        <v>27.3</v>
      </c>
      <c r="G115" s="44">
        <v>28.8</v>
      </c>
      <c r="H115" s="44">
        <v>21.8</v>
      </c>
      <c r="I115" s="41">
        <v>23.2</v>
      </c>
      <c r="J115" s="41"/>
    </row>
    <row r="116" spans="1:10">
      <c r="A116" s="50">
        <v>41368</v>
      </c>
      <c r="B116" s="43"/>
      <c r="C116" s="41">
        <v>1</v>
      </c>
      <c r="D116" s="41">
        <v>0.3</v>
      </c>
      <c r="E116" s="41"/>
      <c r="F116" s="40">
        <v>27.8</v>
      </c>
      <c r="G116" s="44">
        <v>28</v>
      </c>
      <c r="H116" s="44">
        <v>22.4</v>
      </c>
      <c r="I116" s="41">
        <v>23.2</v>
      </c>
      <c r="J116" s="41"/>
    </row>
    <row r="117" spans="1:10">
      <c r="A117" s="50">
        <v>41369</v>
      </c>
      <c r="B117" s="43"/>
      <c r="C117" s="41">
        <v>0</v>
      </c>
      <c r="D117" s="41">
        <v>0</v>
      </c>
      <c r="E117" s="41"/>
      <c r="F117" s="40">
        <v>27.9</v>
      </c>
      <c r="G117" s="44">
        <v>28.4</v>
      </c>
      <c r="H117" s="44">
        <v>23.4</v>
      </c>
      <c r="I117" s="41">
        <v>24.8</v>
      </c>
      <c r="J117" s="41"/>
    </row>
    <row r="118" spans="1:10">
      <c r="A118" s="50">
        <v>41370</v>
      </c>
      <c r="B118" s="43"/>
      <c r="C118" s="41">
        <v>6.9</v>
      </c>
      <c r="D118" s="41">
        <v>0</v>
      </c>
      <c r="E118" s="41"/>
      <c r="F118" s="40">
        <v>27.3</v>
      </c>
      <c r="G118" s="44">
        <v>27.6</v>
      </c>
      <c r="H118" s="44">
        <v>24.4</v>
      </c>
      <c r="I118" s="41">
        <v>24.1</v>
      </c>
      <c r="J118" s="41"/>
    </row>
    <row r="119" spans="1:10">
      <c r="A119" s="50">
        <v>41371</v>
      </c>
      <c r="B119" s="43"/>
      <c r="C119" s="41">
        <v>0</v>
      </c>
      <c r="D119" s="41">
        <v>0</v>
      </c>
      <c r="E119" s="41"/>
      <c r="F119" s="40">
        <v>27.6</v>
      </c>
      <c r="G119" s="44">
        <v>28.5</v>
      </c>
      <c r="H119" s="44">
        <v>23.7</v>
      </c>
      <c r="I119" s="41">
        <v>25.2</v>
      </c>
      <c r="J119" s="41"/>
    </row>
    <row r="120" spans="1:10">
      <c r="A120" s="50">
        <v>41372</v>
      </c>
      <c r="B120" s="43"/>
      <c r="C120" s="41">
        <v>8.1999999999999993</v>
      </c>
      <c r="D120" s="41">
        <v>0</v>
      </c>
      <c r="E120" s="41"/>
      <c r="F120" s="40">
        <v>27.1</v>
      </c>
      <c r="G120" s="44">
        <v>28.2</v>
      </c>
      <c r="H120" s="44">
        <v>21</v>
      </c>
      <c r="I120" s="41">
        <v>24.7</v>
      </c>
      <c r="J120" s="41"/>
    </row>
    <row r="121" spans="1:10">
      <c r="A121" s="50">
        <v>41373</v>
      </c>
      <c r="B121" s="43"/>
      <c r="C121" s="41">
        <v>0</v>
      </c>
      <c r="D121" s="41">
        <v>0</v>
      </c>
      <c r="E121" s="41"/>
      <c r="F121" s="40">
        <v>27.6</v>
      </c>
      <c r="G121" s="44">
        <v>28.4</v>
      </c>
      <c r="H121" s="44">
        <v>23.6</v>
      </c>
      <c r="I121" s="41">
        <v>25.2</v>
      </c>
      <c r="J121" s="41"/>
    </row>
    <row r="122" spans="1:10">
      <c r="A122" s="50">
        <v>41374</v>
      </c>
      <c r="B122" s="43"/>
      <c r="C122" s="41">
        <v>0</v>
      </c>
      <c r="D122" s="41">
        <v>0</v>
      </c>
      <c r="E122" s="41"/>
      <c r="F122" s="40">
        <v>27.9</v>
      </c>
      <c r="G122" s="44">
        <v>28.5</v>
      </c>
      <c r="H122" s="44">
        <v>23.1</v>
      </c>
      <c r="I122" s="41">
        <v>25.2</v>
      </c>
      <c r="J122" s="41"/>
    </row>
    <row r="123" spans="1:10">
      <c r="A123" s="50">
        <v>41375</v>
      </c>
      <c r="B123" s="43"/>
      <c r="C123" s="41">
        <v>0</v>
      </c>
      <c r="D123" s="41">
        <v>0</v>
      </c>
      <c r="E123" s="41"/>
      <c r="F123" s="40">
        <v>27.6</v>
      </c>
      <c r="G123" s="44">
        <v>28.7</v>
      </c>
      <c r="H123" s="44">
        <v>23.5</v>
      </c>
      <c r="I123" s="41">
        <v>25.3</v>
      </c>
      <c r="J123" s="41"/>
    </row>
    <row r="124" spans="1:10">
      <c r="A124" s="50">
        <v>41376</v>
      </c>
      <c r="B124" s="43"/>
      <c r="C124" s="41">
        <v>0.4</v>
      </c>
      <c r="D124" s="41">
        <v>0</v>
      </c>
      <c r="E124" s="41"/>
      <c r="F124" s="40">
        <v>27.4</v>
      </c>
      <c r="G124" s="44">
        <v>28.4</v>
      </c>
      <c r="H124" s="44">
        <v>21.5</v>
      </c>
      <c r="I124" s="41">
        <v>25.1</v>
      </c>
      <c r="J124" s="41"/>
    </row>
    <row r="125" spans="1:10">
      <c r="A125" s="50">
        <v>41377</v>
      </c>
      <c r="B125" s="43"/>
      <c r="C125" s="41">
        <v>0.5</v>
      </c>
      <c r="D125" s="41">
        <v>1.3</v>
      </c>
      <c r="E125" s="41"/>
      <c r="F125" s="40">
        <v>27.8</v>
      </c>
      <c r="G125" s="44">
        <v>28.2</v>
      </c>
      <c r="H125" s="44">
        <v>21</v>
      </c>
      <c r="I125" s="41">
        <v>21.4</v>
      </c>
      <c r="J125" s="41"/>
    </row>
    <row r="126" spans="1:10">
      <c r="A126" s="50">
        <v>41378</v>
      </c>
      <c r="B126" s="43"/>
      <c r="C126" s="41">
        <v>0.5</v>
      </c>
      <c r="D126" s="41">
        <v>2.5</v>
      </c>
      <c r="E126" s="41"/>
      <c r="F126" s="40">
        <v>27.8</v>
      </c>
      <c r="G126" s="44">
        <v>27.8</v>
      </c>
      <c r="H126" s="44">
        <v>21.4</v>
      </c>
      <c r="I126" s="41">
        <v>21.8</v>
      </c>
      <c r="J126" s="41"/>
    </row>
    <row r="127" spans="1:10">
      <c r="A127" s="50">
        <v>41379</v>
      </c>
      <c r="B127" s="43"/>
      <c r="C127" s="41" t="s">
        <v>26</v>
      </c>
      <c r="D127" s="41" t="s">
        <v>14</v>
      </c>
      <c r="E127" s="41"/>
      <c r="F127" s="40">
        <v>27.2</v>
      </c>
      <c r="G127" s="44">
        <v>28</v>
      </c>
      <c r="H127" s="44">
        <v>23</v>
      </c>
      <c r="I127" s="41">
        <v>23.3</v>
      </c>
      <c r="J127" s="41"/>
    </row>
    <row r="128" spans="1:10">
      <c r="A128" s="50">
        <v>41380</v>
      </c>
      <c r="B128" s="43"/>
      <c r="C128" s="41">
        <v>0.5</v>
      </c>
      <c r="D128" s="41" t="s">
        <v>14</v>
      </c>
      <c r="E128" s="41"/>
      <c r="F128" s="40">
        <v>27.6</v>
      </c>
      <c r="G128" s="44">
        <v>28</v>
      </c>
      <c r="H128" s="44">
        <v>23.5</v>
      </c>
      <c r="I128" s="41">
        <v>23.2</v>
      </c>
      <c r="J128" s="41"/>
    </row>
    <row r="129" spans="1:10">
      <c r="A129" s="50">
        <v>41381</v>
      </c>
      <c r="B129" s="43"/>
      <c r="C129" s="41">
        <v>0.3</v>
      </c>
      <c r="D129" s="41">
        <v>0</v>
      </c>
      <c r="E129" s="41"/>
      <c r="F129" s="40">
        <v>27.2</v>
      </c>
      <c r="G129" s="44">
        <v>29</v>
      </c>
      <c r="H129" s="44">
        <v>22.1</v>
      </c>
      <c r="I129" s="41">
        <v>24.7</v>
      </c>
      <c r="J129" s="41"/>
    </row>
    <row r="130" spans="1:10">
      <c r="A130" s="50">
        <v>41382</v>
      </c>
      <c r="B130" s="43"/>
      <c r="C130" s="41">
        <v>0.5</v>
      </c>
      <c r="D130" s="41">
        <v>0</v>
      </c>
      <c r="E130" s="41"/>
      <c r="F130" s="40">
        <v>28.4</v>
      </c>
      <c r="G130" s="44">
        <v>28.5</v>
      </c>
      <c r="H130" s="44">
        <v>23.3</v>
      </c>
      <c r="I130" s="41">
        <v>25.3</v>
      </c>
      <c r="J130" s="41"/>
    </row>
    <row r="131" spans="1:10">
      <c r="A131" s="50">
        <v>41383</v>
      </c>
      <c r="B131" s="43"/>
      <c r="C131" s="41">
        <v>0</v>
      </c>
      <c r="D131" s="41">
        <v>0</v>
      </c>
      <c r="E131" s="41"/>
      <c r="F131" s="40">
        <v>28.5</v>
      </c>
      <c r="G131" s="44">
        <v>28.4</v>
      </c>
      <c r="H131" s="44">
        <v>23.7</v>
      </c>
      <c r="I131" s="41">
        <v>24.9</v>
      </c>
      <c r="J131" s="41"/>
    </row>
    <row r="132" spans="1:10">
      <c r="A132" s="50">
        <v>41384</v>
      </c>
      <c r="B132" s="43"/>
      <c r="C132" s="41">
        <v>5.2</v>
      </c>
      <c r="D132" s="41">
        <v>1.9</v>
      </c>
      <c r="E132" s="41"/>
      <c r="F132" s="40">
        <v>27.8</v>
      </c>
      <c r="G132" s="44">
        <v>28.1</v>
      </c>
      <c r="H132" s="44">
        <v>22</v>
      </c>
      <c r="I132" s="44">
        <v>22.3</v>
      </c>
      <c r="J132" s="44"/>
    </row>
    <row r="133" spans="1:10">
      <c r="A133" s="50">
        <v>41385</v>
      </c>
      <c r="B133" s="43"/>
      <c r="C133" s="41">
        <v>1</v>
      </c>
      <c r="D133" s="41">
        <v>0</v>
      </c>
      <c r="E133" s="41"/>
      <c r="F133" s="40">
        <v>27.8</v>
      </c>
      <c r="G133" s="44">
        <v>28</v>
      </c>
      <c r="H133" s="44">
        <v>22</v>
      </c>
      <c r="I133" s="44">
        <v>24.6</v>
      </c>
      <c r="J133" s="44"/>
    </row>
    <row r="134" spans="1:10">
      <c r="A134" s="50">
        <v>41386</v>
      </c>
      <c r="B134" s="43"/>
      <c r="C134" s="41">
        <v>0</v>
      </c>
      <c r="D134" s="41" t="s">
        <v>14</v>
      </c>
      <c r="E134" s="41"/>
      <c r="F134" s="40">
        <v>27.6</v>
      </c>
      <c r="G134" s="44">
        <v>28.8</v>
      </c>
      <c r="H134" s="44">
        <v>22.6</v>
      </c>
      <c r="I134" s="44">
        <v>24.7</v>
      </c>
      <c r="J134" s="44"/>
    </row>
    <row r="135" spans="1:10">
      <c r="A135" s="50">
        <v>41387</v>
      </c>
      <c r="B135" s="43"/>
      <c r="C135" s="41">
        <v>7</v>
      </c>
      <c r="D135" s="41" t="s">
        <v>26</v>
      </c>
      <c r="E135" s="41"/>
      <c r="F135" s="40">
        <v>28.5</v>
      </c>
      <c r="G135" s="44">
        <v>26.2</v>
      </c>
      <c r="H135" s="44">
        <v>21.5</v>
      </c>
      <c r="I135" s="44">
        <v>22.9</v>
      </c>
      <c r="J135" s="44"/>
    </row>
    <row r="136" spans="1:10">
      <c r="A136" s="50">
        <v>41388</v>
      </c>
      <c r="B136" s="43"/>
      <c r="C136" s="41">
        <v>0.1</v>
      </c>
      <c r="D136" s="41" t="s">
        <v>26</v>
      </c>
      <c r="E136" s="41"/>
      <c r="F136" s="40">
        <v>26.9</v>
      </c>
      <c r="G136" s="44">
        <v>27.8</v>
      </c>
      <c r="H136" s="44">
        <v>23.4</v>
      </c>
      <c r="I136" s="44">
        <v>23.4</v>
      </c>
      <c r="J136" s="44"/>
    </row>
    <row r="137" spans="1:10">
      <c r="A137" s="50">
        <v>41389</v>
      </c>
      <c r="B137" s="43"/>
      <c r="C137" s="41">
        <v>0.2</v>
      </c>
      <c r="D137" s="41">
        <v>0.9</v>
      </c>
      <c r="E137" s="41"/>
      <c r="F137" s="40">
        <v>27.5</v>
      </c>
      <c r="G137" s="44">
        <v>28.3</v>
      </c>
      <c r="H137" s="44">
        <v>22.5</v>
      </c>
      <c r="I137" s="41">
        <v>22.7</v>
      </c>
      <c r="J137" s="41"/>
    </row>
    <row r="138" spans="1:10">
      <c r="A138" s="50">
        <v>41390</v>
      </c>
      <c r="B138" s="43"/>
      <c r="C138" s="41" t="s">
        <v>26</v>
      </c>
      <c r="D138" s="41" t="s">
        <v>59</v>
      </c>
      <c r="E138" s="41"/>
      <c r="F138" s="41">
        <v>27</v>
      </c>
      <c r="G138" s="44">
        <v>28.2</v>
      </c>
      <c r="H138" s="44">
        <v>23.4</v>
      </c>
      <c r="I138" s="44">
        <v>24.4</v>
      </c>
      <c r="J138" s="44"/>
    </row>
    <row r="139" spans="1:10">
      <c r="A139" s="50">
        <v>41391</v>
      </c>
      <c r="B139" s="43"/>
      <c r="C139" s="41">
        <v>0</v>
      </c>
      <c r="D139" s="41">
        <v>0</v>
      </c>
      <c r="E139" s="41"/>
      <c r="F139" s="40">
        <v>28.1</v>
      </c>
      <c r="G139" s="44">
        <v>28.5</v>
      </c>
      <c r="H139" s="44">
        <v>23.6</v>
      </c>
      <c r="I139" s="44">
        <v>25.3</v>
      </c>
      <c r="J139" s="44"/>
    </row>
    <row r="140" spans="1:10">
      <c r="A140" s="50">
        <v>41392</v>
      </c>
      <c r="B140" s="43"/>
      <c r="C140" s="41">
        <v>0</v>
      </c>
      <c r="D140" s="41">
        <v>0</v>
      </c>
      <c r="E140" s="41"/>
      <c r="F140" s="40">
        <v>28</v>
      </c>
      <c r="G140" s="44">
        <v>28.6</v>
      </c>
      <c r="H140" s="44">
        <v>23.7</v>
      </c>
      <c r="I140" s="44">
        <v>24.7</v>
      </c>
      <c r="J140" s="44"/>
    </row>
    <row r="141" spans="1:10">
      <c r="A141" s="50">
        <v>41393</v>
      </c>
      <c r="B141" s="43"/>
      <c r="C141" s="41">
        <v>1.2</v>
      </c>
      <c r="D141" s="41" t="s">
        <v>26</v>
      </c>
      <c r="E141" s="41"/>
      <c r="F141" s="40">
        <v>27.6</v>
      </c>
      <c r="G141" s="44">
        <v>29</v>
      </c>
      <c r="H141" s="44">
        <v>22.5</v>
      </c>
      <c r="I141" s="44">
        <v>24.9</v>
      </c>
      <c r="J141" s="44"/>
    </row>
    <row r="142" spans="1:10">
      <c r="A142" s="50">
        <v>41394</v>
      </c>
      <c r="B142" s="43"/>
      <c r="C142" s="41">
        <v>0</v>
      </c>
      <c r="D142" s="41" t="s">
        <v>26</v>
      </c>
      <c r="E142" s="41"/>
      <c r="F142" s="40">
        <v>27.8</v>
      </c>
      <c r="G142" s="44">
        <v>28.5</v>
      </c>
      <c r="H142" s="44">
        <v>23.4</v>
      </c>
      <c r="I142" s="44">
        <v>24.3</v>
      </c>
      <c r="J142" s="44"/>
    </row>
    <row r="143" spans="1:10">
      <c r="B143" s="43"/>
      <c r="C143" s="41">
        <f>SUM(C114:C142)</f>
        <v>42.400000000000006</v>
      </c>
      <c r="D143" s="41">
        <f>SUM(D113:D142)</f>
        <v>7.1</v>
      </c>
      <c r="E143" s="41"/>
      <c r="G143" s="44"/>
      <c r="H143" s="44"/>
      <c r="I143" s="44"/>
      <c r="J143" s="44"/>
    </row>
    <row r="144" spans="1:10">
      <c r="B144" s="43"/>
      <c r="C144" s="90">
        <f>C143+D143</f>
        <v>49.500000000000007</v>
      </c>
      <c r="D144" s="96"/>
      <c r="E144" s="41" t="s">
        <v>7</v>
      </c>
      <c r="F144" s="41">
        <f>SUM(F113:F142)</f>
        <v>828.89999999999986</v>
      </c>
      <c r="G144" s="41">
        <f t="shared" ref="G144:I144" si="3">SUM(G113:G142)</f>
        <v>847</v>
      </c>
      <c r="H144" s="41">
        <f t="shared" si="3"/>
        <v>681</v>
      </c>
      <c r="I144" s="41">
        <f t="shared" si="3"/>
        <v>723.3</v>
      </c>
      <c r="J144" s="40"/>
    </row>
    <row r="145" spans="1:10">
      <c r="B145" s="40"/>
      <c r="C145" s="40"/>
      <c r="D145" s="41"/>
      <c r="E145" s="60" t="s">
        <v>8</v>
      </c>
      <c r="F145" s="41">
        <f>AVERAGE(F113:F142)</f>
        <v>27.629999999999995</v>
      </c>
      <c r="G145" s="41">
        <f>AVERAGE(G113:G142)</f>
        <v>28.233333333333334</v>
      </c>
      <c r="H145" s="41">
        <f>AVERAGE(H113:H142)</f>
        <v>22.7</v>
      </c>
      <c r="I145" s="41">
        <f>AVERAGE(I113:I142)</f>
        <v>24.11</v>
      </c>
      <c r="J145" s="40"/>
    </row>
    <row r="146" spans="1:10">
      <c r="A146" s="42" t="s">
        <v>16</v>
      </c>
      <c r="B146" s="40" t="s">
        <v>10</v>
      </c>
      <c r="C146" s="41">
        <f>C144+SUM(C149)</f>
        <v>50.100000000000009</v>
      </c>
      <c r="D146" s="41" t="s">
        <v>32</v>
      </c>
      <c r="E146" s="60" t="s">
        <v>67</v>
      </c>
      <c r="F146" s="61">
        <f>MAX(F112:G142)</f>
        <v>29</v>
      </c>
      <c r="G146" s="61"/>
      <c r="H146" s="61"/>
      <c r="I146" s="41"/>
      <c r="J146" s="41"/>
    </row>
    <row r="147" spans="1:10">
      <c r="B147" s="40"/>
      <c r="C147" s="67">
        <f>C146/25.4</f>
        <v>1.9724409448818903</v>
      </c>
      <c r="D147" s="41" t="s">
        <v>33</v>
      </c>
      <c r="E147" s="60" t="s">
        <v>68</v>
      </c>
      <c r="F147" s="61">
        <f>MIN(H112:I142)</f>
        <v>21</v>
      </c>
      <c r="G147" s="61"/>
      <c r="H147" s="61"/>
      <c r="I147" s="41"/>
      <c r="J147" s="40"/>
    </row>
    <row r="148" spans="1:10" ht="15.75" thickBot="1">
      <c r="B148" s="40"/>
      <c r="C148" s="40"/>
      <c r="D148" s="41"/>
      <c r="E148" s="62" t="s">
        <v>69</v>
      </c>
      <c r="F148" s="61">
        <f>AVERAGE(F145:G145)</f>
        <v>27.931666666666665</v>
      </c>
      <c r="G148" s="61"/>
      <c r="H148" s="61">
        <f>AVERAGE(H145:I145)</f>
        <v>23.405000000000001</v>
      </c>
      <c r="I148" s="40"/>
      <c r="J148" s="40"/>
    </row>
    <row r="149" spans="1:10">
      <c r="A149" s="50">
        <v>41395</v>
      </c>
      <c r="B149" s="40"/>
      <c r="C149" s="40">
        <v>0.6</v>
      </c>
      <c r="D149" s="41">
        <v>0</v>
      </c>
      <c r="E149" s="41"/>
      <c r="F149" s="40">
        <v>27.3</v>
      </c>
      <c r="G149" s="41">
        <v>28.6</v>
      </c>
      <c r="H149" s="41">
        <v>22.2</v>
      </c>
      <c r="I149" s="40">
        <v>25.1</v>
      </c>
      <c r="J149" s="40"/>
    </row>
    <row r="150" spans="1:10">
      <c r="A150" s="50">
        <v>41396</v>
      </c>
      <c r="B150" s="43"/>
      <c r="C150" s="40">
        <v>5.0999999999999996</v>
      </c>
      <c r="D150" s="41">
        <v>0.8</v>
      </c>
      <c r="E150" s="41"/>
      <c r="F150" s="40">
        <v>28.3</v>
      </c>
      <c r="G150" s="44">
        <v>25.2</v>
      </c>
      <c r="H150" s="44">
        <v>20.7</v>
      </c>
      <c r="I150" s="44">
        <v>20.8</v>
      </c>
      <c r="J150" s="69"/>
    </row>
    <row r="151" spans="1:10">
      <c r="A151" s="50">
        <v>41397</v>
      </c>
      <c r="B151" s="43"/>
      <c r="C151" s="40">
        <v>0.2</v>
      </c>
      <c r="D151" s="41">
        <v>0</v>
      </c>
      <c r="E151" s="41"/>
      <c r="F151" s="40">
        <v>25.7</v>
      </c>
      <c r="G151" s="44">
        <v>28.7</v>
      </c>
      <c r="H151" s="44">
        <v>21.9</v>
      </c>
      <c r="I151" s="44">
        <v>24.9</v>
      </c>
      <c r="J151" s="69"/>
    </row>
    <row r="152" spans="1:10">
      <c r="A152" s="50">
        <v>41398</v>
      </c>
      <c r="B152" s="43"/>
      <c r="C152" s="40">
        <v>2.2999999999999998</v>
      </c>
      <c r="D152" s="41">
        <v>0</v>
      </c>
      <c r="E152" s="41"/>
      <c r="F152" s="40">
        <v>28.2</v>
      </c>
      <c r="G152" s="44">
        <v>29.7</v>
      </c>
      <c r="H152" s="44">
        <v>21.6</v>
      </c>
      <c r="I152" s="69">
        <v>24.4</v>
      </c>
      <c r="J152" s="69"/>
    </row>
    <row r="153" spans="1:10">
      <c r="A153" s="50">
        <v>41399</v>
      </c>
      <c r="B153" s="43"/>
      <c r="C153" s="40">
        <v>19.2</v>
      </c>
      <c r="D153" s="41">
        <v>0</v>
      </c>
      <c r="E153" s="41"/>
      <c r="F153" s="40">
        <v>28.6</v>
      </c>
      <c r="G153" s="44">
        <v>28.2</v>
      </c>
      <c r="H153" s="44">
        <v>21</v>
      </c>
      <c r="I153" s="69">
        <v>24.8</v>
      </c>
      <c r="J153" s="44"/>
    </row>
    <row r="154" spans="1:10">
      <c r="A154" s="50">
        <v>41400</v>
      </c>
      <c r="B154" s="43"/>
      <c r="C154" s="40">
        <v>0.4</v>
      </c>
      <c r="D154" s="41">
        <v>0.8</v>
      </c>
      <c r="E154" s="41"/>
      <c r="F154" s="40">
        <v>27.2</v>
      </c>
      <c r="G154" s="44">
        <v>27.9</v>
      </c>
      <c r="H154" s="44">
        <v>22</v>
      </c>
      <c r="I154" s="69">
        <v>22.5</v>
      </c>
      <c r="J154" s="69"/>
    </row>
    <row r="155" spans="1:10">
      <c r="A155" s="50">
        <v>41401</v>
      </c>
      <c r="B155" s="43"/>
      <c r="C155" s="40" t="s">
        <v>14</v>
      </c>
      <c r="D155" s="41" t="s">
        <v>14</v>
      </c>
      <c r="E155" s="41"/>
      <c r="F155" s="40">
        <v>27.5</v>
      </c>
      <c r="G155" s="44">
        <v>28.1</v>
      </c>
      <c r="H155" s="44">
        <v>23.6</v>
      </c>
      <c r="I155" s="69">
        <v>23.7</v>
      </c>
      <c r="J155" s="44"/>
    </row>
    <row r="156" spans="1:10">
      <c r="A156" s="50">
        <v>41402</v>
      </c>
      <c r="B156" s="43"/>
      <c r="C156" s="40">
        <v>0.4</v>
      </c>
      <c r="D156" s="41">
        <v>0</v>
      </c>
      <c r="E156" s="41"/>
      <c r="F156" s="40">
        <v>27.4</v>
      </c>
      <c r="G156" s="44">
        <v>28</v>
      </c>
      <c r="H156" s="44">
        <v>21.3</v>
      </c>
      <c r="I156" s="69">
        <v>24.8</v>
      </c>
      <c r="J156" s="69"/>
    </row>
    <row r="157" spans="1:10">
      <c r="A157" s="50">
        <v>41403</v>
      </c>
      <c r="B157" s="43"/>
      <c r="C157" s="40">
        <v>1.3</v>
      </c>
      <c r="D157" s="41">
        <v>0</v>
      </c>
      <c r="E157" s="41"/>
      <c r="F157" s="40">
        <v>27.8</v>
      </c>
      <c r="G157" s="44">
        <v>28.3</v>
      </c>
      <c r="H157" s="44">
        <v>21.8</v>
      </c>
      <c r="I157" s="69">
        <v>24.8</v>
      </c>
      <c r="J157" s="69"/>
    </row>
    <row r="158" spans="1:10">
      <c r="A158" s="50">
        <v>41404</v>
      </c>
      <c r="B158" s="43"/>
      <c r="C158" s="40">
        <v>0.1</v>
      </c>
      <c r="D158" s="41" t="s">
        <v>14</v>
      </c>
      <c r="E158" s="41"/>
      <c r="F158" s="40">
        <v>27.8</v>
      </c>
      <c r="G158" s="44">
        <v>28</v>
      </c>
      <c r="H158" s="44">
        <v>22</v>
      </c>
      <c r="I158" s="69">
        <v>24.8</v>
      </c>
      <c r="J158" s="69"/>
    </row>
    <row r="159" spans="1:10">
      <c r="A159" s="50">
        <v>41405</v>
      </c>
      <c r="B159" s="43"/>
      <c r="C159" s="40">
        <v>0.1</v>
      </c>
      <c r="D159" s="41">
        <v>0</v>
      </c>
      <c r="E159" s="41"/>
      <c r="F159" s="40">
        <v>27.8</v>
      </c>
      <c r="G159" s="44">
        <v>28.6</v>
      </c>
      <c r="H159" s="44">
        <v>23.8</v>
      </c>
      <c r="I159" s="44">
        <v>24.9</v>
      </c>
      <c r="J159" s="41"/>
    </row>
    <row r="160" spans="1:10">
      <c r="A160" s="50">
        <v>41406</v>
      </c>
      <c r="B160" s="43"/>
      <c r="C160" s="40">
        <v>2.4</v>
      </c>
      <c r="D160" s="41">
        <v>0</v>
      </c>
      <c r="E160" s="41"/>
      <c r="F160" s="41">
        <v>28</v>
      </c>
      <c r="G160" s="44">
        <v>28.3</v>
      </c>
      <c r="H160" s="44">
        <v>22.5</v>
      </c>
      <c r="I160" s="69">
        <v>24.8</v>
      </c>
      <c r="J160" s="40"/>
    </row>
    <row r="161" spans="1:10">
      <c r="A161" s="50">
        <v>41407</v>
      </c>
      <c r="B161" s="43"/>
      <c r="C161" s="40">
        <v>1.2</v>
      </c>
      <c r="D161" s="41">
        <v>0</v>
      </c>
      <c r="E161" s="41"/>
      <c r="F161" s="40">
        <v>27.9</v>
      </c>
      <c r="G161" s="44">
        <v>28.4</v>
      </c>
      <c r="H161" s="44">
        <v>22.5</v>
      </c>
      <c r="I161" s="44">
        <v>24.8</v>
      </c>
      <c r="J161" s="40"/>
    </row>
    <row r="162" spans="1:10">
      <c r="A162" s="50">
        <v>41408</v>
      </c>
      <c r="B162" s="43"/>
      <c r="C162" s="41">
        <v>0</v>
      </c>
      <c r="D162" s="41">
        <v>0</v>
      </c>
      <c r="E162" s="41"/>
      <c r="F162" s="40">
        <v>27.6</v>
      </c>
      <c r="G162" s="44">
        <v>28.4</v>
      </c>
      <c r="H162" s="44">
        <v>22.7</v>
      </c>
      <c r="I162" s="44">
        <v>25.4</v>
      </c>
      <c r="J162" s="40"/>
    </row>
    <row r="163" spans="1:10">
      <c r="A163" s="50">
        <v>41409</v>
      </c>
      <c r="B163" s="43"/>
      <c r="C163" s="40">
        <v>8.1</v>
      </c>
      <c r="D163" s="41" t="s">
        <v>14</v>
      </c>
      <c r="E163" s="41"/>
      <c r="F163" s="40">
        <v>27.8</v>
      </c>
      <c r="G163" s="44">
        <v>26.6</v>
      </c>
      <c r="H163" s="44">
        <v>20.9</v>
      </c>
      <c r="I163" s="69">
        <v>22.5</v>
      </c>
      <c r="J163" s="40"/>
    </row>
    <row r="164" spans="1:10">
      <c r="A164" s="50">
        <v>41410</v>
      </c>
      <c r="B164" s="43"/>
      <c r="C164" s="40" t="s">
        <v>14</v>
      </c>
      <c r="D164" s="41">
        <v>0</v>
      </c>
      <c r="E164" s="41"/>
      <c r="F164" s="40">
        <v>26.6</v>
      </c>
      <c r="G164" s="44">
        <v>27.9</v>
      </c>
      <c r="H164" s="44">
        <v>23.2</v>
      </c>
      <c r="I164" s="69">
        <v>24.9</v>
      </c>
      <c r="J164" s="44"/>
    </row>
    <row r="165" spans="1:10">
      <c r="A165" s="50">
        <v>41411</v>
      </c>
      <c r="B165" s="43"/>
      <c r="C165" s="40">
        <v>1.4</v>
      </c>
      <c r="D165" s="41">
        <v>0</v>
      </c>
      <c r="E165" s="41"/>
      <c r="F165" s="40">
        <v>26.8</v>
      </c>
      <c r="G165" s="44">
        <v>28.4</v>
      </c>
      <c r="H165" s="44">
        <v>22.2</v>
      </c>
      <c r="I165" s="69">
        <v>24.1</v>
      </c>
      <c r="J165" s="40"/>
    </row>
    <row r="166" spans="1:10">
      <c r="A166" s="50">
        <v>41412</v>
      </c>
      <c r="B166" s="43"/>
      <c r="C166" s="40">
        <v>0.8</v>
      </c>
      <c r="D166" s="41">
        <v>0.8</v>
      </c>
      <c r="E166" s="41"/>
      <c r="F166" s="40">
        <v>27.4</v>
      </c>
      <c r="G166" s="44">
        <v>27.9</v>
      </c>
      <c r="H166" s="44">
        <v>21.9</v>
      </c>
      <c r="I166" s="69">
        <v>22.6</v>
      </c>
      <c r="J166" s="41"/>
    </row>
    <row r="167" spans="1:10">
      <c r="A167" s="50">
        <v>41413</v>
      </c>
      <c r="B167" s="43"/>
      <c r="C167" s="41">
        <v>1</v>
      </c>
      <c r="D167" s="41" t="s">
        <v>59</v>
      </c>
      <c r="E167" s="41"/>
      <c r="F167" s="40">
        <v>27.8</v>
      </c>
      <c r="G167" s="44">
        <v>28.2</v>
      </c>
      <c r="H167" s="44">
        <v>22</v>
      </c>
      <c r="I167" s="44">
        <v>24</v>
      </c>
      <c r="J167" s="40"/>
    </row>
    <row r="168" spans="1:10">
      <c r="A168" s="50">
        <v>41414</v>
      </c>
      <c r="B168" s="43"/>
      <c r="C168" s="40">
        <v>4.2</v>
      </c>
      <c r="D168" s="41">
        <v>0</v>
      </c>
      <c r="E168" s="41"/>
      <c r="F168" s="40">
        <v>27.1</v>
      </c>
      <c r="G168" s="44">
        <v>28.2</v>
      </c>
      <c r="H168" s="44">
        <v>21.9</v>
      </c>
      <c r="I168" s="40">
        <v>24.9</v>
      </c>
      <c r="J168" s="40"/>
    </row>
    <row r="169" spans="1:10">
      <c r="A169" s="50">
        <v>41415</v>
      </c>
      <c r="B169" s="43"/>
      <c r="C169" s="41">
        <v>0</v>
      </c>
      <c r="D169" s="41">
        <v>0</v>
      </c>
      <c r="E169" s="41"/>
      <c r="F169" s="40">
        <v>27.8</v>
      </c>
      <c r="G169" s="44">
        <v>28.4</v>
      </c>
      <c r="H169" s="44">
        <v>22.7</v>
      </c>
      <c r="I169" s="40">
        <v>25.1</v>
      </c>
      <c r="J169" s="41"/>
    </row>
    <row r="170" spans="1:10">
      <c r="A170" s="50">
        <v>41416</v>
      </c>
      <c r="B170" s="43"/>
      <c r="C170" s="40">
        <v>25.2</v>
      </c>
      <c r="D170" s="41">
        <v>0</v>
      </c>
      <c r="E170" s="41"/>
      <c r="F170" s="40">
        <v>26.4</v>
      </c>
      <c r="G170" s="44">
        <v>27.7</v>
      </c>
      <c r="H170" s="44">
        <v>20.9</v>
      </c>
      <c r="I170" s="41">
        <v>24</v>
      </c>
      <c r="J170" s="40"/>
    </row>
    <row r="171" spans="1:10">
      <c r="A171" s="50">
        <v>41417</v>
      </c>
      <c r="B171" s="43"/>
      <c r="C171" s="40">
        <v>6.3</v>
      </c>
      <c r="D171" s="41">
        <v>0</v>
      </c>
      <c r="E171" s="41"/>
      <c r="F171" s="40">
        <v>27.2</v>
      </c>
      <c r="G171" s="44">
        <v>28.1</v>
      </c>
      <c r="H171" s="44">
        <v>23.1</v>
      </c>
      <c r="I171" s="69">
        <v>25.4</v>
      </c>
      <c r="J171" s="40"/>
    </row>
    <row r="172" spans="1:10">
      <c r="A172" s="50">
        <v>41418</v>
      </c>
      <c r="B172" s="43"/>
      <c r="C172" s="40">
        <v>0.8</v>
      </c>
      <c r="D172" s="41">
        <v>0.3</v>
      </c>
      <c r="E172" s="41"/>
      <c r="F172" s="40">
        <v>27.8</v>
      </c>
      <c r="G172" s="44">
        <v>28.1</v>
      </c>
      <c r="H172" s="44">
        <v>23.1</v>
      </c>
      <c r="I172" s="69">
        <v>22.7</v>
      </c>
      <c r="J172" s="40"/>
    </row>
    <row r="173" spans="1:10">
      <c r="A173" s="50">
        <v>41419</v>
      </c>
      <c r="B173" s="43"/>
      <c r="C173" s="41">
        <v>6</v>
      </c>
      <c r="D173" s="41">
        <v>0</v>
      </c>
      <c r="E173" s="41"/>
      <c r="F173" s="40">
        <v>27.8</v>
      </c>
      <c r="G173" s="44">
        <v>28</v>
      </c>
      <c r="H173" s="44">
        <v>22.3</v>
      </c>
      <c r="I173" s="40">
        <v>24.7</v>
      </c>
      <c r="J173" s="69"/>
    </row>
    <row r="174" spans="1:10">
      <c r="A174" s="50">
        <v>41420</v>
      </c>
      <c r="B174" s="43"/>
      <c r="C174" s="41">
        <v>0</v>
      </c>
      <c r="D174" s="41">
        <v>0</v>
      </c>
      <c r="E174" s="41"/>
      <c r="F174" s="40">
        <v>27.8</v>
      </c>
      <c r="G174" s="44">
        <v>28.2</v>
      </c>
      <c r="H174" s="44">
        <v>23.5</v>
      </c>
      <c r="I174" s="69">
        <v>25.5</v>
      </c>
      <c r="J174" s="40"/>
    </row>
    <row r="175" spans="1:10">
      <c r="A175" s="50">
        <v>41421</v>
      </c>
      <c r="B175" s="43"/>
      <c r="C175" s="40">
        <v>4.8</v>
      </c>
      <c r="D175" s="41">
        <v>0</v>
      </c>
      <c r="E175" s="41"/>
      <c r="F175" s="40">
        <v>27.7</v>
      </c>
      <c r="G175" s="44">
        <v>27.9</v>
      </c>
      <c r="H175" s="44">
        <v>23.4</v>
      </c>
      <c r="I175" s="69">
        <v>25.2</v>
      </c>
      <c r="J175" s="69"/>
    </row>
    <row r="176" spans="1:10">
      <c r="A176" s="50">
        <v>41422</v>
      </c>
      <c r="B176" s="43"/>
      <c r="C176" s="40">
        <v>0.2</v>
      </c>
      <c r="D176" s="41" t="s">
        <v>59</v>
      </c>
      <c r="E176" s="41"/>
      <c r="F176" s="40">
        <v>27.3</v>
      </c>
      <c r="G176" s="44">
        <v>28.2</v>
      </c>
      <c r="H176" s="44">
        <v>23.8</v>
      </c>
      <c r="I176" s="44">
        <v>24.7</v>
      </c>
      <c r="J176" s="69"/>
    </row>
    <row r="177" spans="1:10">
      <c r="A177" s="50">
        <v>41423</v>
      </c>
      <c r="B177" s="43"/>
      <c r="C177" s="40">
        <v>1.7</v>
      </c>
      <c r="D177" s="41">
        <v>0.2</v>
      </c>
      <c r="E177" s="41"/>
      <c r="F177" s="40">
        <v>27.4</v>
      </c>
      <c r="G177" s="44">
        <v>28</v>
      </c>
      <c r="H177" s="44">
        <v>22.1</v>
      </c>
      <c r="I177" s="44">
        <v>24</v>
      </c>
      <c r="J177" s="69"/>
    </row>
    <row r="178" spans="1:10">
      <c r="A178" s="50">
        <v>41424</v>
      </c>
      <c r="B178" s="43"/>
      <c r="C178" s="40">
        <v>0.1</v>
      </c>
      <c r="D178" s="41">
        <v>0</v>
      </c>
      <c r="E178" s="41"/>
      <c r="F178" s="40">
        <v>27.8</v>
      </c>
      <c r="G178" s="44">
        <v>28.7</v>
      </c>
      <c r="H178" s="44">
        <v>23.4</v>
      </c>
      <c r="I178" s="40">
        <v>25.4</v>
      </c>
      <c r="J178" s="40"/>
    </row>
    <row r="179" spans="1:10">
      <c r="A179" s="50">
        <v>41425</v>
      </c>
      <c r="B179" s="43"/>
      <c r="C179" s="41">
        <v>0</v>
      </c>
      <c r="D179" s="41">
        <v>0</v>
      </c>
      <c r="E179" s="41"/>
      <c r="F179" s="40">
        <v>27.8</v>
      </c>
      <c r="G179" s="44">
        <v>28.6</v>
      </c>
      <c r="H179" s="44">
        <v>24</v>
      </c>
      <c r="I179" s="44">
        <v>26</v>
      </c>
      <c r="J179" s="69"/>
    </row>
    <row r="180" spans="1:10">
      <c r="A180" s="50"/>
      <c r="B180" s="43"/>
      <c r="C180" s="40">
        <f>SUM(C150:C179)</f>
        <v>93.299999999999983</v>
      </c>
      <c r="D180" s="41">
        <f>SUM(D149:D179)</f>
        <v>2.9000000000000004</v>
      </c>
      <c r="E180" s="41"/>
      <c r="G180" s="44"/>
      <c r="H180" s="44"/>
      <c r="I180" s="69"/>
      <c r="J180" s="69"/>
    </row>
    <row r="181" spans="1:10">
      <c r="A181" s="50"/>
      <c r="B181" s="40"/>
      <c r="C181" s="90">
        <f>C180+D180</f>
        <v>96.199999999999989</v>
      </c>
      <c r="D181" s="96"/>
      <c r="E181" s="41" t="s">
        <v>7</v>
      </c>
      <c r="F181" s="40">
        <f>SUM(F149:F179)</f>
        <v>853.39999999999975</v>
      </c>
      <c r="G181" s="40">
        <f t="shared" ref="G181:I181" si="4">SUM(G149:G179)</f>
        <v>871.50000000000023</v>
      </c>
      <c r="H181" s="40">
        <f t="shared" si="4"/>
        <v>693.99999999999977</v>
      </c>
      <c r="I181" s="40">
        <f t="shared" si="4"/>
        <v>756.20000000000016</v>
      </c>
      <c r="J181" s="40"/>
    </row>
    <row r="182" spans="1:10">
      <c r="A182" s="50"/>
      <c r="B182" s="40"/>
      <c r="C182" s="40"/>
      <c r="D182" s="41"/>
      <c r="E182" s="60" t="s">
        <v>8</v>
      </c>
      <c r="F182" s="41">
        <f>AVERAGE(F150:F179)</f>
        <v>27.536666666666658</v>
      </c>
      <c r="G182" s="41">
        <f>AVERAGE(G150:G179)</f>
        <v>28.096666666666671</v>
      </c>
      <c r="H182" s="41">
        <f>AVERAGE(H150:H179)</f>
        <v>22.393333333333327</v>
      </c>
      <c r="I182" s="41">
        <f>AVERAGE(I150:I179)</f>
        <v>24.370000000000008</v>
      </c>
      <c r="J182" s="40"/>
    </row>
    <row r="183" spans="1:10">
      <c r="A183" s="50" t="s">
        <v>17</v>
      </c>
      <c r="B183" s="40" t="s">
        <v>10</v>
      </c>
      <c r="C183" s="41">
        <f>C181+SUM(C186)</f>
        <v>98.799999999999983</v>
      </c>
      <c r="D183" s="41" t="s">
        <v>32</v>
      </c>
      <c r="E183" s="60" t="s">
        <v>67</v>
      </c>
      <c r="F183" s="61">
        <f>MAX(F149:G179)</f>
        <v>29.7</v>
      </c>
      <c r="G183" s="61"/>
      <c r="H183" s="61"/>
      <c r="I183" s="41"/>
      <c r="J183" s="41"/>
    </row>
    <row r="184" spans="1:10">
      <c r="A184" s="50"/>
      <c r="B184" s="40"/>
      <c r="C184" s="67">
        <f>C183/25.4</f>
        <v>3.8897637795275588</v>
      </c>
      <c r="D184" s="41" t="s">
        <v>33</v>
      </c>
      <c r="E184" s="60" t="s">
        <v>68</v>
      </c>
      <c r="F184" s="70">
        <f>MIN(H149:I179)</f>
        <v>20.7</v>
      </c>
      <c r="G184" s="70"/>
      <c r="H184" s="70"/>
      <c r="I184" s="40"/>
      <c r="J184" s="41"/>
    </row>
    <row r="185" spans="1:10" ht="15.75" thickBot="1">
      <c r="A185" s="50"/>
      <c r="B185" s="40"/>
      <c r="C185" s="40"/>
      <c r="D185" s="67"/>
      <c r="E185" s="62" t="s">
        <v>69</v>
      </c>
      <c r="F185" s="61">
        <f>AVERAGE(F182:G182)</f>
        <v>27.816666666666663</v>
      </c>
      <c r="G185" s="61"/>
      <c r="H185" s="61">
        <f>AVERAGE(H182:I182)</f>
        <v>23.381666666666668</v>
      </c>
      <c r="I185" s="41"/>
      <c r="J185" s="40"/>
    </row>
    <row r="186" spans="1:10">
      <c r="A186" s="50">
        <v>41426</v>
      </c>
      <c r="B186" s="40"/>
      <c r="C186" s="40">
        <v>2.6</v>
      </c>
      <c r="D186" s="41" t="s">
        <v>59</v>
      </c>
      <c r="E186" s="41"/>
      <c r="F186" s="69">
        <v>28.2</v>
      </c>
      <c r="G186" s="41">
        <v>28.8</v>
      </c>
      <c r="H186" s="41">
        <v>24</v>
      </c>
      <c r="I186" s="40">
        <v>25.4</v>
      </c>
      <c r="J186" s="40"/>
    </row>
    <row r="187" spans="1:10">
      <c r="A187" s="50">
        <v>41427</v>
      </c>
      <c r="B187" s="43"/>
      <c r="C187" s="41">
        <v>0</v>
      </c>
      <c r="D187" s="41">
        <v>0</v>
      </c>
      <c r="E187" s="41"/>
      <c r="F187" s="40">
        <v>28.8</v>
      </c>
      <c r="G187" s="44">
        <v>29.2</v>
      </c>
      <c r="H187" s="44">
        <v>24.3</v>
      </c>
      <c r="I187" s="44">
        <v>26</v>
      </c>
      <c r="J187" s="69"/>
    </row>
    <row r="188" spans="1:10">
      <c r="A188" s="50">
        <v>41428</v>
      </c>
      <c r="B188" s="43"/>
      <c r="C188" s="41">
        <v>0</v>
      </c>
      <c r="D188" s="41">
        <v>0</v>
      </c>
      <c r="E188" s="41"/>
      <c r="F188" s="40">
        <v>27.3</v>
      </c>
      <c r="G188" s="44">
        <v>28.8</v>
      </c>
      <c r="H188" s="44">
        <v>24.2</v>
      </c>
      <c r="I188" s="69">
        <v>26.1</v>
      </c>
      <c r="J188" s="69"/>
    </row>
    <row r="189" spans="1:10">
      <c r="A189" s="50">
        <v>41429</v>
      </c>
      <c r="B189" s="43"/>
      <c r="C189" s="41">
        <v>0</v>
      </c>
      <c r="D189" s="41">
        <v>0</v>
      </c>
      <c r="E189" s="41"/>
      <c r="F189" s="41">
        <v>27</v>
      </c>
      <c r="G189" s="44">
        <v>29.1</v>
      </c>
      <c r="H189" s="44">
        <v>24</v>
      </c>
      <c r="I189" s="69">
        <v>25.7</v>
      </c>
      <c r="J189" s="44"/>
    </row>
    <row r="190" spans="1:10">
      <c r="A190" s="50">
        <v>41430</v>
      </c>
      <c r="B190" s="43"/>
      <c r="C190" s="69">
        <v>0</v>
      </c>
      <c r="D190" s="41">
        <v>0</v>
      </c>
      <c r="E190" s="41"/>
      <c r="F190" s="40">
        <v>28.4</v>
      </c>
      <c r="G190" s="44">
        <v>29</v>
      </c>
      <c r="H190" s="44">
        <v>24.2</v>
      </c>
      <c r="I190" s="69">
        <v>25.9</v>
      </c>
      <c r="J190" s="69"/>
    </row>
    <row r="191" spans="1:10">
      <c r="A191" s="50">
        <v>41431</v>
      </c>
      <c r="B191" s="43"/>
      <c r="C191" s="41">
        <v>0</v>
      </c>
      <c r="D191" s="41" t="s">
        <v>59</v>
      </c>
      <c r="E191" s="41"/>
      <c r="F191" s="40">
        <v>28.3</v>
      </c>
      <c r="G191" s="44">
        <v>29.5</v>
      </c>
      <c r="H191" s="44">
        <v>24.6</v>
      </c>
      <c r="I191" s="44">
        <v>27</v>
      </c>
      <c r="J191" s="69"/>
    </row>
    <row r="192" spans="1:10">
      <c r="A192" s="50">
        <v>41432</v>
      </c>
      <c r="B192" s="43"/>
      <c r="C192" s="41">
        <v>0</v>
      </c>
      <c r="D192" s="41">
        <v>0</v>
      </c>
      <c r="E192" s="41"/>
      <c r="F192" s="40">
        <v>28.8</v>
      </c>
      <c r="G192" s="44">
        <v>30.4</v>
      </c>
      <c r="H192" s="44">
        <v>24.6</v>
      </c>
      <c r="I192" s="69">
        <v>26.8</v>
      </c>
      <c r="J192" s="69"/>
    </row>
    <row r="193" spans="1:10">
      <c r="A193" s="50">
        <v>41433</v>
      </c>
      <c r="B193" s="43"/>
      <c r="C193" s="41">
        <v>0</v>
      </c>
      <c r="D193" s="41">
        <v>0</v>
      </c>
      <c r="E193" s="41"/>
      <c r="F193" s="40">
        <v>29.2</v>
      </c>
      <c r="G193" s="44">
        <v>29</v>
      </c>
      <c r="H193" s="44">
        <v>23.9</v>
      </c>
      <c r="I193" s="69">
        <v>26.3</v>
      </c>
      <c r="J193" s="69"/>
    </row>
    <row r="194" spans="1:10">
      <c r="A194" s="50">
        <v>41434</v>
      </c>
      <c r="B194" s="43"/>
      <c r="C194" s="40">
        <v>1.9</v>
      </c>
      <c r="D194" s="41" t="s">
        <v>59</v>
      </c>
      <c r="E194" s="41"/>
      <c r="F194" s="40">
        <v>28.2</v>
      </c>
      <c r="G194" s="44">
        <v>27.7</v>
      </c>
      <c r="H194" s="44">
        <v>22.2</v>
      </c>
      <c r="I194" s="69">
        <v>23.8</v>
      </c>
      <c r="J194" s="69"/>
    </row>
    <row r="195" spans="1:10">
      <c r="A195" s="50">
        <v>41435</v>
      </c>
      <c r="B195" s="43"/>
      <c r="C195" s="40">
        <v>1.1000000000000001</v>
      </c>
      <c r="D195" s="41">
        <v>0</v>
      </c>
      <c r="E195" s="41"/>
      <c r="F195" s="44">
        <v>27</v>
      </c>
      <c r="G195" s="44">
        <v>29</v>
      </c>
      <c r="H195" s="44">
        <v>23.5</v>
      </c>
      <c r="I195" s="69">
        <v>23.6</v>
      </c>
      <c r="J195" s="69"/>
    </row>
    <row r="196" spans="1:10">
      <c r="A196" s="50">
        <v>41436</v>
      </c>
      <c r="B196" s="43"/>
      <c r="C196" s="41">
        <v>0</v>
      </c>
      <c r="D196" s="41" t="s">
        <v>59</v>
      </c>
      <c r="E196" s="41"/>
      <c r="F196" s="40">
        <v>28.8</v>
      </c>
      <c r="G196" s="44">
        <v>29.3</v>
      </c>
      <c r="H196" s="44">
        <v>25</v>
      </c>
      <c r="I196" s="69">
        <v>25.2</v>
      </c>
      <c r="J196" s="40"/>
    </row>
    <row r="197" spans="1:10">
      <c r="A197" s="50">
        <v>41437</v>
      </c>
      <c r="B197" s="43"/>
      <c r="C197" s="40" t="s">
        <v>14</v>
      </c>
      <c r="D197" s="41">
        <v>0</v>
      </c>
      <c r="E197" s="41"/>
      <c r="F197" s="40">
        <v>28.7</v>
      </c>
      <c r="G197" s="44">
        <v>29.1</v>
      </c>
      <c r="H197" s="44">
        <v>24.3</v>
      </c>
      <c r="I197" s="69">
        <v>27.1</v>
      </c>
      <c r="J197" s="69"/>
    </row>
    <row r="198" spans="1:10">
      <c r="A198" s="50">
        <v>41438</v>
      </c>
      <c r="B198" s="43"/>
      <c r="C198" s="40">
        <v>4.5</v>
      </c>
      <c r="D198" s="41" t="s">
        <v>59</v>
      </c>
      <c r="E198" s="41"/>
      <c r="F198" s="44">
        <v>29</v>
      </c>
      <c r="G198" s="44">
        <v>28.8</v>
      </c>
      <c r="H198" s="44">
        <v>23</v>
      </c>
      <c r="I198" s="69">
        <v>25.6</v>
      </c>
      <c r="J198" s="69"/>
    </row>
    <row r="199" spans="1:10">
      <c r="A199" s="50">
        <v>41439</v>
      </c>
      <c r="B199" s="43"/>
      <c r="C199" s="41">
        <v>0</v>
      </c>
      <c r="D199" s="41">
        <v>0</v>
      </c>
      <c r="E199" s="41"/>
      <c r="F199" s="40">
        <v>28.6</v>
      </c>
      <c r="G199" s="44">
        <v>29.4</v>
      </c>
      <c r="H199" s="44">
        <v>24.4</v>
      </c>
      <c r="I199" s="44">
        <v>26</v>
      </c>
      <c r="J199" s="69"/>
    </row>
    <row r="200" spans="1:10">
      <c r="A200" s="50">
        <v>41440</v>
      </c>
      <c r="B200" s="43"/>
      <c r="C200" s="41">
        <v>0</v>
      </c>
      <c r="D200" s="41">
        <v>0</v>
      </c>
      <c r="E200" s="41"/>
      <c r="F200" s="40">
        <v>27.5</v>
      </c>
      <c r="G200" s="44">
        <v>29.5</v>
      </c>
      <c r="H200" s="44">
        <v>24.4</v>
      </c>
      <c r="I200" s="69">
        <v>26.1</v>
      </c>
      <c r="J200" s="69"/>
    </row>
    <row r="201" spans="1:10">
      <c r="A201" s="50">
        <v>41441</v>
      </c>
      <c r="B201" s="43"/>
      <c r="C201" s="40">
        <v>1.4</v>
      </c>
      <c r="D201" s="41">
        <v>1</v>
      </c>
      <c r="E201" s="41"/>
      <c r="F201" s="40">
        <v>27.5</v>
      </c>
      <c r="G201" s="44">
        <v>28.9</v>
      </c>
      <c r="H201" s="44">
        <v>23.8</v>
      </c>
      <c r="I201" s="44">
        <v>23.2</v>
      </c>
      <c r="J201" s="69"/>
    </row>
    <row r="202" spans="1:10">
      <c r="A202" s="50">
        <v>41442</v>
      </c>
      <c r="B202" s="43"/>
      <c r="C202" s="41">
        <v>0</v>
      </c>
      <c r="D202" s="41">
        <v>0</v>
      </c>
      <c r="E202" s="41"/>
      <c r="F202" s="40">
        <v>29.2</v>
      </c>
      <c r="G202" s="44">
        <v>30</v>
      </c>
      <c r="H202" s="44">
        <v>24.5</v>
      </c>
      <c r="I202" s="69">
        <v>26.2</v>
      </c>
      <c r="J202" s="69"/>
    </row>
    <row r="203" spans="1:10">
      <c r="A203" s="50">
        <v>41443</v>
      </c>
      <c r="B203" s="43"/>
      <c r="C203" s="40">
        <v>4.8</v>
      </c>
      <c r="D203" s="44">
        <v>0</v>
      </c>
      <c r="E203" s="41"/>
      <c r="F203" s="40">
        <v>29.7</v>
      </c>
      <c r="G203" s="44">
        <v>29.4</v>
      </c>
      <c r="H203" s="41">
        <v>24.8</v>
      </c>
      <c r="I203" s="69">
        <v>27.3</v>
      </c>
      <c r="J203" s="44"/>
    </row>
    <row r="204" spans="1:10">
      <c r="A204" s="50">
        <v>41444</v>
      </c>
      <c r="B204" s="43"/>
      <c r="C204" s="40">
        <v>2.7</v>
      </c>
      <c r="D204" s="41">
        <v>0</v>
      </c>
      <c r="E204" s="41"/>
      <c r="F204" s="41">
        <v>29</v>
      </c>
      <c r="G204" s="41">
        <v>28.7</v>
      </c>
      <c r="H204" s="41">
        <v>23</v>
      </c>
      <c r="I204" s="69">
        <v>25.4</v>
      </c>
      <c r="J204" s="69"/>
    </row>
    <row r="205" spans="1:10">
      <c r="A205" s="50">
        <v>41445</v>
      </c>
      <c r="B205" s="43"/>
      <c r="C205" s="41">
        <v>0</v>
      </c>
      <c r="D205" s="41">
        <v>0</v>
      </c>
      <c r="E205" s="41"/>
      <c r="F205" s="40">
        <v>27.9</v>
      </c>
      <c r="G205" s="41">
        <v>29.8</v>
      </c>
      <c r="H205" s="41">
        <v>24.4</v>
      </c>
      <c r="I205" s="44">
        <v>26</v>
      </c>
      <c r="J205" s="69"/>
    </row>
    <row r="206" spans="1:10">
      <c r="A206" s="50">
        <v>41446</v>
      </c>
      <c r="B206" s="43"/>
      <c r="C206" s="41">
        <v>0</v>
      </c>
      <c r="D206" s="41">
        <v>0</v>
      </c>
      <c r="E206" s="41"/>
      <c r="F206" s="40">
        <v>27.2</v>
      </c>
      <c r="G206" s="41">
        <v>29.4</v>
      </c>
      <c r="H206" s="41">
        <v>24.4</v>
      </c>
      <c r="I206" s="69">
        <v>24.6</v>
      </c>
      <c r="J206" s="69"/>
    </row>
    <row r="207" spans="1:10">
      <c r="A207" s="50">
        <v>41447</v>
      </c>
      <c r="B207" s="43"/>
      <c r="C207" s="41">
        <v>2.6</v>
      </c>
      <c r="D207" s="41">
        <v>1.3</v>
      </c>
      <c r="E207" s="41"/>
      <c r="F207" s="41">
        <v>27</v>
      </c>
      <c r="G207" s="44">
        <v>25.7</v>
      </c>
      <c r="H207" s="44">
        <v>22</v>
      </c>
      <c r="I207" s="69">
        <v>22.9</v>
      </c>
      <c r="J207" s="69"/>
    </row>
    <row r="208" spans="1:10">
      <c r="A208" s="50">
        <v>41448</v>
      </c>
      <c r="B208" s="43"/>
      <c r="C208" s="40" t="s">
        <v>26</v>
      </c>
      <c r="D208" s="41" t="s">
        <v>26</v>
      </c>
      <c r="E208" s="41"/>
      <c r="F208" s="40">
        <v>26.4</v>
      </c>
      <c r="G208" s="44">
        <v>29.5</v>
      </c>
      <c r="H208" s="44">
        <v>24.1</v>
      </c>
      <c r="I208" s="44">
        <v>25.6</v>
      </c>
      <c r="J208" s="44"/>
    </row>
    <row r="209" spans="1:10">
      <c r="A209" s="50">
        <v>41449</v>
      </c>
      <c r="B209" s="43"/>
      <c r="C209" s="40">
        <v>3.5</v>
      </c>
      <c r="D209" s="41">
        <v>1.5</v>
      </c>
      <c r="E209" s="41"/>
      <c r="F209" s="40">
        <v>28.7</v>
      </c>
      <c r="G209" s="44">
        <v>28.7</v>
      </c>
      <c r="H209" s="44">
        <v>23.2</v>
      </c>
      <c r="I209" s="69">
        <v>24.4</v>
      </c>
      <c r="J209" s="69"/>
    </row>
    <row r="210" spans="1:10">
      <c r="A210" s="50">
        <v>41450</v>
      </c>
      <c r="B210" s="43"/>
      <c r="C210" s="41">
        <v>0</v>
      </c>
      <c r="D210" s="41">
        <v>0</v>
      </c>
      <c r="E210" s="41"/>
      <c r="F210" s="40">
        <v>28.5</v>
      </c>
      <c r="G210" s="41">
        <v>29.6</v>
      </c>
      <c r="H210" s="41">
        <v>23.3</v>
      </c>
      <c r="I210" s="44">
        <v>26.1</v>
      </c>
      <c r="J210" s="69"/>
    </row>
    <row r="211" spans="1:10">
      <c r="A211" s="50">
        <v>41451</v>
      </c>
      <c r="B211" s="43"/>
      <c r="C211" s="40" t="s">
        <v>26</v>
      </c>
      <c r="D211" s="41">
        <v>0</v>
      </c>
      <c r="E211" s="41"/>
      <c r="F211" s="40">
        <v>29.3</v>
      </c>
      <c r="G211" s="41">
        <v>29.4</v>
      </c>
      <c r="H211" s="41">
        <v>24.8</v>
      </c>
      <c r="I211" s="44">
        <v>26</v>
      </c>
      <c r="J211" s="44"/>
    </row>
    <row r="212" spans="1:10">
      <c r="A212" s="50">
        <v>41452</v>
      </c>
      <c r="B212" s="43"/>
      <c r="C212" s="40" t="s">
        <v>26</v>
      </c>
      <c r="D212" s="41">
        <v>0</v>
      </c>
      <c r="E212" s="41"/>
      <c r="F212" s="40">
        <v>28.9</v>
      </c>
      <c r="G212" s="44">
        <v>29.4</v>
      </c>
      <c r="H212" s="44">
        <v>24.3</v>
      </c>
      <c r="I212" s="44">
        <v>24.5</v>
      </c>
      <c r="J212" s="69"/>
    </row>
    <row r="213" spans="1:10">
      <c r="A213" s="50">
        <v>41453</v>
      </c>
      <c r="B213" s="43"/>
      <c r="C213" s="40" t="s">
        <v>26</v>
      </c>
      <c r="D213" s="41" t="s">
        <v>26</v>
      </c>
      <c r="E213" s="41"/>
      <c r="F213" s="40">
        <v>28.6</v>
      </c>
      <c r="G213" s="41">
        <v>28.8</v>
      </c>
      <c r="H213" s="41">
        <v>24.3</v>
      </c>
      <c r="I213" s="69">
        <v>25.2</v>
      </c>
      <c r="J213" s="69"/>
    </row>
    <row r="214" spans="1:10">
      <c r="A214" s="50">
        <v>41454</v>
      </c>
      <c r="B214" s="43"/>
      <c r="C214" s="69">
        <v>0</v>
      </c>
      <c r="D214" s="41">
        <v>0</v>
      </c>
      <c r="E214" s="41"/>
      <c r="F214" s="40">
        <v>28.9</v>
      </c>
      <c r="G214" s="44">
        <v>29.4</v>
      </c>
      <c r="H214" s="44">
        <v>25.1</v>
      </c>
      <c r="I214" s="69">
        <v>26.4</v>
      </c>
      <c r="J214" s="69"/>
    </row>
    <row r="215" spans="1:10">
      <c r="A215" s="50">
        <v>41455</v>
      </c>
      <c r="B215" s="43"/>
      <c r="C215" s="41">
        <v>0</v>
      </c>
      <c r="D215" s="41" t="s">
        <v>26</v>
      </c>
      <c r="E215" s="41"/>
      <c r="F215" s="40">
        <v>29.2</v>
      </c>
      <c r="G215" s="44">
        <v>29.8</v>
      </c>
      <c r="H215" s="44">
        <v>24.8</v>
      </c>
      <c r="I215" s="69">
        <v>26.4</v>
      </c>
      <c r="J215" s="44"/>
    </row>
    <row r="216" spans="1:10">
      <c r="A216" s="50"/>
      <c r="B216" s="43"/>
      <c r="C216" s="41">
        <f>SUM(C187:C215)</f>
        <v>22.5</v>
      </c>
      <c r="D216" s="41">
        <f>SUM(D186:D215)</f>
        <v>3.8</v>
      </c>
      <c r="E216" s="41"/>
      <c r="G216" s="44"/>
      <c r="H216" s="44"/>
      <c r="I216" s="69"/>
      <c r="J216" s="69"/>
    </row>
    <row r="217" spans="1:10">
      <c r="A217" s="50"/>
      <c r="B217" s="43"/>
      <c r="C217" s="90">
        <f>C216+D216</f>
        <v>26.3</v>
      </c>
      <c r="D217" s="96"/>
      <c r="E217" s="41" t="s">
        <v>7</v>
      </c>
      <c r="F217" s="40">
        <f>SUM(F186:F215)</f>
        <v>849.80000000000007</v>
      </c>
      <c r="G217" s="40">
        <f t="shared" ref="G217:I217" si="5">SUM(G186:G215)</f>
        <v>873.09999999999991</v>
      </c>
      <c r="H217" s="40">
        <f t="shared" si="5"/>
        <v>721.39999999999986</v>
      </c>
      <c r="I217" s="40">
        <f t="shared" si="5"/>
        <v>766.80000000000007</v>
      </c>
      <c r="J217" s="40"/>
    </row>
    <row r="218" spans="1:10">
      <c r="A218" s="50"/>
      <c r="B218" s="40"/>
      <c r="C218" s="40"/>
      <c r="D218" s="41"/>
      <c r="E218" s="60" t="s">
        <v>8</v>
      </c>
      <c r="F218" s="41">
        <f>AVERAGE(F186:F215)</f>
        <v>28.326666666666668</v>
      </c>
      <c r="G218" s="41">
        <f>AVERAGE(G186:G215)</f>
        <v>29.103333333333332</v>
      </c>
      <c r="H218" s="41">
        <f>AVERAGE(H186:H215)</f>
        <v>24.046666666666663</v>
      </c>
      <c r="I218" s="41">
        <f>AVERAGE(I186:I215)</f>
        <v>25.560000000000002</v>
      </c>
      <c r="J218" s="40"/>
    </row>
    <row r="219" spans="1:10">
      <c r="A219" s="50" t="s">
        <v>18</v>
      </c>
      <c r="B219" s="40" t="s">
        <v>10</v>
      </c>
      <c r="C219" s="41">
        <f>C217+SUM(C222)</f>
        <v>26.3</v>
      </c>
      <c r="D219" s="41" t="s">
        <v>32</v>
      </c>
      <c r="E219" s="60" t="s">
        <v>67</v>
      </c>
      <c r="F219" s="61">
        <f>MAX(F185:G215)</f>
        <v>30.4</v>
      </c>
      <c r="G219" s="61"/>
      <c r="H219" s="61"/>
      <c r="I219" s="41"/>
      <c r="J219" s="41"/>
    </row>
    <row r="220" spans="1:10">
      <c r="A220" s="50"/>
      <c r="B220" s="40"/>
      <c r="C220" s="67">
        <f>C217/25.4</f>
        <v>1.0354330708661419</v>
      </c>
      <c r="D220" s="41" t="s">
        <v>33</v>
      </c>
      <c r="E220" s="60" t="s">
        <v>68</v>
      </c>
      <c r="F220" s="61">
        <f>MIN(H185:I215)</f>
        <v>22</v>
      </c>
      <c r="G220" s="61"/>
      <c r="H220" s="61"/>
      <c r="I220" s="41"/>
      <c r="J220" s="40"/>
    </row>
    <row r="221" spans="1:10" ht="15.75" thickBot="1">
      <c r="A221" s="50"/>
      <c r="B221" s="40"/>
      <c r="C221" s="40"/>
      <c r="D221" s="41"/>
      <c r="E221" s="62" t="s">
        <v>69</v>
      </c>
      <c r="F221" s="61">
        <f>AVERAGE(F218:G218)</f>
        <v>28.715</v>
      </c>
      <c r="G221" s="61"/>
      <c r="H221" s="61">
        <f>AVERAGE(H218:I218)</f>
        <v>24.803333333333335</v>
      </c>
      <c r="I221" s="40"/>
      <c r="J221" s="40"/>
    </row>
    <row r="222" spans="1:10">
      <c r="A222" s="50">
        <v>41456</v>
      </c>
      <c r="B222" s="40"/>
      <c r="C222" s="41">
        <v>0</v>
      </c>
      <c r="D222" s="41">
        <v>1.2</v>
      </c>
      <c r="E222" s="41"/>
      <c r="F222" s="40">
        <v>29.4</v>
      </c>
      <c r="G222" s="41">
        <v>28</v>
      </c>
      <c r="H222" s="41">
        <v>25</v>
      </c>
      <c r="I222" s="40">
        <v>24.9</v>
      </c>
      <c r="J222" s="40"/>
    </row>
    <row r="223" spans="1:10">
      <c r="A223" s="50">
        <v>41457</v>
      </c>
      <c r="B223" s="43"/>
      <c r="C223" s="40">
        <v>4.5</v>
      </c>
      <c r="D223" s="41">
        <v>0</v>
      </c>
      <c r="E223" s="41"/>
      <c r="F223" s="40">
        <v>27.7</v>
      </c>
      <c r="G223" s="41">
        <v>29.5</v>
      </c>
      <c r="H223" s="41">
        <v>23.4</v>
      </c>
      <c r="I223" s="69">
        <v>25.5</v>
      </c>
      <c r="J223" s="44"/>
    </row>
    <row r="224" spans="1:10">
      <c r="A224" s="50">
        <v>41458</v>
      </c>
      <c r="B224" s="43"/>
      <c r="C224" s="41">
        <v>0</v>
      </c>
      <c r="D224" s="41">
        <v>0</v>
      </c>
      <c r="E224" s="41"/>
      <c r="F224" s="40">
        <v>29.2</v>
      </c>
      <c r="G224" s="41">
        <v>29.4</v>
      </c>
      <c r="H224" s="41">
        <v>24.8</v>
      </c>
      <c r="I224" s="69">
        <v>26.2</v>
      </c>
      <c r="J224" s="44"/>
    </row>
    <row r="225" spans="1:10">
      <c r="A225" s="50">
        <v>41459</v>
      </c>
      <c r="B225" s="43"/>
      <c r="C225" s="41">
        <v>0</v>
      </c>
      <c r="D225" s="41">
        <v>0</v>
      </c>
      <c r="E225" s="41"/>
      <c r="F225" s="40">
        <v>28.9</v>
      </c>
      <c r="G225" s="41">
        <v>29.8</v>
      </c>
      <c r="H225" s="44">
        <v>25.1</v>
      </c>
      <c r="I225" s="69">
        <v>26.5</v>
      </c>
      <c r="J225" s="69"/>
    </row>
    <row r="226" spans="1:10">
      <c r="A226" s="50">
        <v>41460</v>
      </c>
      <c r="B226" s="43"/>
      <c r="C226" s="41">
        <v>0</v>
      </c>
      <c r="D226" s="41" t="s">
        <v>26</v>
      </c>
      <c r="E226" s="41"/>
      <c r="F226" s="40">
        <v>29.4</v>
      </c>
      <c r="G226" s="44">
        <v>29.8</v>
      </c>
      <c r="H226" s="44">
        <v>25</v>
      </c>
      <c r="I226" s="69">
        <v>25.8</v>
      </c>
      <c r="J226" s="69"/>
    </row>
    <row r="227" spans="1:10">
      <c r="A227" s="50">
        <v>41461</v>
      </c>
      <c r="B227" s="43"/>
      <c r="C227" s="40">
        <v>0.4</v>
      </c>
      <c r="D227" s="41">
        <v>0</v>
      </c>
      <c r="E227" s="41"/>
      <c r="F227" s="40">
        <v>29.4</v>
      </c>
      <c r="G227" s="44">
        <v>29.7</v>
      </c>
      <c r="H227" s="44">
        <v>24.4</v>
      </c>
      <c r="I227" s="69">
        <v>24.9</v>
      </c>
      <c r="J227" s="44"/>
    </row>
    <row r="228" spans="1:10">
      <c r="A228" s="50">
        <v>41462</v>
      </c>
      <c r="B228" s="43"/>
      <c r="C228" s="69">
        <v>0</v>
      </c>
      <c r="D228" s="44">
        <v>0</v>
      </c>
      <c r="E228" s="41"/>
      <c r="F228" s="40">
        <v>29.2</v>
      </c>
      <c r="G228" s="44">
        <v>30.1</v>
      </c>
      <c r="H228" s="44">
        <v>25</v>
      </c>
      <c r="I228" s="69">
        <v>26.2</v>
      </c>
      <c r="J228" s="69"/>
    </row>
    <row r="229" spans="1:10">
      <c r="A229" s="50">
        <v>41463</v>
      </c>
      <c r="B229" s="43"/>
      <c r="C229" s="40">
        <v>2.1</v>
      </c>
      <c r="D229" s="41">
        <v>0</v>
      </c>
      <c r="E229" s="41"/>
      <c r="F229" s="40">
        <v>30.2</v>
      </c>
      <c r="G229" s="44">
        <v>30.4</v>
      </c>
      <c r="H229" s="41">
        <v>23.1</v>
      </c>
      <c r="I229" s="69">
        <v>25.6</v>
      </c>
      <c r="J229" s="69"/>
    </row>
    <row r="230" spans="1:10">
      <c r="A230" s="50">
        <v>41464</v>
      </c>
      <c r="B230" s="43"/>
      <c r="C230" s="40">
        <v>42.8</v>
      </c>
      <c r="D230" s="40">
        <v>0.1</v>
      </c>
      <c r="E230" s="41"/>
      <c r="F230" s="40">
        <v>28.9</v>
      </c>
      <c r="G230" s="41">
        <v>26.8</v>
      </c>
      <c r="H230" s="44">
        <v>22.6</v>
      </c>
      <c r="I230" s="40">
        <v>23.6</v>
      </c>
      <c r="J230" s="69"/>
    </row>
    <row r="231" spans="1:10">
      <c r="A231" s="50">
        <v>41465</v>
      </c>
      <c r="B231" s="43"/>
      <c r="C231" s="69">
        <v>0</v>
      </c>
      <c r="D231" s="41" t="s">
        <v>26</v>
      </c>
      <c r="E231" s="41"/>
      <c r="F231" s="40">
        <v>26.8</v>
      </c>
      <c r="G231" s="44">
        <v>28.9</v>
      </c>
      <c r="H231" s="44">
        <v>24.9</v>
      </c>
      <c r="I231" s="69">
        <v>25.3</v>
      </c>
      <c r="J231" s="69"/>
    </row>
    <row r="232" spans="1:10">
      <c r="A232" s="50">
        <v>41466</v>
      </c>
      <c r="B232" s="43"/>
      <c r="C232" s="40">
        <v>0.2</v>
      </c>
      <c r="D232" s="41">
        <v>0</v>
      </c>
      <c r="E232" s="41"/>
      <c r="F232" s="40">
        <v>28.6</v>
      </c>
      <c r="G232" s="44">
        <v>29.4</v>
      </c>
      <c r="H232" s="44">
        <v>23.6</v>
      </c>
      <c r="I232" s="69">
        <v>25.7</v>
      </c>
      <c r="J232" s="69"/>
    </row>
    <row r="233" spans="1:10">
      <c r="A233" s="50">
        <v>41467</v>
      </c>
      <c r="B233" s="43"/>
      <c r="C233" s="40">
        <v>4.5</v>
      </c>
      <c r="D233" s="44">
        <v>0</v>
      </c>
      <c r="E233" s="41"/>
      <c r="F233" s="41">
        <v>29</v>
      </c>
      <c r="G233" s="44">
        <v>28.5</v>
      </c>
      <c r="H233" s="44">
        <v>21.7</v>
      </c>
      <c r="I233" s="69">
        <v>24.3</v>
      </c>
      <c r="J233" s="69"/>
    </row>
    <row r="234" spans="1:10">
      <c r="A234" s="50">
        <v>41468</v>
      </c>
      <c r="B234" s="43"/>
      <c r="C234" s="40" t="s">
        <v>14</v>
      </c>
      <c r="D234" s="44">
        <v>0</v>
      </c>
      <c r="E234" s="41"/>
      <c r="F234" s="41">
        <v>28</v>
      </c>
      <c r="G234" s="41">
        <v>28.8</v>
      </c>
      <c r="H234" s="41">
        <v>24.2</v>
      </c>
      <c r="I234" s="44">
        <v>25.5</v>
      </c>
      <c r="J234" s="69"/>
    </row>
    <row r="235" spans="1:10">
      <c r="A235" s="50">
        <v>41469</v>
      </c>
      <c r="B235" s="43"/>
      <c r="C235" s="40">
        <v>3.2</v>
      </c>
      <c r="D235" s="41" t="s">
        <v>26</v>
      </c>
      <c r="E235" s="41"/>
      <c r="F235" s="40">
        <v>28.9</v>
      </c>
      <c r="G235" s="44">
        <v>29.4</v>
      </c>
      <c r="H235" s="44">
        <v>23</v>
      </c>
      <c r="I235" s="69">
        <v>25.6</v>
      </c>
      <c r="J235" s="69"/>
    </row>
    <row r="236" spans="1:10">
      <c r="A236" s="50">
        <v>41470</v>
      </c>
      <c r="B236" s="43"/>
      <c r="C236" s="41">
        <v>2</v>
      </c>
      <c r="D236" s="41">
        <v>0.2</v>
      </c>
      <c r="E236" s="41"/>
      <c r="F236" s="40">
        <v>28.8</v>
      </c>
      <c r="G236" s="44">
        <v>28.2</v>
      </c>
      <c r="H236" s="44">
        <v>23.7</v>
      </c>
      <c r="I236" s="69">
        <v>24.7</v>
      </c>
      <c r="J236" s="44"/>
    </row>
    <row r="237" spans="1:10">
      <c r="A237" s="50">
        <v>41471</v>
      </c>
      <c r="B237" s="43"/>
      <c r="C237" s="40">
        <v>4.7</v>
      </c>
      <c r="D237" s="41" t="s">
        <v>26</v>
      </c>
      <c r="E237" s="41"/>
      <c r="F237" s="40">
        <v>28.2</v>
      </c>
      <c r="G237" s="41">
        <v>28.9</v>
      </c>
      <c r="H237" s="41">
        <v>23.4</v>
      </c>
      <c r="I237" s="69">
        <v>24.4</v>
      </c>
      <c r="J237" s="69"/>
    </row>
    <row r="238" spans="1:10">
      <c r="A238" s="50">
        <v>41472</v>
      </c>
      <c r="B238" s="43"/>
      <c r="C238" s="69">
        <v>0</v>
      </c>
      <c r="D238" s="41">
        <v>0.4</v>
      </c>
      <c r="E238" s="41"/>
      <c r="F238" s="40">
        <v>28.4</v>
      </c>
      <c r="G238" s="44">
        <v>28.7</v>
      </c>
      <c r="H238" s="41">
        <v>25</v>
      </c>
      <c r="I238" s="69">
        <v>24.2</v>
      </c>
      <c r="J238" s="44"/>
    </row>
    <row r="239" spans="1:10">
      <c r="A239" s="50">
        <v>41473</v>
      </c>
      <c r="B239" s="43"/>
      <c r="C239" s="41">
        <v>0</v>
      </c>
      <c r="D239" s="44">
        <v>0.2</v>
      </c>
      <c r="E239" s="41"/>
      <c r="F239" s="41">
        <v>29</v>
      </c>
      <c r="G239" s="44">
        <v>29.5</v>
      </c>
      <c r="H239" s="44">
        <v>25</v>
      </c>
      <c r="I239" s="69">
        <v>24.9</v>
      </c>
      <c r="J239" s="69"/>
    </row>
    <row r="240" spans="1:10">
      <c r="A240" s="50">
        <v>41474</v>
      </c>
      <c r="B240" s="43"/>
      <c r="C240" s="40">
        <v>2.2999999999999998</v>
      </c>
      <c r="D240" s="44">
        <v>0</v>
      </c>
      <c r="E240" s="41"/>
      <c r="F240" s="40">
        <v>28.6</v>
      </c>
      <c r="G240" s="44">
        <v>29.2</v>
      </c>
      <c r="H240" s="44">
        <v>23.8</v>
      </c>
      <c r="I240" s="69">
        <v>26.1</v>
      </c>
      <c r="J240" s="69"/>
    </row>
    <row r="241" spans="1:10">
      <c r="A241" s="50">
        <v>41475</v>
      </c>
      <c r="B241" s="43"/>
      <c r="C241" s="40">
        <v>0.1</v>
      </c>
      <c r="D241" s="41">
        <v>0</v>
      </c>
      <c r="E241" s="41"/>
      <c r="F241" s="40">
        <v>28.7</v>
      </c>
      <c r="G241" s="44">
        <v>28.8</v>
      </c>
      <c r="H241" s="44">
        <v>23.8</v>
      </c>
      <c r="I241" s="44">
        <v>25.8</v>
      </c>
      <c r="J241" s="69"/>
    </row>
    <row r="242" spans="1:10">
      <c r="A242" s="50">
        <v>41476</v>
      </c>
      <c r="B242" s="43"/>
      <c r="C242" s="41">
        <v>0</v>
      </c>
      <c r="D242" s="41">
        <v>0</v>
      </c>
      <c r="E242" s="41"/>
      <c r="F242" s="40">
        <v>28.8</v>
      </c>
      <c r="G242" s="44">
        <v>29</v>
      </c>
      <c r="H242" s="44">
        <v>24.8</v>
      </c>
      <c r="I242" s="44">
        <v>26.4</v>
      </c>
      <c r="J242" s="44"/>
    </row>
    <row r="243" spans="1:10">
      <c r="A243" s="50">
        <v>41477</v>
      </c>
      <c r="B243" s="43"/>
      <c r="C243" s="69">
        <v>0</v>
      </c>
      <c r="D243" s="41" t="s">
        <v>26</v>
      </c>
      <c r="E243" s="41"/>
      <c r="F243" s="40">
        <v>28.2</v>
      </c>
      <c r="G243" s="44">
        <v>28.8</v>
      </c>
      <c r="H243" s="44">
        <v>24.5</v>
      </c>
      <c r="I243" s="69">
        <v>24.8</v>
      </c>
      <c r="J243" s="44"/>
    </row>
    <row r="244" spans="1:10">
      <c r="A244" s="50">
        <v>41478</v>
      </c>
      <c r="B244" s="43"/>
      <c r="C244" s="40">
        <v>3.5</v>
      </c>
      <c r="D244" s="41">
        <v>0</v>
      </c>
      <c r="E244" s="41"/>
      <c r="F244" s="40">
        <v>28.3</v>
      </c>
      <c r="G244" s="44">
        <v>28.3</v>
      </c>
      <c r="H244" s="44">
        <v>22.5</v>
      </c>
      <c r="I244" s="44">
        <v>25.4</v>
      </c>
      <c r="J244" s="44"/>
    </row>
    <row r="245" spans="1:10">
      <c r="A245" s="50">
        <v>41479</v>
      </c>
      <c r="B245" s="43"/>
      <c r="C245" s="41">
        <v>0</v>
      </c>
      <c r="D245" s="44">
        <v>0</v>
      </c>
      <c r="E245" s="41"/>
      <c r="F245" s="40">
        <v>27.3</v>
      </c>
      <c r="G245" s="44">
        <v>29.6</v>
      </c>
      <c r="H245" s="44">
        <v>23.9</v>
      </c>
      <c r="I245" s="41">
        <v>26</v>
      </c>
      <c r="J245" s="41"/>
    </row>
    <row r="246" spans="1:10">
      <c r="A246" s="50">
        <v>41480</v>
      </c>
      <c r="B246" s="43"/>
      <c r="C246" s="40">
        <v>5.2</v>
      </c>
      <c r="D246" s="41" t="s">
        <v>59</v>
      </c>
      <c r="E246" s="41"/>
      <c r="F246" s="41">
        <v>29</v>
      </c>
      <c r="G246" s="44">
        <v>29.3</v>
      </c>
      <c r="H246" s="44">
        <v>22.6</v>
      </c>
      <c r="I246" s="41">
        <v>25.4</v>
      </c>
      <c r="J246" s="40"/>
    </row>
    <row r="247" spans="1:10">
      <c r="A247" s="50">
        <v>41481</v>
      </c>
      <c r="B247" s="43"/>
      <c r="C247" s="41">
        <v>0</v>
      </c>
      <c r="D247" s="41">
        <v>0.4</v>
      </c>
      <c r="E247" s="41"/>
      <c r="F247" s="40">
        <v>29.2</v>
      </c>
      <c r="G247" s="44">
        <v>28.9</v>
      </c>
      <c r="H247" s="44">
        <v>24.6</v>
      </c>
      <c r="I247" s="40">
        <v>25.1</v>
      </c>
      <c r="J247" s="41"/>
    </row>
    <row r="248" spans="1:10">
      <c r="A248" s="50">
        <v>41482</v>
      </c>
      <c r="B248" s="43"/>
      <c r="C248" s="40" t="s">
        <v>59</v>
      </c>
      <c r="D248" s="41">
        <v>0</v>
      </c>
      <c r="E248" s="41"/>
      <c r="F248" s="40">
        <v>28.3</v>
      </c>
      <c r="G248" s="44">
        <v>29.2</v>
      </c>
      <c r="H248" s="44">
        <v>24.9</v>
      </c>
      <c r="I248" s="41">
        <v>26.2</v>
      </c>
      <c r="J248" s="40"/>
    </row>
    <row r="249" spans="1:10">
      <c r="A249" s="50">
        <v>41483</v>
      </c>
      <c r="B249" s="43"/>
      <c r="C249" s="69">
        <v>0</v>
      </c>
      <c r="D249" s="41">
        <v>0</v>
      </c>
      <c r="E249" s="41"/>
      <c r="F249" s="40">
        <v>29.2</v>
      </c>
      <c r="G249" s="44">
        <v>29.3</v>
      </c>
      <c r="H249" s="44">
        <v>24.6</v>
      </c>
      <c r="I249" s="41">
        <v>26.2</v>
      </c>
      <c r="J249" s="40"/>
    </row>
    <row r="250" spans="1:10">
      <c r="A250" s="50">
        <v>41484</v>
      </c>
      <c r="B250" s="43"/>
      <c r="C250" s="69">
        <v>0</v>
      </c>
      <c r="D250" s="41">
        <v>0</v>
      </c>
      <c r="E250" s="41"/>
      <c r="F250" s="44">
        <v>29</v>
      </c>
      <c r="G250" s="44">
        <v>30.2</v>
      </c>
      <c r="H250" s="41">
        <v>24.6</v>
      </c>
      <c r="I250" s="41">
        <v>26.7</v>
      </c>
      <c r="J250" s="40"/>
    </row>
    <row r="251" spans="1:10">
      <c r="A251" s="50">
        <v>41485</v>
      </c>
      <c r="B251" s="43"/>
      <c r="C251" s="41">
        <v>0</v>
      </c>
      <c r="D251" s="41" t="s">
        <v>59</v>
      </c>
      <c r="E251" s="41"/>
      <c r="F251" s="40">
        <v>29.6</v>
      </c>
      <c r="G251" s="44">
        <v>29.4</v>
      </c>
      <c r="H251" s="44">
        <v>24.8</v>
      </c>
      <c r="I251" s="40">
        <v>25.2</v>
      </c>
      <c r="J251" s="40"/>
    </row>
    <row r="252" spans="1:10">
      <c r="A252" s="50">
        <v>41486</v>
      </c>
      <c r="B252" s="43"/>
      <c r="C252" s="40">
        <v>1.5</v>
      </c>
      <c r="D252" s="44">
        <v>0</v>
      </c>
      <c r="E252" s="41"/>
      <c r="F252" s="40">
        <v>29.3</v>
      </c>
      <c r="G252" s="44">
        <v>30.2</v>
      </c>
      <c r="H252" s="44">
        <v>23.4</v>
      </c>
      <c r="I252" s="40">
        <v>26.2</v>
      </c>
      <c r="J252" s="40"/>
    </row>
    <row r="253" spans="1:10">
      <c r="A253" s="50"/>
      <c r="B253" s="43"/>
      <c r="C253" s="40">
        <f>SUM(C223:C252)</f>
        <v>77</v>
      </c>
      <c r="D253" s="41">
        <f>SUM(D222:D252)</f>
        <v>2.5</v>
      </c>
      <c r="E253" s="41"/>
      <c r="G253" s="41"/>
      <c r="H253" s="41"/>
      <c r="I253" s="41"/>
      <c r="J253" s="40"/>
    </row>
    <row r="254" spans="1:10">
      <c r="A254" s="50"/>
      <c r="B254" s="40"/>
      <c r="C254" s="90">
        <f>SUM(C253+D253)</f>
        <v>79.5</v>
      </c>
      <c r="D254" s="90"/>
      <c r="E254" s="41" t="s">
        <v>7</v>
      </c>
      <c r="F254" s="40">
        <f>SUM(F222:F252)</f>
        <v>891.5</v>
      </c>
      <c r="G254" s="40">
        <f t="shared" ref="G254:I254" si="6">SUM(G222:G252)</f>
        <v>903.99999999999989</v>
      </c>
      <c r="H254" s="40">
        <f t="shared" si="6"/>
        <v>745.69999999999993</v>
      </c>
      <c r="I254" s="40">
        <f t="shared" si="6"/>
        <v>789.30000000000018</v>
      </c>
      <c r="J254" s="40"/>
    </row>
    <row r="255" spans="1:10">
      <c r="A255" s="50"/>
      <c r="B255" s="40"/>
      <c r="C255" s="40"/>
      <c r="D255" s="41"/>
      <c r="E255" s="60" t="s">
        <v>8</v>
      </c>
      <c r="F255" s="41">
        <f>AVERAGE(F223:F252)</f>
        <v>28.736666666666665</v>
      </c>
      <c r="G255" s="41">
        <f>AVERAGE(G223:G252)</f>
        <v>29.199999999999992</v>
      </c>
      <c r="H255" s="41">
        <f>AVERAGE(H223:H252)</f>
        <v>24.02333333333333</v>
      </c>
      <c r="I255" s="41">
        <f>AVERAGE(I223:I252)</f>
        <v>25.480000000000004</v>
      </c>
      <c r="J255" s="40"/>
    </row>
    <row r="256" spans="1:10">
      <c r="A256" s="50" t="s">
        <v>19</v>
      </c>
      <c r="B256" s="40" t="s">
        <v>10</v>
      </c>
      <c r="C256" s="41">
        <f>C254+SUM(C259)</f>
        <v>89.8</v>
      </c>
      <c r="D256" s="41" t="s">
        <v>32</v>
      </c>
      <c r="E256" s="60" t="s">
        <v>67</v>
      </c>
      <c r="F256" s="70">
        <f>MAX(F222:G252)</f>
        <v>30.4</v>
      </c>
      <c r="G256" s="70"/>
      <c r="H256" s="70"/>
      <c r="I256" s="40"/>
      <c r="J256" s="41"/>
    </row>
    <row r="257" spans="1:10">
      <c r="A257" s="50"/>
      <c r="B257" s="40"/>
      <c r="C257" s="67">
        <f>C256/25.4</f>
        <v>3.5354330708661417</v>
      </c>
      <c r="D257" s="41" t="s">
        <v>33</v>
      </c>
      <c r="E257" s="60" t="s">
        <v>68</v>
      </c>
      <c r="F257" s="70">
        <f>MIN(H222:I252)</f>
        <v>21.7</v>
      </c>
      <c r="G257" s="70"/>
      <c r="H257" s="70"/>
      <c r="I257" s="40"/>
      <c r="J257" s="40"/>
    </row>
    <row r="258" spans="1:10" ht="15.75" thickBot="1">
      <c r="A258" s="50"/>
      <c r="B258" s="40"/>
      <c r="C258" s="40"/>
      <c r="D258" s="41"/>
      <c r="E258" s="62" t="s">
        <v>69</v>
      </c>
      <c r="F258" s="61">
        <f>AVERAGE(F255:G255)</f>
        <v>28.968333333333327</v>
      </c>
      <c r="G258" s="61"/>
      <c r="H258" s="61">
        <f>AVERAGE(H255:I255)</f>
        <v>24.751666666666665</v>
      </c>
      <c r="I258" s="40"/>
      <c r="J258" s="40"/>
    </row>
    <row r="259" spans="1:10">
      <c r="A259" s="50">
        <v>41487</v>
      </c>
      <c r="B259" s="40"/>
      <c r="C259" s="40">
        <v>10.3</v>
      </c>
      <c r="D259" s="41">
        <v>0</v>
      </c>
      <c r="E259" s="41"/>
      <c r="F259" s="69">
        <v>29</v>
      </c>
      <c r="G259" s="41">
        <v>29</v>
      </c>
      <c r="H259" s="41">
        <v>22.4</v>
      </c>
      <c r="I259" s="41">
        <v>26</v>
      </c>
      <c r="J259" s="40"/>
    </row>
    <row r="260" spans="1:10">
      <c r="A260" s="50">
        <v>41488</v>
      </c>
      <c r="B260" s="43"/>
      <c r="C260" s="69">
        <v>0</v>
      </c>
      <c r="D260" s="41">
        <v>0</v>
      </c>
      <c r="E260" s="41"/>
      <c r="F260" s="40">
        <v>28.8</v>
      </c>
      <c r="G260" s="44">
        <v>29.1</v>
      </c>
      <c r="H260" s="44">
        <v>24.6</v>
      </c>
      <c r="I260" s="41">
        <v>26.2</v>
      </c>
      <c r="J260" s="40"/>
    </row>
    <row r="261" spans="1:10">
      <c r="A261" s="50">
        <v>41489</v>
      </c>
      <c r="B261" s="43"/>
      <c r="C261" s="69">
        <v>0</v>
      </c>
      <c r="D261" s="41">
        <v>0</v>
      </c>
      <c r="E261" s="41"/>
      <c r="F261" s="40">
        <v>28.9</v>
      </c>
      <c r="G261" s="44">
        <v>29.5</v>
      </c>
      <c r="H261" s="44">
        <v>24</v>
      </c>
      <c r="I261" s="41">
        <v>26.5</v>
      </c>
      <c r="J261" s="40"/>
    </row>
    <row r="262" spans="1:10">
      <c r="A262" s="50">
        <v>41490</v>
      </c>
      <c r="B262" s="43"/>
      <c r="C262" s="40" t="s">
        <v>26</v>
      </c>
      <c r="D262" s="41">
        <v>0.1</v>
      </c>
      <c r="E262" s="41"/>
      <c r="F262" s="44">
        <v>29</v>
      </c>
      <c r="G262" s="44">
        <v>29.6</v>
      </c>
      <c r="H262" s="44">
        <v>24.6</v>
      </c>
      <c r="I262" s="40">
        <v>25.5</v>
      </c>
      <c r="J262" s="40"/>
    </row>
    <row r="263" spans="1:10">
      <c r="A263" s="50">
        <v>41491</v>
      </c>
      <c r="B263" s="43"/>
      <c r="C263" s="40">
        <v>0.1</v>
      </c>
      <c r="D263" s="41" t="s">
        <v>59</v>
      </c>
      <c r="E263" s="41"/>
      <c r="F263" s="40">
        <v>29.3</v>
      </c>
      <c r="G263" s="44">
        <v>28.7</v>
      </c>
      <c r="H263" s="41">
        <v>24.9</v>
      </c>
      <c r="I263" s="40">
        <v>24.7</v>
      </c>
      <c r="J263" s="40"/>
    </row>
    <row r="264" spans="1:10">
      <c r="A264" s="50">
        <v>41492</v>
      </c>
      <c r="B264" s="43"/>
      <c r="C264" s="40">
        <v>0.3</v>
      </c>
      <c r="D264" s="44">
        <v>0</v>
      </c>
      <c r="E264" s="41"/>
      <c r="F264" s="40">
        <v>27.7</v>
      </c>
      <c r="G264" s="44">
        <v>29.5</v>
      </c>
      <c r="H264" s="44">
        <v>25</v>
      </c>
      <c r="I264" s="40">
        <v>26.1</v>
      </c>
      <c r="J264" s="40"/>
    </row>
    <row r="265" spans="1:10">
      <c r="A265" s="50">
        <v>41493</v>
      </c>
      <c r="B265" s="43"/>
      <c r="C265" s="41">
        <v>0</v>
      </c>
      <c r="D265" s="41">
        <v>0</v>
      </c>
      <c r="E265" s="41"/>
      <c r="F265" s="40">
        <v>29.2</v>
      </c>
      <c r="G265" s="44">
        <v>29.5</v>
      </c>
      <c r="H265" s="44">
        <v>25</v>
      </c>
      <c r="I265" s="40">
        <v>26.2</v>
      </c>
      <c r="J265" s="40"/>
    </row>
    <row r="266" spans="1:10">
      <c r="A266" s="50">
        <v>41494</v>
      </c>
      <c r="B266" s="43"/>
      <c r="C266" s="41">
        <v>0</v>
      </c>
      <c r="D266" s="41">
        <v>0</v>
      </c>
      <c r="E266" s="41"/>
      <c r="F266" s="40">
        <v>29.5</v>
      </c>
      <c r="G266" s="44">
        <v>29.7</v>
      </c>
      <c r="H266" s="44">
        <v>25</v>
      </c>
      <c r="I266" s="40">
        <v>26.8</v>
      </c>
      <c r="J266" s="41"/>
    </row>
    <row r="267" spans="1:10">
      <c r="A267" s="50">
        <v>41495</v>
      </c>
      <c r="B267" s="43"/>
      <c r="C267" s="69">
        <v>0</v>
      </c>
      <c r="D267" s="41">
        <v>0</v>
      </c>
      <c r="E267" s="41"/>
      <c r="F267" s="40">
        <v>29.4</v>
      </c>
      <c r="G267" s="44">
        <v>29.8</v>
      </c>
      <c r="H267" s="44">
        <v>24.9</v>
      </c>
      <c r="I267" s="40">
        <v>26.4</v>
      </c>
      <c r="J267" s="40"/>
    </row>
    <row r="268" spans="1:10">
      <c r="A268" s="50">
        <v>41496</v>
      </c>
      <c r="B268" s="43"/>
      <c r="C268" s="69">
        <v>0</v>
      </c>
      <c r="D268" s="41">
        <v>6.6</v>
      </c>
      <c r="E268" s="41"/>
      <c r="F268" s="40">
        <v>29.9</v>
      </c>
      <c r="G268" s="44">
        <v>28.9</v>
      </c>
      <c r="H268" s="44">
        <v>24.9</v>
      </c>
      <c r="I268" s="41">
        <v>22.8</v>
      </c>
      <c r="J268" s="40"/>
    </row>
    <row r="269" spans="1:10">
      <c r="A269" s="50">
        <v>41497</v>
      </c>
      <c r="B269" s="43"/>
      <c r="C269" s="41">
        <v>0</v>
      </c>
      <c r="D269" s="44">
        <v>0</v>
      </c>
      <c r="E269" s="41"/>
      <c r="F269" s="40">
        <v>28.9</v>
      </c>
      <c r="G269" s="44">
        <v>30.2</v>
      </c>
      <c r="H269" s="44">
        <v>24.9</v>
      </c>
      <c r="I269" s="40">
        <v>26.3</v>
      </c>
      <c r="J269" s="40"/>
    </row>
    <row r="270" spans="1:10">
      <c r="A270" s="50">
        <v>41498</v>
      </c>
      <c r="B270" s="43"/>
      <c r="C270" s="41">
        <v>0</v>
      </c>
      <c r="D270" s="41" t="s">
        <v>59</v>
      </c>
      <c r="E270" s="41"/>
      <c r="F270" s="40">
        <v>29.6</v>
      </c>
      <c r="G270" s="44">
        <v>29.6</v>
      </c>
      <c r="H270" s="44">
        <v>25.3</v>
      </c>
      <c r="I270" s="40">
        <v>23.6</v>
      </c>
      <c r="J270" s="40"/>
    </row>
    <row r="271" spans="1:10">
      <c r="A271" s="50">
        <v>41499</v>
      </c>
      <c r="B271" s="43"/>
      <c r="C271" s="40">
        <v>4.3</v>
      </c>
      <c r="D271" s="41" t="s">
        <v>14</v>
      </c>
      <c r="E271" s="41"/>
      <c r="F271" s="40">
        <v>28.4</v>
      </c>
      <c r="G271" s="44">
        <v>30.3</v>
      </c>
      <c r="H271" s="44">
        <v>21.8</v>
      </c>
      <c r="I271" s="41">
        <v>26</v>
      </c>
      <c r="J271" s="40"/>
    </row>
    <row r="272" spans="1:10">
      <c r="A272" s="50">
        <v>41500</v>
      </c>
      <c r="B272" s="43"/>
      <c r="C272" s="41">
        <v>0</v>
      </c>
      <c r="D272" s="41">
        <v>0</v>
      </c>
      <c r="E272" s="41"/>
      <c r="F272" s="40">
        <v>29.2</v>
      </c>
      <c r="G272" s="44">
        <v>29.9</v>
      </c>
      <c r="H272" s="44">
        <v>24.9</v>
      </c>
      <c r="I272" s="41">
        <v>26</v>
      </c>
      <c r="J272" s="40"/>
    </row>
    <row r="273" spans="1:10">
      <c r="A273" s="50">
        <v>41501</v>
      </c>
      <c r="B273" s="43"/>
      <c r="C273" s="40" t="s">
        <v>26</v>
      </c>
      <c r="D273" s="41" t="s">
        <v>59</v>
      </c>
      <c r="E273" s="41"/>
      <c r="F273" s="44">
        <v>29</v>
      </c>
      <c r="G273" s="44">
        <v>29.6</v>
      </c>
      <c r="H273" s="44">
        <v>24.6</v>
      </c>
      <c r="I273" s="40">
        <v>24.5</v>
      </c>
      <c r="J273" s="40"/>
    </row>
    <row r="274" spans="1:10">
      <c r="A274" s="50">
        <v>41502</v>
      </c>
      <c r="B274" s="43"/>
      <c r="C274" s="69">
        <v>0.9</v>
      </c>
      <c r="D274" s="41">
        <v>0</v>
      </c>
      <c r="E274" s="41"/>
      <c r="F274" s="71">
        <v>30</v>
      </c>
      <c r="G274" s="44">
        <v>30.1</v>
      </c>
      <c r="H274" s="44">
        <v>23.9</v>
      </c>
      <c r="I274" s="41">
        <v>26.4</v>
      </c>
      <c r="J274" s="40"/>
    </row>
    <row r="275" spans="1:10">
      <c r="A275" s="50">
        <v>41503</v>
      </c>
      <c r="B275" s="43"/>
      <c r="C275" s="40">
        <v>39.9</v>
      </c>
      <c r="D275" s="41">
        <v>0</v>
      </c>
      <c r="E275" s="41"/>
      <c r="F275" s="40">
        <v>29.8</v>
      </c>
      <c r="G275" s="44">
        <v>29.4</v>
      </c>
      <c r="H275" s="44">
        <v>22.4</v>
      </c>
      <c r="I275" s="69">
        <v>26</v>
      </c>
      <c r="J275" s="40"/>
    </row>
    <row r="276" spans="1:10">
      <c r="A276" s="50">
        <v>41504</v>
      </c>
      <c r="B276" s="43"/>
      <c r="C276" s="41">
        <v>0</v>
      </c>
      <c r="D276" s="41">
        <v>0</v>
      </c>
      <c r="E276" s="41"/>
      <c r="F276" s="40">
        <v>29.8</v>
      </c>
      <c r="G276" s="44">
        <v>29.2</v>
      </c>
      <c r="H276" s="44">
        <v>24.8</v>
      </c>
      <c r="I276" s="41">
        <v>27</v>
      </c>
      <c r="J276" s="40"/>
    </row>
    <row r="277" spans="1:10">
      <c r="A277" s="50">
        <v>41505</v>
      </c>
      <c r="B277" s="43"/>
      <c r="C277" s="41">
        <v>0</v>
      </c>
      <c r="D277" s="41">
        <v>0</v>
      </c>
      <c r="E277" s="41"/>
      <c r="F277" s="40">
        <v>29.1</v>
      </c>
      <c r="G277" s="44">
        <v>29.4</v>
      </c>
      <c r="H277" s="44">
        <v>24.9</v>
      </c>
      <c r="I277" s="41">
        <v>25</v>
      </c>
      <c r="J277" s="40"/>
    </row>
    <row r="278" spans="1:10">
      <c r="A278" s="50">
        <v>41506</v>
      </c>
      <c r="B278" s="43"/>
      <c r="C278" s="40">
        <v>18.600000000000001</v>
      </c>
      <c r="D278" s="44">
        <v>0</v>
      </c>
      <c r="E278" s="41"/>
      <c r="F278" s="40">
        <v>28.3</v>
      </c>
      <c r="G278" s="44">
        <v>28.8</v>
      </c>
      <c r="H278" s="44">
        <v>22.6</v>
      </c>
      <c r="I278" s="40">
        <v>26.1</v>
      </c>
      <c r="J278" s="41"/>
    </row>
    <row r="279" spans="1:10">
      <c r="A279" s="50">
        <v>41507</v>
      </c>
      <c r="B279" s="43"/>
      <c r="C279" s="69">
        <v>0</v>
      </c>
      <c r="D279" s="41">
        <v>0</v>
      </c>
      <c r="E279" s="41"/>
      <c r="F279" s="40">
        <v>28.6</v>
      </c>
      <c r="G279" s="44">
        <v>29.3</v>
      </c>
      <c r="H279" s="44">
        <v>25</v>
      </c>
      <c r="I279" s="40">
        <v>26.3</v>
      </c>
      <c r="J279" s="40"/>
    </row>
    <row r="280" spans="1:10">
      <c r="A280" s="50">
        <v>41508</v>
      </c>
      <c r="B280" s="43"/>
      <c r="C280" s="40">
        <v>1.3</v>
      </c>
      <c r="D280" s="41">
        <v>0</v>
      </c>
      <c r="E280" s="41"/>
      <c r="F280" s="40">
        <v>29.4</v>
      </c>
      <c r="G280" s="44">
        <v>29.3</v>
      </c>
      <c r="H280" s="44">
        <v>23.3</v>
      </c>
      <c r="I280" s="40">
        <v>26.6</v>
      </c>
      <c r="J280" s="41"/>
    </row>
    <row r="281" spans="1:10">
      <c r="A281" s="50">
        <v>41509</v>
      </c>
      <c r="B281" s="43"/>
      <c r="C281" s="40">
        <v>1.2</v>
      </c>
      <c r="D281" s="44">
        <v>0</v>
      </c>
      <c r="E281" s="41"/>
      <c r="F281" s="40">
        <v>29.6</v>
      </c>
      <c r="G281" s="44">
        <v>29.4</v>
      </c>
      <c r="H281" s="44">
        <v>24.2</v>
      </c>
      <c r="I281" s="41">
        <v>27</v>
      </c>
      <c r="J281" s="40"/>
    </row>
    <row r="282" spans="1:10">
      <c r="A282" s="50">
        <v>41510</v>
      </c>
      <c r="B282" s="43"/>
      <c r="C282" s="40">
        <v>0.5</v>
      </c>
      <c r="D282" s="41">
        <v>0</v>
      </c>
      <c r="E282" s="41"/>
      <c r="F282" s="40">
        <v>28.8</v>
      </c>
      <c r="G282" s="44">
        <v>29.1</v>
      </c>
      <c r="H282" s="44">
        <v>22.8</v>
      </c>
      <c r="I282" s="40">
        <v>26.7</v>
      </c>
      <c r="J282" s="40"/>
    </row>
    <row r="283" spans="1:10">
      <c r="A283" s="50">
        <v>41511</v>
      </c>
      <c r="B283" s="43"/>
      <c r="C283" s="40">
        <v>3.6</v>
      </c>
      <c r="D283" s="44">
        <v>0</v>
      </c>
      <c r="E283" s="44"/>
      <c r="F283" s="40">
        <v>29.6</v>
      </c>
      <c r="G283" s="44">
        <v>28.8</v>
      </c>
      <c r="H283" s="44">
        <v>23.3</v>
      </c>
      <c r="I283" s="40">
        <v>23.2</v>
      </c>
      <c r="J283" s="41"/>
    </row>
    <row r="284" spans="1:10">
      <c r="A284" s="50">
        <v>41512</v>
      </c>
      <c r="B284" s="43"/>
      <c r="C284" s="41">
        <v>6</v>
      </c>
      <c r="D284" s="41" t="s">
        <v>59</v>
      </c>
      <c r="E284" s="41"/>
      <c r="F284" s="40">
        <v>28.7</v>
      </c>
      <c r="G284" s="44">
        <v>29</v>
      </c>
      <c r="H284" s="44">
        <v>22.4</v>
      </c>
      <c r="I284" s="44">
        <v>25.3</v>
      </c>
      <c r="J284" s="44"/>
    </row>
    <row r="285" spans="1:10">
      <c r="A285" s="50">
        <v>41513</v>
      </c>
      <c r="B285" s="43"/>
      <c r="C285" s="40">
        <v>0.8</v>
      </c>
      <c r="D285" s="41">
        <v>0</v>
      </c>
      <c r="E285" s="41"/>
      <c r="F285" s="40">
        <v>28.8</v>
      </c>
      <c r="G285" s="44">
        <v>29.2</v>
      </c>
      <c r="H285" s="44">
        <v>23.4</v>
      </c>
      <c r="I285" s="41">
        <v>26.3</v>
      </c>
      <c r="J285" s="40"/>
    </row>
    <row r="286" spans="1:10">
      <c r="A286" s="50">
        <v>41514</v>
      </c>
      <c r="B286" s="43"/>
      <c r="C286" s="40">
        <v>3.1</v>
      </c>
      <c r="D286" s="41" t="s">
        <v>59</v>
      </c>
      <c r="E286" s="41"/>
      <c r="F286" s="40">
        <v>29.1</v>
      </c>
      <c r="G286" s="41">
        <v>29.3</v>
      </c>
      <c r="H286" s="41">
        <v>23.7</v>
      </c>
      <c r="I286" s="40">
        <v>26.3</v>
      </c>
      <c r="J286" s="40"/>
    </row>
    <row r="287" spans="1:10">
      <c r="A287" s="50">
        <v>41515</v>
      </c>
      <c r="B287" s="43"/>
      <c r="C287" s="40">
        <v>24.5</v>
      </c>
      <c r="D287" s="41">
        <v>12.4</v>
      </c>
      <c r="E287" s="41"/>
      <c r="F287" s="41">
        <v>29</v>
      </c>
      <c r="G287" s="44">
        <v>26.9</v>
      </c>
      <c r="H287" s="44">
        <v>23.4</v>
      </c>
      <c r="I287" s="44">
        <v>22.2</v>
      </c>
      <c r="J287" s="41"/>
    </row>
    <row r="288" spans="1:10">
      <c r="A288" s="50">
        <v>41516</v>
      </c>
      <c r="B288" s="43"/>
      <c r="C288" s="40" t="s">
        <v>26</v>
      </c>
      <c r="D288" s="41">
        <v>21.4</v>
      </c>
      <c r="E288" s="41"/>
      <c r="F288" s="40">
        <v>27.8</v>
      </c>
      <c r="G288" s="44">
        <v>27</v>
      </c>
      <c r="H288" s="44">
        <v>24.1</v>
      </c>
      <c r="I288" s="41">
        <v>22.6</v>
      </c>
      <c r="J288" s="41"/>
    </row>
    <row r="289" spans="1:10">
      <c r="A289" s="50">
        <v>41517</v>
      </c>
      <c r="B289" s="43"/>
      <c r="C289" s="40">
        <v>2.2999999999999998</v>
      </c>
      <c r="D289" s="41">
        <v>0</v>
      </c>
      <c r="E289" s="41"/>
      <c r="F289" s="41">
        <v>27</v>
      </c>
      <c r="G289" s="44">
        <v>28.8</v>
      </c>
      <c r="H289" s="44">
        <v>22</v>
      </c>
      <c r="I289" s="41">
        <v>26.2</v>
      </c>
      <c r="J289" s="40"/>
    </row>
    <row r="290" spans="1:10">
      <c r="A290" s="50"/>
      <c r="B290" s="43"/>
      <c r="C290" s="40">
        <f>SUM(C260:C289)</f>
        <v>107.39999999999998</v>
      </c>
      <c r="D290" s="41">
        <f>SUM(D259:D289)</f>
        <v>40.5</v>
      </c>
      <c r="E290" s="41"/>
      <c r="G290" s="44"/>
      <c r="H290" s="44"/>
      <c r="I290" s="40"/>
      <c r="J290" s="41"/>
    </row>
    <row r="291" spans="1:10">
      <c r="A291" s="50"/>
      <c r="B291" s="40"/>
      <c r="C291" s="90">
        <f>C290+D290</f>
        <v>147.89999999999998</v>
      </c>
      <c r="D291" s="96"/>
      <c r="E291" s="41" t="s">
        <v>7</v>
      </c>
      <c r="F291" s="40">
        <f>SUM(F259:F289)</f>
        <v>899.19999999999982</v>
      </c>
      <c r="G291" s="40">
        <f t="shared" ref="G291:I291" si="7">SUM(G259:G289)</f>
        <v>905.89999999999975</v>
      </c>
      <c r="H291" s="40">
        <f t="shared" si="7"/>
        <v>742.99999999999989</v>
      </c>
      <c r="I291" s="40">
        <f t="shared" si="7"/>
        <v>792.80000000000007</v>
      </c>
      <c r="J291" s="40"/>
    </row>
    <row r="292" spans="1:10">
      <c r="A292" s="50"/>
      <c r="B292" s="40"/>
      <c r="C292" s="40"/>
      <c r="D292" s="41"/>
      <c r="E292" s="60" t="s">
        <v>8</v>
      </c>
      <c r="F292" s="41">
        <f>AVERAGE(F260:F289)</f>
        <v>29.006666666666664</v>
      </c>
      <c r="G292" s="41">
        <f>AVERAGE(G260:G289)</f>
        <v>29.229999999999993</v>
      </c>
      <c r="H292" s="41">
        <f>AVERAGE(H260:H289)</f>
        <v>24.019999999999996</v>
      </c>
      <c r="I292" s="41">
        <f>AVERAGE(I260:I289)</f>
        <v>25.560000000000002</v>
      </c>
      <c r="J292" s="40"/>
    </row>
    <row r="293" spans="1:10">
      <c r="A293" s="50" t="s">
        <v>20</v>
      </c>
      <c r="B293" s="40" t="s">
        <v>10</v>
      </c>
      <c r="C293" s="41">
        <f>C291+SUM(C296)</f>
        <v>147.89999999999998</v>
      </c>
      <c r="D293" s="41" t="s">
        <v>32</v>
      </c>
      <c r="E293" s="60" t="s">
        <v>67</v>
      </c>
      <c r="F293" s="61">
        <f>MAX(F259:G289)</f>
        <v>30.3</v>
      </c>
      <c r="G293" s="61"/>
      <c r="H293" s="61"/>
      <c r="I293" s="41"/>
      <c r="J293" s="41"/>
    </row>
    <row r="294" spans="1:10">
      <c r="A294" s="50"/>
      <c r="B294" s="40"/>
      <c r="C294" s="67">
        <f>C293/25.4</f>
        <v>5.8228346456692908</v>
      </c>
      <c r="D294" s="41" t="s">
        <v>33</v>
      </c>
      <c r="E294" s="60" t="s">
        <v>68</v>
      </c>
      <c r="F294" s="61">
        <f>MIN(H259:I289)</f>
        <v>21.8</v>
      </c>
      <c r="G294" s="61"/>
      <c r="H294" s="61"/>
      <c r="I294" s="41"/>
      <c r="J294" s="40"/>
    </row>
    <row r="295" spans="1:10" ht="15.75" thickBot="1">
      <c r="A295" s="50"/>
      <c r="B295" s="40"/>
      <c r="C295" s="40"/>
      <c r="D295" s="41"/>
      <c r="E295" s="62" t="s">
        <v>69</v>
      </c>
      <c r="F295" s="61">
        <f>AVERAGE(F292:G292)</f>
        <v>29.118333333333329</v>
      </c>
      <c r="G295" s="61"/>
      <c r="H295" s="61">
        <f>AVERAGE(H292:I292)</f>
        <v>24.79</v>
      </c>
      <c r="I295" s="40"/>
      <c r="J295" s="40"/>
    </row>
    <row r="296" spans="1:10">
      <c r="A296" s="50">
        <v>41518</v>
      </c>
      <c r="B296" s="40"/>
      <c r="C296" s="41">
        <v>0</v>
      </c>
      <c r="D296" s="41">
        <v>0</v>
      </c>
      <c r="E296" s="41"/>
      <c r="F296" s="40">
        <v>29.2</v>
      </c>
      <c r="G296" s="41">
        <v>29</v>
      </c>
      <c r="H296" s="41">
        <v>24.8</v>
      </c>
      <c r="I296" s="40">
        <v>26.2</v>
      </c>
      <c r="J296" s="40"/>
    </row>
    <row r="297" spans="1:10">
      <c r="A297" s="50">
        <v>41519</v>
      </c>
      <c r="B297" s="43"/>
      <c r="C297" s="40">
        <v>1.7</v>
      </c>
      <c r="D297" s="41" t="s">
        <v>14</v>
      </c>
      <c r="E297" s="41"/>
      <c r="F297" s="40">
        <v>28.5</v>
      </c>
      <c r="G297" s="44">
        <v>28</v>
      </c>
      <c r="H297" s="44">
        <v>24.6</v>
      </c>
      <c r="I297" s="41">
        <v>24.3</v>
      </c>
      <c r="J297" s="40"/>
    </row>
    <row r="298" spans="1:10">
      <c r="A298" s="50">
        <v>41520</v>
      </c>
      <c r="B298" s="43"/>
      <c r="C298" s="40">
        <v>0.2</v>
      </c>
      <c r="D298" s="41" t="s">
        <v>14</v>
      </c>
      <c r="E298" s="41"/>
      <c r="F298" s="40">
        <v>27.8</v>
      </c>
      <c r="G298" s="44">
        <v>29.2</v>
      </c>
      <c r="H298" s="44">
        <v>24.5</v>
      </c>
      <c r="I298" s="40">
        <v>26.7</v>
      </c>
      <c r="J298" s="40"/>
    </row>
    <row r="299" spans="1:10">
      <c r="A299" s="50">
        <v>41521</v>
      </c>
      <c r="B299" s="43"/>
      <c r="C299" s="40">
        <v>0.4</v>
      </c>
      <c r="D299" s="41">
        <v>0</v>
      </c>
      <c r="E299" s="41"/>
      <c r="F299" s="40">
        <v>28.9</v>
      </c>
      <c r="G299" s="44">
        <v>29.4</v>
      </c>
      <c r="H299" s="44">
        <v>25.2</v>
      </c>
      <c r="I299" s="40">
        <v>26.7</v>
      </c>
      <c r="J299" s="40"/>
    </row>
    <row r="300" spans="1:10">
      <c r="A300" s="50">
        <v>41522</v>
      </c>
      <c r="B300" s="43"/>
      <c r="C300" s="41">
        <v>0</v>
      </c>
      <c r="D300" s="41">
        <v>0</v>
      </c>
      <c r="E300" s="41"/>
      <c r="F300" s="40">
        <v>28.7</v>
      </c>
      <c r="G300" s="44">
        <v>29.1</v>
      </c>
      <c r="H300" s="44">
        <v>25</v>
      </c>
      <c r="I300" s="41">
        <v>26.2</v>
      </c>
      <c r="J300" s="41"/>
    </row>
    <row r="301" spans="1:10">
      <c r="A301" s="50">
        <v>41523</v>
      </c>
      <c r="B301" s="43"/>
      <c r="C301" s="40">
        <v>2.4</v>
      </c>
      <c r="D301" s="41">
        <v>0</v>
      </c>
      <c r="E301" s="41"/>
      <c r="F301" s="40">
        <v>28.5</v>
      </c>
      <c r="G301" s="44">
        <v>29.3</v>
      </c>
      <c r="H301" s="44">
        <v>23.6</v>
      </c>
      <c r="I301" s="41">
        <v>26.5</v>
      </c>
      <c r="J301" s="40"/>
    </row>
    <row r="302" spans="1:10">
      <c r="A302" s="50">
        <v>41524</v>
      </c>
      <c r="B302" s="43"/>
      <c r="C302" s="40">
        <v>0.1</v>
      </c>
      <c r="D302" s="41" t="s">
        <v>14</v>
      </c>
      <c r="E302" s="41"/>
      <c r="F302" s="40">
        <v>28.7</v>
      </c>
      <c r="G302" s="44">
        <v>29.2</v>
      </c>
      <c r="H302" s="44">
        <v>24.1</v>
      </c>
      <c r="I302" s="41">
        <v>24.3</v>
      </c>
      <c r="J302" s="40"/>
    </row>
    <row r="303" spans="1:10">
      <c r="A303" s="50">
        <v>41525</v>
      </c>
      <c r="B303" s="43"/>
      <c r="C303" s="41">
        <v>0</v>
      </c>
      <c r="D303" s="41">
        <v>0</v>
      </c>
      <c r="E303" s="41"/>
      <c r="F303" s="40">
        <v>29.3</v>
      </c>
      <c r="G303" s="44">
        <v>29.1</v>
      </c>
      <c r="H303" s="44">
        <v>24.6</v>
      </c>
      <c r="I303" s="40">
        <v>26.7</v>
      </c>
      <c r="J303" s="40"/>
    </row>
    <row r="304" spans="1:10">
      <c r="A304" s="50">
        <v>41526</v>
      </c>
      <c r="B304" s="43"/>
      <c r="C304" s="41">
        <v>0</v>
      </c>
      <c r="D304" s="41">
        <v>0</v>
      </c>
      <c r="E304" s="41"/>
      <c r="F304" s="40">
        <v>28.8</v>
      </c>
      <c r="G304" s="69">
        <v>29.2</v>
      </c>
      <c r="H304" s="44">
        <v>23.2</v>
      </c>
      <c r="I304" s="40">
        <v>26.4</v>
      </c>
      <c r="J304" s="40"/>
    </row>
    <row r="305" spans="1:10">
      <c r="A305" s="50">
        <v>41527</v>
      </c>
      <c r="B305" s="43"/>
      <c r="C305" s="41">
        <v>0</v>
      </c>
      <c r="D305" s="41">
        <v>0</v>
      </c>
      <c r="E305" s="41"/>
      <c r="F305" s="40">
        <v>28.6</v>
      </c>
      <c r="G305" s="44">
        <v>29</v>
      </c>
      <c r="H305" s="44">
        <v>23.3</v>
      </c>
      <c r="I305" s="40">
        <v>26.5</v>
      </c>
      <c r="J305" s="40"/>
    </row>
    <row r="306" spans="1:10">
      <c r="A306" s="50">
        <v>41528</v>
      </c>
      <c r="B306" s="43"/>
      <c r="C306" s="41">
        <v>0.1</v>
      </c>
      <c r="D306" s="41">
        <v>0</v>
      </c>
      <c r="E306" s="41"/>
      <c r="F306" s="40">
        <v>28.2</v>
      </c>
      <c r="G306" s="41">
        <v>30</v>
      </c>
      <c r="H306" s="44">
        <v>24</v>
      </c>
      <c r="I306" s="41">
        <v>26</v>
      </c>
      <c r="J306" s="40"/>
    </row>
    <row r="307" spans="1:10">
      <c r="A307" s="50">
        <v>41529</v>
      </c>
      <c r="B307" s="43"/>
      <c r="C307" s="41">
        <v>1</v>
      </c>
      <c r="D307" s="41" t="s">
        <v>14</v>
      </c>
      <c r="E307" s="41"/>
      <c r="F307" s="40">
        <v>29.8</v>
      </c>
      <c r="G307" s="41">
        <v>29.9</v>
      </c>
      <c r="H307" s="44">
        <v>24.4</v>
      </c>
      <c r="I307" s="40">
        <v>25.8</v>
      </c>
      <c r="J307" s="40"/>
    </row>
    <row r="308" spans="1:10">
      <c r="A308" s="50">
        <v>41530</v>
      </c>
      <c r="B308" s="43"/>
      <c r="C308" s="41">
        <v>1.3</v>
      </c>
      <c r="D308" s="41" t="s">
        <v>14</v>
      </c>
      <c r="E308" s="41"/>
      <c r="F308" s="41">
        <v>30</v>
      </c>
      <c r="G308" s="41">
        <v>28.9</v>
      </c>
      <c r="H308" s="44">
        <v>23.2</v>
      </c>
      <c r="I308" s="40">
        <v>24.3</v>
      </c>
      <c r="J308" s="40"/>
    </row>
    <row r="309" spans="1:10">
      <c r="A309" s="50">
        <v>41531</v>
      </c>
      <c r="B309" s="43"/>
      <c r="C309" s="41">
        <v>9.1999999999999993</v>
      </c>
      <c r="D309" s="41" t="s">
        <v>14</v>
      </c>
      <c r="E309" s="41"/>
      <c r="F309" s="40">
        <v>27.3</v>
      </c>
      <c r="G309" s="41">
        <v>29.8</v>
      </c>
      <c r="H309" s="44">
        <v>22.7</v>
      </c>
      <c r="I309" s="40">
        <v>25.6</v>
      </c>
      <c r="J309" s="40"/>
    </row>
    <row r="310" spans="1:10">
      <c r="A310" s="50">
        <v>41532</v>
      </c>
      <c r="B310" s="43"/>
      <c r="C310" s="41">
        <v>9.1</v>
      </c>
      <c r="D310" s="41" t="s">
        <v>14</v>
      </c>
      <c r="E310" s="41"/>
      <c r="F310" s="40">
        <v>27.9</v>
      </c>
      <c r="G310" s="44">
        <v>29.3</v>
      </c>
      <c r="H310" s="44">
        <v>23.5</v>
      </c>
      <c r="I310" s="40">
        <v>26.5</v>
      </c>
      <c r="J310" s="40"/>
    </row>
    <row r="311" spans="1:10">
      <c r="A311" s="50">
        <v>41533</v>
      </c>
      <c r="B311" s="43"/>
      <c r="C311" s="41">
        <v>1</v>
      </c>
      <c r="D311" s="41">
        <v>0</v>
      </c>
      <c r="E311" s="41"/>
      <c r="F311" s="41">
        <v>29</v>
      </c>
      <c r="G311" s="44">
        <v>29.1</v>
      </c>
      <c r="H311" s="44">
        <v>24.5</v>
      </c>
      <c r="I311" s="40">
        <v>26.2</v>
      </c>
      <c r="J311" s="40"/>
    </row>
    <row r="312" spans="1:10">
      <c r="A312" s="50">
        <v>41534</v>
      </c>
      <c r="B312" s="43"/>
      <c r="C312" s="41">
        <v>1</v>
      </c>
      <c r="D312" s="41">
        <v>0</v>
      </c>
      <c r="E312" s="41"/>
      <c r="F312" s="40">
        <v>28.9</v>
      </c>
      <c r="G312" s="44">
        <v>28.9</v>
      </c>
      <c r="H312" s="44">
        <v>24.5</v>
      </c>
      <c r="I312" s="41">
        <v>26</v>
      </c>
      <c r="J312" s="40"/>
    </row>
    <row r="313" spans="1:10">
      <c r="A313" s="50">
        <v>41535</v>
      </c>
      <c r="B313" s="43"/>
      <c r="C313" s="41">
        <v>0.5</v>
      </c>
      <c r="D313" s="41">
        <v>0</v>
      </c>
      <c r="E313" s="41"/>
      <c r="F313" s="40">
        <v>28.3</v>
      </c>
      <c r="G313" s="44">
        <v>30.2</v>
      </c>
      <c r="H313" s="44">
        <v>24.4</v>
      </c>
      <c r="I313" s="40">
        <v>26.7</v>
      </c>
      <c r="J313" s="40"/>
    </row>
    <row r="314" spans="1:10">
      <c r="A314" s="50">
        <v>41536</v>
      </c>
      <c r="B314" s="43"/>
      <c r="C314" s="41">
        <v>5.6</v>
      </c>
      <c r="D314" s="41">
        <v>0</v>
      </c>
      <c r="E314" s="41"/>
      <c r="F314" s="40">
        <v>29.3</v>
      </c>
      <c r="G314" s="44">
        <v>29.4</v>
      </c>
      <c r="H314" s="44">
        <v>23.3</v>
      </c>
      <c r="I314" s="41">
        <v>26</v>
      </c>
      <c r="J314" s="41"/>
    </row>
    <row r="315" spans="1:10">
      <c r="A315" s="50">
        <v>41537</v>
      </c>
      <c r="B315" s="43"/>
      <c r="C315" s="41">
        <v>0</v>
      </c>
      <c r="D315" s="41">
        <v>0</v>
      </c>
      <c r="E315" s="41"/>
      <c r="F315" s="41">
        <v>29</v>
      </c>
      <c r="G315" s="44">
        <v>29.7</v>
      </c>
      <c r="H315" s="44">
        <v>25.8</v>
      </c>
      <c r="I315" s="41">
        <v>26.5</v>
      </c>
      <c r="J315" s="44"/>
    </row>
    <row r="316" spans="1:10">
      <c r="A316" s="50">
        <v>41538</v>
      </c>
      <c r="B316" s="43"/>
      <c r="C316" s="41">
        <v>5.0999999999999996</v>
      </c>
      <c r="D316" s="41">
        <v>0</v>
      </c>
      <c r="E316" s="41"/>
      <c r="F316" s="40">
        <v>29.3</v>
      </c>
      <c r="G316" s="44">
        <v>29.5</v>
      </c>
      <c r="H316" s="41">
        <v>23.2</v>
      </c>
      <c r="I316" s="41">
        <v>26.5</v>
      </c>
      <c r="J316" s="41"/>
    </row>
    <row r="317" spans="1:10">
      <c r="A317" s="50">
        <v>41539</v>
      </c>
      <c r="B317" s="43"/>
      <c r="C317" s="41">
        <v>1</v>
      </c>
      <c r="D317" s="41" t="s">
        <v>14</v>
      </c>
      <c r="E317" s="41"/>
      <c r="F317" s="41">
        <v>29</v>
      </c>
      <c r="G317" s="44">
        <v>29.3</v>
      </c>
      <c r="H317" s="41">
        <v>23.4</v>
      </c>
      <c r="I317" s="41">
        <v>25.8</v>
      </c>
      <c r="J317" s="41"/>
    </row>
    <row r="318" spans="1:10">
      <c r="A318" s="50">
        <v>41540</v>
      </c>
      <c r="B318" s="43"/>
      <c r="C318" s="41">
        <v>0</v>
      </c>
      <c r="D318" s="41">
        <v>0</v>
      </c>
      <c r="E318" s="41"/>
      <c r="F318" s="40">
        <v>29.4</v>
      </c>
      <c r="G318" s="44">
        <v>29.8</v>
      </c>
      <c r="H318" s="44">
        <v>24.2</v>
      </c>
      <c r="I318" s="41">
        <v>26.5</v>
      </c>
      <c r="J318" s="41"/>
    </row>
    <row r="319" spans="1:10">
      <c r="A319" s="50">
        <v>41541</v>
      </c>
      <c r="B319" s="43"/>
      <c r="C319" s="41">
        <v>2.8</v>
      </c>
      <c r="D319" s="41">
        <v>0</v>
      </c>
      <c r="E319" s="41"/>
      <c r="F319" s="40">
        <v>29.8</v>
      </c>
      <c r="G319" s="44">
        <v>29.8</v>
      </c>
      <c r="H319" s="44">
        <v>24.5</v>
      </c>
      <c r="I319" s="41">
        <v>26</v>
      </c>
      <c r="J319" s="41"/>
    </row>
    <row r="320" spans="1:10">
      <c r="A320" s="50">
        <v>41542</v>
      </c>
      <c r="B320" s="43"/>
      <c r="C320" s="41">
        <v>1.3</v>
      </c>
      <c r="D320" s="41">
        <v>0</v>
      </c>
      <c r="E320" s="41"/>
      <c r="F320" s="40">
        <v>28.9</v>
      </c>
      <c r="G320" s="44">
        <v>29.6</v>
      </c>
      <c r="H320" s="44">
        <v>23.9</v>
      </c>
      <c r="I320" s="41">
        <v>24.3</v>
      </c>
      <c r="J320" s="41"/>
    </row>
    <row r="321" spans="1:10">
      <c r="A321" s="50">
        <v>41543</v>
      </c>
      <c r="B321" s="43"/>
      <c r="C321" s="41">
        <v>4.0999999999999996</v>
      </c>
      <c r="D321" s="41" t="s">
        <v>14</v>
      </c>
      <c r="E321" s="41"/>
      <c r="F321" s="40">
        <v>28.8</v>
      </c>
      <c r="G321" s="44">
        <v>29.8</v>
      </c>
      <c r="H321" s="44">
        <v>23.5</v>
      </c>
      <c r="I321" s="41">
        <v>25.5</v>
      </c>
      <c r="J321" s="41"/>
    </row>
    <row r="322" spans="1:10">
      <c r="A322" s="50">
        <v>41909</v>
      </c>
      <c r="B322" s="43"/>
      <c r="C322" s="41">
        <v>0</v>
      </c>
      <c r="D322" s="41">
        <v>1.2</v>
      </c>
      <c r="E322" s="41"/>
      <c r="F322" s="40">
        <v>28.9</v>
      </c>
      <c r="G322" s="44">
        <v>29.8</v>
      </c>
      <c r="H322" s="44">
        <v>25.7</v>
      </c>
      <c r="I322" s="41">
        <v>23.9</v>
      </c>
      <c r="J322" s="41"/>
    </row>
    <row r="323" spans="1:10">
      <c r="A323" s="50">
        <v>41545</v>
      </c>
      <c r="B323" s="43"/>
      <c r="C323" s="41">
        <v>1</v>
      </c>
      <c r="D323" s="41">
        <v>7.6</v>
      </c>
      <c r="E323" s="41"/>
      <c r="F323" s="40">
        <v>28.4</v>
      </c>
      <c r="G323" s="44">
        <v>29.9</v>
      </c>
      <c r="H323" s="44">
        <v>22.8</v>
      </c>
      <c r="I323" s="41">
        <v>23</v>
      </c>
      <c r="J323" s="41"/>
    </row>
    <row r="324" spans="1:10">
      <c r="A324" s="50">
        <v>41546</v>
      </c>
      <c r="B324" s="43"/>
      <c r="C324" s="41">
        <v>37.799999999999997</v>
      </c>
      <c r="D324" s="41">
        <v>0</v>
      </c>
      <c r="E324" s="41"/>
      <c r="F324" s="40">
        <v>26.9</v>
      </c>
      <c r="G324" s="44">
        <v>28.7</v>
      </c>
      <c r="H324" s="44">
        <v>21.2</v>
      </c>
      <c r="I324" s="41">
        <v>26.2</v>
      </c>
      <c r="J324" s="41"/>
    </row>
    <row r="325" spans="1:10">
      <c r="A325" s="50">
        <v>41547</v>
      </c>
      <c r="B325" s="43"/>
      <c r="C325" s="41">
        <v>0</v>
      </c>
      <c r="D325" s="41">
        <v>0</v>
      </c>
      <c r="E325" s="41"/>
      <c r="F325" s="40">
        <v>28.4</v>
      </c>
      <c r="G325" s="44">
        <v>28.9</v>
      </c>
      <c r="H325" s="44">
        <v>24.9</v>
      </c>
      <c r="I325" s="41">
        <v>26.7</v>
      </c>
      <c r="J325" s="44"/>
    </row>
    <row r="326" spans="1:10">
      <c r="A326" s="50"/>
      <c r="B326" s="43"/>
      <c r="C326" s="40">
        <f>SUM(C297:C325)</f>
        <v>86.699999999999989</v>
      </c>
      <c r="D326" s="41">
        <f>SUM(D296:D325)</f>
        <v>8.7999999999999989</v>
      </c>
      <c r="E326" s="41"/>
      <c r="G326" s="44"/>
      <c r="H326" s="44"/>
      <c r="I326" s="41"/>
      <c r="J326" s="41"/>
    </row>
    <row r="327" spans="1:10">
      <c r="A327" s="50"/>
      <c r="B327" s="43"/>
      <c r="C327" s="90">
        <f>C326+D326</f>
        <v>95.499999999999986</v>
      </c>
      <c r="D327" s="90"/>
      <c r="E327" s="41" t="s">
        <v>7</v>
      </c>
      <c r="F327" s="40">
        <f>SUM(F296:F325)</f>
        <v>862.49999999999966</v>
      </c>
      <c r="G327" s="40">
        <f t="shared" ref="G327:I327" si="8">SUM(G296:G325)</f>
        <v>880.79999999999984</v>
      </c>
      <c r="H327" s="40">
        <f t="shared" si="8"/>
        <v>720.5</v>
      </c>
      <c r="I327" s="40">
        <f t="shared" si="8"/>
        <v>774.5</v>
      </c>
      <c r="J327" s="40"/>
    </row>
    <row r="328" spans="1:10">
      <c r="A328" s="50"/>
      <c r="B328" s="40"/>
      <c r="C328" s="40"/>
      <c r="D328" s="41"/>
      <c r="E328" s="60" t="s">
        <v>8</v>
      </c>
      <c r="F328" s="41">
        <f>AVERAGE(F296:F325)</f>
        <v>28.749999999999989</v>
      </c>
      <c r="G328" s="41">
        <f>AVERAGE(G296:G325)</f>
        <v>29.359999999999996</v>
      </c>
      <c r="H328" s="41">
        <f>AVERAGE(H296:H325)</f>
        <v>24.016666666666666</v>
      </c>
      <c r="I328" s="41">
        <f>AVERAGE(I296:I325)</f>
        <v>25.816666666666666</v>
      </c>
      <c r="J328" s="40"/>
    </row>
    <row r="329" spans="1:10">
      <c r="A329" s="50" t="s">
        <v>21</v>
      </c>
      <c r="B329" s="40" t="s">
        <v>10</v>
      </c>
      <c r="C329" s="41">
        <f>C327+SUM(C332)</f>
        <v>95.499999999999986</v>
      </c>
      <c r="D329" s="41" t="s">
        <v>32</v>
      </c>
      <c r="E329" s="60" t="s">
        <v>67</v>
      </c>
      <c r="F329" s="61">
        <f>MAX(F295:G325)</f>
        <v>30.2</v>
      </c>
      <c r="G329" s="61"/>
      <c r="H329" s="61"/>
      <c r="I329" s="41"/>
      <c r="J329" s="41"/>
    </row>
    <row r="330" spans="1:10">
      <c r="A330" s="50"/>
      <c r="B330" s="40"/>
      <c r="C330" s="67">
        <f>C327/25.4</f>
        <v>3.7598425196850389</v>
      </c>
      <c r="D330" s="41" t="s">
        <v>33</v>
      </c>
      <c r="E330" s="60" t="s">
        <v>68</v>
      </c>
      <c r="F330" s="61">
        <f>MIN(H295:I325)</f>
        <v>21.2</v>
      </c>
      <c r="G330" s="61"/>
      <c r="H330" s="61"/>
      <c r="I330" s="41"/>
      <c r="J330" s="40"/>
    </row>
    <row r="331" spans="1:10" ht="15.75" thickBot="1">
      <c r="A331" s="50"/>
      <c r="B331" s="40"/>
      <c r="C331" s="40"/>
      <c r="D331" s="41"/>
      <c r="E331" s="62" t="s">
        <v>69</v>
      </c>
      <c r="F331" s="61">
        <f>AVERAGE(F328:G328)</f>
        <v>29.054999999999993</v>
      </c>
      <c r="G331" s="61"/>
      <c r="H331" s="61">
        <f>AVERAGE(H328:I328)</f>
        <v>24.916666666666664</v>
      </c>
      <c r="I331" s="40"/>
      <c r="J331" s="40"/>
    </row>
    <row r="332" spans="1:10">
      <c r="A332" s="50">
        <v>41548</v>
      </c>
      <c r="B332" s="40"/>
      <c r="C332" s="41">
        <v>0</v>
      </c>
      <c r="D332" s="41">
        <v>0</v>
      </c>
      <c r="E332" s="41"/>
      <c r="F332" s="40">
        <v>28.8</v>
      </c>
      <c r="G332" s="41">
        <v>29.1</v>
      </c>
      <c r="H332" s="41">
        <v>24.3</v>
      </c>
      <c r="I332" s="40">
        <v>24.4</v>
      </c>
      <c r="J332" s="40"/>
    </row>
    <row r="333" spans="1:10">
      <c r="A333" s="50">
        <v>41549</v>
      </c>
      <c r="B333" s="43"/>
      <c r="C333" s="41">
        <v>0</v>
      </c>
      <c r="D333" s="41">
        <v>0</v>
      </c>
      <c r="E333" s="41"/>
      <c r="F333" s="40">
        <v>28.9</v>
      </c>
      <c r="G333" s="44">
        <v>29.3</v>
      </c>
      <c r="H333" s="44">
        <v>24.2</v>
      </c>
      <c r="I333" s="40">
        <v>26.6</v>
      </c>
      <c r="J333" s="41"/>
    </row>
    <row r="334" spans="1:10">
      <c r="A334" s="50">
        <v>41550</v>
      </c>
      <c r="B334" s="43"/>
      <c r="C334" s="41">
        <v>0</v>
      </c>
      <c r="D334" s="41">
        <v>2.5</v>
      </c>
      <c r="E334" s="41"/>
      <c r="F334" s="40">
        <v>28.6</v>
      </c>
      <c r="G334" s="44">
        <v>28.9</v>
      </c>
      <c r="H334" s="41">
        <v>22.9</v>
      </c>
      <c r="I334" s="40">
        <v>25.5</v>
      </c>
      <c r="J334" s="40"/>
    </row>
    <row r="335" spans="1:10">
      <c r="A335" s="50">
        <v>41551</v>
      </c>
      <c r="B335" s="43"/>
      <c r="C335" s="41">
        <v>0</v>
      </c>
      <c r="D335" s="41">
        <v>0</v>
      </c>
      <c r="E335" s="41"/>
      <c r="F335" s="40">
        <v>27.4</v>
      </c>
      <c r="G335" s="44">
        <v>29.4</v>
      </c>
      <c r="H335" s="44">
        <v>24.4</v>
      </c>
      <c r="I335" s="40">
        <v>26.6</v>
      </c>
      <c r="J335" s="40"/>
    </row>
    <row r="336" spans="1:10">
      <c r="A336" s="50">
        <v>41552</v>
      </c>
      <c r="B336" s="43"/>
      <c r="C336" s="41">
        <v>0</v>
      </c>
      <c r="D336" s="41">
        <v>0</v>
      </c>
      <c r="E336" s="41"/>
      <c r="F336" s="40">
        <v>28.8</v>
      </c>
      <c r="G336" s="44">
        <v>29.8</v>
      </c>
      <c r="H336" s="44">
        <v>25</v>
      </c>
      <c r="I336" s="40">
        <v>26.2</v>
      </c>
      <c r="J336" s="40"/>
    </row>
    <row r="337" spans="1:10">
      <c r="A337" s="50">
        <v>41553</v>
      </c>
      <c r="B337" s="43"/>
      <c r="C337" s="41">
        <v>0.2</v>
      </c>
      <c r="D337" s="41">
        <v>0</v>
      </c>
      <c r="E337" s="41"/>
      <c r="F337" s="40">
        <v>29.4</v>
      </c>
      <c r="G337" s="44">
        <v>29.8</v>
      </c>
      <c r="H337" s="44">
        <v>24.3</v>
      </c>
      <c r="I337" s="40">
        <v>26.6</v>
      </c>
      <c r="J337" s="40"/>
    </row>
    <row r="338" spans="1:10">
      <c r="A338" s="50">
        <v>41554</v>
      </c>
      <c r="B338" s="43"/>
      <c r="C338" s="41" t="s">
        <v>26</v>
      </c>
      <c r="D338" s="41">
        <v>0</v>
      </c>
      <c r="E338" s="41"/>
      <c r="F338" s="40">
        <v>28.8</v>
      </c>
      <c r="G338" s="44">
        <v>30</v>
      </c>
      <c r="H338" s="44">
        <v>24.5</v>
      </c>
      <c r="I338" s="40">
        <v>26.8</v>
      </c>
      <c r="J338" s="40"/>
    </row>
    <row r="339" spans="1:10">
      <c r="A339" s="50">
        <v>41555</v>
      </c>
      <c r="B339" s="43"/>
      <c r="C339" s="41">
        <v>0</v>
      </c>
      <c r="D339" s="41">
        <v>0</v>
      </c>
      <c r="E339" s="41"/>
      <c r="F339" s="41">
        <v>28</v>
      </c>
      <c r="G339" s="44">
        <v>29</v>
      </c>
      <c r="H339" s="44">
        <v>24.3</v>
      </c>
      <c r="I339" s="40">
        <v>26</v>
      </c>
      <c r="J339" s="40"/>
    </row>
    <row r="340" spans="1:10">
      <c r="A340" s="50">
        <v>41556</v>
      </c>
      <c r="B340" s="43"/>
      <c r="C340" s="41">
        <v>0</v>
      </c>
      <c r="D340" s="41">
        <v>0</v>
      </c>
      <c r="E340" s="41"/>
      <c r="F340" s="40">
        <v>29.8</v>
      </c>
      <c r="G340" s="44">
        <v>29.5</v>
      </c>
      <c r="H340" s="44">
        <v>24.6</v>
      </c>
      <c r="I340" s="41">
        <v>25.7</v>
      </c>
      <c r="J340" s="40"/>
    </row>
    <row r="341" spans="1:10">
      <c r="A341" s="50">
        <v>41557</v>
      </c>
      <c r="B341" s="43"/>
      <c r="C341" s="41">
        <v>0.2</v>
      </c>
      <c r="D341" s="41">
        <v>5.3</v>
      </c>
      <c r="E341" s="41"/>
      <c r="F341" s="40">
        <v>29.6</v>
      </c>
      <c r="G341" s="44">
        <v>28.2</v>
      </c>
      <c r="H341" s="41">
        <v>24.7</v>
      </c>
      <c r="I341" s="40">
        <v>24.3</v>
      </c>
      <c r="J341" s="40"/>
    </row>
    <row r="342" spans="1:10">
      <c r="A342" s="50">
        <v>41558</v>
      </c>
      <c r="B342" s="43"/>
      <c r="C342" s="41">
        <v>0</v>
      </c>
      <c r="D342" s="41">
        <v>0.4</v>
      </c>
      <c r="E342" s="41"/>
      <c r="F342" s="40">
        <v>27.7</v>
      </c>
      <c r="G342" s="41">
        <v>29.5</v>
      </c>
      <c r="H342" s="41">
        <v>25</v>
      </c>
      <c r="I342" s="40">
        <v>26.2</v>
      </c>
      <c r="J342" s="40"/>
    </row>
    <row r="343" spans="1:10">
      <c r="A343" s="50">
        <v>41559</v>
      </c>
      <c r="B343" s="43"/>
      <c r="C343" s="41">
        <v>5.3</v>
      </c>
      <c r="D343" s="41">
        <v>1.2</v>
      </c>
      <c r="E343" s="41"/>
      <c r="F343" s="40">
        <v>29.2</v>
      </c>
      <c r="G343" s="41">
        <v>28.5</v>
      </c>
      <c r="H343" s="41">
        <v>22.3</v>
      </c>
      <c r="I343" s="40">
        <v>22.9</v>
      </c>
      <c r="J343" s="41"/>
    </row>
    <row r="344" spans="1:10">
      <c r="A344" s="50">
        <v>41560</v>
      </c>
      <c r="B344" s="43"/>
      <c r="C344" s="41" t="s">
        <v>14</v>
      </c>
      <c r="D344" s="41">
        <v>30.5</v>
      </c>
      <c r="E344" s="41"/>
      <c r="F344" s="40">
        <v>28.2</v>
      </c>
      <c r="G344" s="41">
        <v>28.9</v>
      </c>
      <c r="H344" s="41">
        <v>25</v>
      </c>
      <c r="I344" s="40">
        <v>21.2</v>
      </c>
      <c r="J344" s="40"/>
    </row>
    <row r="345" spans="1:10">
      <c r="A345" s="50">
        <v>41561</v>
      </c>
      <c r="B345" s="43"/>
      <c r="C345" s="41" t="s">
        <v>14</v>
      </c>
      <c r="D345" s="41">
        <v>0</v>
      </c>
      <c r="E345" s="41"/>
      <c r="F345" s="40">
        <v>26.8</v>
      </c>
      <c r="G345" s="41">
        <v>28.5</v>
      </c>
      <c r="H345" s="41">
        <v>23.4</v>
      </c>
      <c r="I345" s="69">
        <v>26.2</v>
      </c>
      <c r="J345" s="69"/>
    </row>
    <row r="346" spans="1:10">
      <c r="A346" s="50">
        <v>41562</v>
      </c>
      <c r="B346" s="43"/>
      <c r="C346" s="41">
        <v>7.9</v>
      </c>
      <c r="D346" s="41" t="s">
        <v>14</v>
      </c>
      <c r="E346" s="41"/>
      <c r="F346" s="40">
        <v>27.8</v>
      </c>
      <c r="G346" s="44">
        <v>28.8</v>
      </c>
      <c r="H346" s="44">
        <v>22.6</v>
      </c>
      <c r="I346" s="41">
        <v>25.5</v>
      </c>
      <c r="J346" s="40"/>
    </row>
    <row r="347" spans="1:10">
      <c r="A347" s="50">
        <v>41563</v>
      </c>
      <c r="B347" s="43"/>
      <c r="C347" s="41">
        <v>1.3</v>
      </c>
      <c r="D347" s="41">
        <v>0</v>
      </c>
      <c r="E347" s="41"/>
      <c r="F347" s="40">
        <v>28.6</v>
      </c>
      <c r="G347" s="44">
        <v>29.2</v>
      </c>
      <c r="H347" s="44">
        <v>24.6</v>
      </c>
      <c r="I347" s="40">
        <v>25.8</v>
      </c>
      <c r="J347" s="40"/>
    </row>
    <row r="348" spans="1:10">
      <c r="A348" s="50">
        <v>41564</v>
      </c>
      <c r="B348" s="43"/>
      <c r="C348" s="41">
        <v>40.799999999999997</v>
      </c>
      <c r="D348" s="41">
        <v>2.8</v>
      </c>
      <c r="E348" s="41"/>
      <c r="F348" s="40">
        <v>29.2</v>
      </c>
      <c r="G348" s="44">
        <v>28.4</v>
      </c>
      <c r="H348" s="44">
        <v>21.9</v>
      </c>
      <c r="I348" s="40">
        <v>23.8</v>
      </c>
      <c r="J348" s="40"/>
    </row>
    <row r="349" spans="1:10">
      <c r="A349" s="50">
        <v>41565</v>
      </c>
      <c r="B349" s="43"/>
      <c r="C349" s="41">
        <v>4</v>
      </c>
      <c r="D349" s="41">
        <v>2.8</v>
      </c>
      <c r="E349" s="41"/>
      <c r="F349" s="40">
        <v>28.4</v>
      </c>
      <c r="G349" s="44">
        <v>28.5</v>
      </c>
      <c r="H349" s="44">
        <v>22.3</v>
      </c>
      <c r="I349" s="40">
        <v>23.1</v>
      </c>
      <c r="J349" s="41"/>
    </row>
    <row r="350" spans="1:10">
      <c r="A350" s="50">
        <v>41566</v>
      </c>
      <c r="B350" s="43"/>
      <c r="C350" s="41">
        <v>0</v>
      </c>
      <c r="D350" s="41">
        <v>0</v>
      </c>
      <c r="E350" s="41"/>
      <c r="F350" s="40">
        <v>28.4</v>
      </c>
      <c r="G350" s="44">
        <v>28.7</v>
      </c>
      <c r="H350" s="44">
        <v>23.8</v>
      </c>
      <c r="I350" s="41">
        <v>25.4</v>
      </c>
      <c r="J350" s="40"/>
    </row>
    <row r="351" spans="1:10">
      <c r="A351" s="50">
        <v>41567</v>
      </c>
      <c r="B351" s="43"/>
      <c r="C351" s="41">
        <v>0</v>
      </c>
      <c r="D351" s="41">
        <v>0</v>
      </c>
      <c r="E351" s="41"/>
      <c r="F351" s="40">
        <v>28.1</v>
      </c>
      <c r="G351" s="44">
        <v>27.6</v>
      </c>
      <c r="H351" s="44">
        <v>24.4</v>
      </c>
      <c r="I351" s="40">
        <v>23.6</v>
      </c>
      <c r="J351" s="40"/>
    </row>
    <row r="352" spans="1:10">
      <c r="A352" s="50">
        <v>41568</v>
      </c>
      <c r="B352" s="43"/>
      <c r="C352" s="41">
        <v>1.8</v>
      </c>
      <c r="D352" s="41">
        <v>0</v>
      </c>
      <c r="E352" s="41"/>
      <c r="F352" s="40">
        <v>28.4</v>
      </c>
      <c r="G352" s="44">
        <v>28.3</v>
      </c>
      <c r="H352" s="44">
        <v>22.4</v>
      </c>
      <c r="I352" s="40">
        <v>25.9</v>
      </c>
      <c r="J352" s="40"/>
    </row>
    <row r="353" spans="1:10">
      <c r="A353" s="50">
        <v>41569</v>
      </c>
      <c r="B353" s="43"/>
      <c r="C353" s="41">
        <v>8.5</v>
      </c>
      <c r="D353" s="41">
        <v>0</v>
      </c>
      <c r="E353" s="41"/>
      <c r="F353" s="40">
        <v>27.9</v>
      </c>
      <c r="G353" s="44">
        <v>28.8</v>
      </c>
      <c r="H353" s="44">
        <v>23.4</v>
      </c>
      <c r="I353" s="40">
        <v>25.7</v>
      </c>
      <c r="J353" s="40"/>
    </row>
    <row r="354" spans="1:10">
      <c r="A354" s="50">
        <v>41570</v>
      </c>
      <c r="B354" s="43"/>
      <c r="C354" s="41">
        <v>1.8</v>
      </c>
      <c r="D354" s="41">
        <v>0</v>
      </c>
      <c r="E354" s="41"/>
      <c r="F354" s="40">
        <v>28</v>
      </c>
      <c r="G354" s="44">
        <v>28.8</v>
      </c>
      <c r="H354" s="44">
        <v>24.1</v>
      </c>
      <c r="I354" s="40">
        <v>25.1</v>
      </c>
      <c r="J354" s="40"/>
    </row>
    <row r="355" spans="1:10">
      <c r="A355" s="50">
        <v>41571</v>
      </c>
      <c r="B355" s="43"/>
      <c r="C355" s="41">
        <v>0</v>
      </c>
      <c r="D355" s="41">
        <v>0</v>
      </c>
      <c r="E355" s="41"/>
      <c r="F355" s="40">
        <v>28.4</v>
      </c>
      <c r="G355" s="44">
        <v>28.4</v>
      </c>
      <c r="H355" s="44">
        <v>22.4</v>
      </c>
      <c r="I355" s="40">
        <v>26.4</v>
      </c>
      <c r="J355" s="40"/>
    </row>
    <row r="356" spans="1:10">
      <c r="A356" s="50">
        <v>41572</v>
      </c>
      <c r="B356" s="43"/>
      <c r="C356" s="41">
        <v>0</v>
      </c>
      <c r="D356" s="41">
        <v>0</v>
      </c>
      <c r="E356" s="41"/>
      <c r="F356" s="40">
        <v>28.4</v>
      </c>
      <c r="G356" s="44">
        <v>28.5</v>
      </c>
      <c r="H356" s="44">
        <v>23.2</v>
      </c>
      <c r="I356" s="41">
        <v>26.2</v>
      </c>
      <c r="J356" s="40"/>
    </row>
    <row r="357" spans="1:10">
      <c r="A357" s="50">
        <v>41573</v>
      </c>
      <c r="B357" s="43"/>
      <c r="C357" s="41">
        <v>0</v>
      </c>
      <c r="D357" s="41">
        <v>0</v>
      </c>
      <c r="E357" s="41"/>
      <c r="F357" s="40">
        <v>28.8</v>
      </c>
      <c r="G357" s="44">
        <v>28.4</v>
      </c>
      <c r="H357" s="44">
        <v>23.4</v>
      </c>
      <c r="I357" s="40">
        <v>26.4</v>
      </c>
      <c r="J357" s="40"/>
    </row>
    <row r="358" spans="1:10">
      <c r="A358" s="50">
        <v>41574</v>
      </c>
      <c r="B358" s="43"/>
      <c r="C358" s="41">
        <v>0</v>
      </c>
      <c r="D358" s="41">
        <v>0</v>
      </c>
      <c r="E358" s="41"/>
      <c r="F358" s="40">
        <v>28.4</v>
      </c>
      <c r="G358" s="44">
        <v>28.8</v>
      </c>
      <c r="H358" s="44">
        <v>23.8</v>
      </c>
      <c r="I358" s="40">
        <v>26.6</v>
      </c>
      <c r="J358" s="41"/>
    </row>
    <row r="359" spans="1:10">
      <c r="A359" s="50">
        <v>41575</v>
      </c>
      <c r="B359" s="43"/>
      <c r="C359" s="41">
        <v>0</v>
      </c>
      <c r="D359" s="41">
        <v>0</v>
      </c>
      <c r="E359" s="41"/>
      <c r="F359" s="40">
        <v>27.8</v>
      </c>
      <c r="G359" s="41">
        <v>28.6</v>
      </c>
      <c r="H359" s="41">
        <v>24.5</v>
      </c>
      <c r="I359" s="40">
        <v>26.1</v>
      </c>
      <c r="J359" s="40"/>
    </row>
    <row r="360" spans="1:10">
      <c r="A360" s="50">
        <v>41576</v>
      </c>
      <c r="B360" s="43" t="s">
        <v>66</v>
      </c>
      <c r="C360" s="41" t="s">
        <v>14</v>
      </c>
      <c r="D360" s="41" t="s">
        <v>26</v>
      </c>
      <c r="E360" s="41"/>
      <c r="F360" s="40">
        <v>28.4</v>
      </c>
      <c r="G360" s="41">
        <v>28</v>
      </c>
      <c r="H360" s="41">
        <v>23.1</v>
      </c>
      <c r="I360" s="40">
        <v>25.5</v>
      </c>
      <c r="J360" s="41"/>
    </row>
    <row r="361" spans="1:10">
      <c r="A361" s="50">
        <v>41577</v>
      </c>
      <c r="B361" s="43"/>
      <c r="C361" s="41">
        <v>0</v>
      </c>
      <c r="D361" s="41">
        <v>0</v>
      </c>
      <c r="E361" s="41"/>
      <c r="F361" s="40">
        <v>27.6</v>
      </c>
      <c r="G361" s="41">
        <v>28.6</v>
      </c>
      <c r="H361" s="41">
        <v>22.4</v>
      </c>
      <c r="I361" s="40">
        <v>26.3</v>
      </c>
      <c r="J361" s="40"/>
    </row>
    <row r="362" spans="1:10">
      <c r="A362" s="50">
        <v>41578</v>
      </c>
      <c r="B362" s="43"/>
      <c r="C362" s="41">
        <v>0</v>
      </c>
      <c r="D362" s="41">
        <v>0</v>
      </c>
      <c r="E362" s="41"/>
      <c r="F362" s="40">
        <v>28.2</v>
      </c>
      <c r="G362" s="44">
        <v>28.8</v>
      </c>
      <c r="H362" s="44">
        <v>22.6</v>
      </c>
      <c r="I362" s="40">
        <v>26.7</v>
      </c>
      <c r="J362" s="41"/>
    </row>
    <row r="363" spans="1:10">
      <c r="A363" s="50"/>
      <c r="B363" s="43"/>
      <c r="C363" s="41">
        <f>SUM(C333:C362)</f>
        <v>71.8</v>
      </c>
      <c r="D363" s="41">
        <f>SUM(D332:D362)</f>
        <v>45.499999999999993</v>
      </c>
      <c r="E363" s="41"/>
      <c r="G363" s="44"/>
      <c r="H363" s="44"/>
      <c r="I363" s="40"/>
      <c r="J363" s="40"/>
    </row>
    <row r="364" spans="1:10">
      <c r="A364" s="50"/>
      <c r="B364" s="40"/>
      <c r="C364" s="90">
        <f>C363+D363</f>
        <v>117.29999999999998</v>
      </c>
      <c r="D364" s="96"/>
      <c r="E364" s="41" t="s">
        <v>7</v>
      </c>
      <c r="F364" s="40">
        <f>SUM(F332:F362)</f>
        <v>880.8</v>
      </c>
      <c r="G364" s="40">
        <f t="shared" ref="G364:I364" si="9">SUM(G332:G362)</f>
        <v>893.5999999999998</v>
      </c>
      <c r="H364" s="40">
        <f t="shared" si="9"/>
        <v>733.80000000000007</v>
      </c>
      <c r="I364" s="40">
        <f t="shared" si="9"/>
        <v>789.30000000000007</v>
      </c>
      <c r="J364" s="40"/>
    </row>
    <row r="365" spans="1:10">
      <c r="A365" s="50"/>
      <c r="B365" s="40"/>
      <c r="C365" s="40"/>
      <c r="D365" s="41"/>
      <c r="E365" s="60" t="s">
        <v>8</v>
      </c>
      <c r="F365" s="41">
        <f>AVERAGE(F333:F362)</f>
        <v>28.399999999999995</v>
      </c>
      <c r="G365" s="41">
        <f>AVERAGE(G333:G362)</f>
        <v>28.816666666666659</v>
      </c>
      <c r="H365" s="41">
        <f>AVERAGE(H333:H362)</f>
        <v>23.649999999999995</v>
      </c>
      <c r="I365" s="41">
        <f>AVERAGE(I333:I362)</f>
        <v>25.49666666666667</v>
      </c>
      <c r="J365" s="40"/>
    </row>
    <row r="366" spans="1:10">
      <c r="A366" s="50" t="s">
        <v>22</v>
      </c>
      <c r="B366" s="40" t="s">
        <v>10</v>
      </c>
      <c r="C366" s="41">
        <f>C364+SUM(C369)</f>
        <v>117.29999999999998</v>
      </c>
      <c r="D366" s="41" t="s">
        <v>32</v>
      </c>
      <c r="E366" s="60" t="s">
        <v>67</v>
      </c>
      <c r="F366" s="61">
        <f>MAX(F332:G362)</f>
        <v>30</v>
      </c>
      <c r="G366" s="61"/>
      <c r="H366" s="61"/>
      <c r="I366" s="41"/>
      <c r="J366" s="41"/>
    </row>
    <row r="367" spans="1:10">
      <c r="A367" s="50"/>
      <c r="B367" s="40"/>
      <c r="C367" s="67">
        <f>C364/25.4</f>
        <v>4.6181102362204722</v>
      </c>
      <c r="D367" s="41" t="s">
        <v>33</v>
      </c>
      <c r="E367" s="60" t="s">
        <v>68</v>
      </c>
      <c r="F367" s="70">
        <f>MIN(H332:I362)</f>
        <v>21.2</v>
      </c>
      <c r="G367" s="70"/>
      <c r="H367" s="70"/>
      <c r="I367" s="40"/>
      <c r="J367" s="40"/>
    </row>
    <row r="368" spans="1:10" ht="15.75" thickBot="1">
      <c r="A368" s="50"/>
      <c r="B368" s="40"/>
      <c r="C368" s="40"/>
      <c r="D368" s="41"/>
      <c r="E368" s="62" t="s">
        <v>69</v>
      </c>
      <c r="F368" s="61">
        <f>AVERAGE(F365:G365)</f>
        <v>28.608333333333327</v>
      </c>
      <c r="G368" s="61"/>
      <c r="H368" s="61">
        <f>AVERAGE(H365:I365)</f>
        <v>24.573333333333331</v>
      </c>
      <c r="I368" s="41"/>
      <c r="J368" s="40"/>
    </row>
    <row r="369" spans="1:10">
      <c r="A369" s="50">
        <v>41579</v>
      </c>
      <c r="B369" s="40"/>
      <c r="C369" s="41">
        <v>0</v>
      </c>
      <c r="D369" s="41">
        <v>0</v>
      </c>
      <c r="E369" s="41"/>
      <c r="F369" s="40">
        <v>28.5</v>
      </c>
      <c r="G369" s="41">
        <v>29.1</v>
      </c>
      <c r="H369" s="41">
        <v>25.4</v>
      </c>
      <c r="I369" s="40">
        <v>26.1</v>
      </c>
      <c r="J369" s="40"/>
    </row>
    <row r="370" spans="1:10">
      <c r="A370" s="50">
        <v>41580</v>
      </c>
      <c r="B370" s="43"/>
      <c r="C370" s="41">
        <v>0</v>
      </c>
      <c r="D370" s="41" t="s">
        <v>14</v>
      </c>
      <c r="E370" s="41"/>
      <c r="F370" s="40">
        <v>28.8</v>
      </c>
      <c r="G370" s="44">
        <v>28.8</v>
      </c>
      <c r="H370" s="44">
        <v>24.4</v>
      </c>
      <c r="I370" s="41">
        <v>25</v>
      </c>
      <c r="J370" s="40"/>
    </row>
    <row r="371" spans="1:10">
      <c r="A371" s="50">
        <v>41581</v>
      </c>
      <c r="B371" s="43"/>
      <c r="C371" s="40">
        <v>6.9</v>
      </c>
      <c r="D371" s="41">
        <v>19.8</v>
      </c>
      <c r="E371" s="41"/>
      <c r="F371" s="40">
        <v>27.1</v>
      </c>
      <c r="G371" s="44">
        <v>27.8</v>
      </c>
      <c r="H371" s="41">
        <v>22.4</v>
      </c>
      <c r="I371" s="40">
        <v>22.6</v>
      </c>
      <c r="J371" s="41"/>
    </row>
    <row r="372" spans="1:10">
      <c r="A372" s="50">
        <v>41582</v>
      </c>
      <c r="B372" s="43"/>
      <c r="C372" s="40">
        <v>22.4</v>
      </c>
      <c r="D372" s="41" t="s">
        <v>26</v>
      </c>
      <c r="E372" s="41"/>
      <c r="F372" s="40">
        <v>27.9</v>
      </c>
      <c r="G372" s="41">
        <v>28.2</v>
      </c>
      <c r="H372" s="41">
        <v>21.9</v>
      </c>
      <c r="I372" s="41">
        <v>25.5</v>
      </c>
      <c r="J372" s="41"/>
    </row>
    <row r="373" spans="1:10">
      <c r="A373" s="50">
        <v>41583</v>
      </c>
      <c r="B373" s="43"/>
      <c r="C373" s="40">
        <v>34.5</v>
      </c>
      <c r="D373" s="41">
        <v>1.6</v>
      </c>
      <c r="E373" s="41"/>
      <c r="F373" s="40">
        <v>27.7</v>
      </c>
      <c r="G373" s="41">
        <v>26</v>
      </c>
      <c r="H373" s="41">
        <v>20.9</v>
      </c>
      <c r="I373" s="40">
        <v>22.9</v>
      </c>
      <c r="J373" s="40"/>
    </row>
    <row r="374" spans="1:10">
      <c r="A374" s="50">
        <v>41584</v>
      </c>
      <c r="B374" s="43"/>
      <c r="C374" s="40">
        <v>5.9</v>
      </c>
      <c r="D374" s="41">
        <v>1.7</v>
      </c>
      <c r="E374" s="41"/>
      <c r="F374" s="40">
        <v>27.2</v>
      </c>
      <c r="G374" s="41">
        <v>27.9</v>
      </c>
      <c r="H374" s="41">
        <v>21.8</v>
      </c>
      <c r="I374" s="40">
        <v>23.8</v>
      </c>
      <c r="J374" s="40"/>
    </row>
    <row r="375" spans="1:10">
      <c r="A375" s="50">
        <v>41585</v>
      </c>
      <c r="B375" s="43"/>
      <c r="C375" s="40">
        <v>4.5</v>
      </c>
      <c r="D375" s="41">
        <v>1.3</v>
      </c>
      <c r="E375" s="41"/>
      <c r="F375" s="40">
        <v>26.4</v>
      </c>
      <c r="G375" s="41">
        <v>28.2</v>
      </c>
      <c r="H375" s="41">
        <v>25.6</v>
      </c>
      <c r="I375" s="41">
        <v>23.2</v>
      </c>
      <c r="J375" s="40"/>
    </row>
    <row r="376" spans="1:10">
      <c r="A376" s="50">
        <v>41586</v>
      </c>
      <c r="B376" s="43"/>
      <c r="C376" s="41">
        <v>13</v>
      </c>
      <c r="D376" s="41" t="s">
        <v>14</v>
      </c>
      <c r="E376" s="41"/>
      <c r="F376" s="40">
        <v>27.4</v>
      </c>
      <c r="G376" s="44">
        <v>28.2</v>
      </c>
      <c r="H376" s="44">
        <v>22.7</v>
      </c>
      <c r="I376" s="41">
        <v>25</v>
      </c>
      <c r="J376" s="41"/>
    </row>
    <row r="377" spans="1:10">
      <c r="A377" s="50">
        <v>41587</v>
      </c>
      <c r="B377" s="43"/>
      <c r="C377" s="40">
        <v>34.200000000000003</v>
      </c>
      <c r="D377" s="41" t="s">
        <v>14</v>
      </c>
      <c r="E377" s="41"/>
      <c r="F377" s="40">
        <v>26.2</v>
      </c>
      <c r="G377" s="44">
        <v>27.4</v>
      </c>
      <c r="H377" s="44">
        <v>22.1</v>
      </c>
      <c r="I377" s="41">
        <v>22.1</v>
      </c>
      <c r="J377" s="40"/>
    </row>
    <row r="378" spans="1:10">
      <c r="A378" s="50">
        <v>41588</v>
      </c>
      <c r="B378" s="43"/>
      <c r="C378" s="40">
        <v>2.4</v>
      </c>
      <c r="D378" s="41">
        <v>0.2</v>
      </c>
      <c r="E378" s="41"/>
      <c r="F378" s="41">
        <v>28</v>
      </c>
      <c r="G378" s="44">
        <v>26.7</v>
      </c>
      <c r="H378" s="44">
        <v>23.5</v>
      </c>
      <c r="I378" s="40">
        <v>24.4</v>
      </c>
      <c r="J378" s="40"/>
    </row>
    <row r="379" spans="1:10">
      <c r="A379" s="50">
        <v>41589</v>
      </c>
      <c r="B379" s="43"/>
      <c r="C379" s="40">
        <v>0.2</v>
      </c>
      <c r="D379" s="41">
        <v>7.5</v>
      </c>
      <c r="E379" s="41"/>
      <c r="F379" s="40">
        <v>26.7</v>
      </c>
      <c r="G379" s="44">
        <v>27.2</v>
      </c>
      <c r="H379" s="44">
        <v>23.4</v>
      </c>
      <c r="I379" s="41">
        <v>23.2</v>
      </c>
      <c r="J379" s="40"/>
    </row>
    <row r="380" spans="1:10">
      <c r="A380" s="50">
        <v>41590</v>
      </c>
      <c r="B380" s="43"/>
      <c r="C380" s="40" t="s">
        <v>14</v>
      </c>
      <c r="D380" s="41">
        <v>45.6</v>
      </c>
      <c r="E380" s="41"/>
      <c r="F380" s="41">
        <v>27</v>
      </c>
      <c r="G380" s="44">
        <v>27</v>
      </c>
      <c r="H380" s="44">
        <v>23.7</v>
      </c>
      <c r="I380" s="41">
        <v>21</v>
      </c>
      <c r="J380" s="41"/>
    </row>
    <row r="381" spans="1:10">
      <c r="A381" s="50">
        <v>41591</v>
      </c>
      <c r="B381" s="43"/>
      <c r="C381" s="40">
        <v>15.2</v>
      </c>
      <c r="D381" s="41">
        <v>2.8</v>
      </c>
      <c r="E381" s="41"/>
      <c r="F381" s="40">
        <v>26.1</v>
      </c>
      <c r="G381" s="44">
        <v>28.7</v>
      </c>
      <c r="H381" s="44">
        <v>22.6</v>
      </c>
      <c r="I381" s="41">
        <v>23.6</v>
      </c>
      <c r="J381" s="40"/>
    </row>
    <row r="382" spans="1:10">
      <c r="A382" s="50">
        <v>41592</v>
      </c>
      <c r="B382" s="43"/>
      <c r="C382" s="40">
        <v>2.5</v>
      </c>
      <c r="D382" s="41">
        <v>4.5999999999999996</v>
      </c>
      <c r="E382" s="41"/>
      <c r="F382" s="40">
        <v>26.5</v>
      </c>
      <c r="G382" s="44">
        <v>27.9</v>
      </c>
      <c r="H382" s="44">
        <v>21.6</v>
      </c>
      <c r="I382" s="40">
        <v>23.5</v>
      </c>
      <c r="J382" s="41"/>
    </row>
    <row r="383" spans="1:10">
      <c r="A383" s="50">
        <v>41593</v>
      </c>
      <c r="B383" s="43"/>
      <c r="C383" s="40">
        <v>0.3</v>
      </c>
      <c r="D383" s="41">
        <v>0.3</v>
      </c>
      <c r="E383" s="41"/>
      <c r="F383" s="40">
        <v>26.8</v>
      </c>
      <c r="G383" s="41">
        <v>27.8</v>
      </c>
      <c r="H383" s="41">
        <v>23.4</v>
      </c>
      <c r="I383" s="41">
        <v>22.9</v>
      </c>
      <c r="J383" s="41"/>
    </row>
    <row r="384" spans="1:10">
      <c r="A384" s="50">
        <v>41594</v>
      </c>
      <c r="B384" s="43"/>
      <c r="C384" s="40">
        <v>4.3</v>
      </c>
      <c r="D384" s="41">
        <v>0.1</v>
      </c>
      <c r="E384" s="41"/>
      <c r="F384" s="40">
        <v>27.6</v>
      </c>
      <c r="G384" s="44">
        <v>26.8</v>
      </c>
      <c r="H384" s="44">
        <v>22.5</v>
      </c>
      <c r="I384" s="41">
        <v>23</v>
      </c>
      <c r="J384" s="40"/>
    </row>
    <row r="385" spans="1:10">
      <c r="A385" s="50">
        <v>41595</v>
      </c>
      <c r="B385" s="43"/>
      <c r="C385" s="41">
        <v>0.1</v>
      </c>
      <c r="D385" s="41">
        <v>0.3</v>
      </c>
      <c r="E385" s="41"/>
      <c r="F385" s="40">
        <v>26.7</v>
      </c>
      <c r="G385" s="41">
        <v>27.7</v>
      </c>
      <c r="H385" s="41">
        <v>22.6</v>
      </c>
      <c r="I385" s="41">
        <v>24</v>
      </c>
      <c r="J385" s="40"/>
    </row>
    <row r="386" spans="1:10">
      <c r="A386" s="50">
        <v>41596</v>
      </c>
      <c r="B386" s="43"/>
      <c r="C386" s="40">
        <v>15.1</v>
      </c>
      <c r="D386" s="41">
        <v>0</v>
      </c>
      <c r="E386" s="41"/>
      <c r="F386" s="40">
        <v>27</v>
      </c>
      <c r="G386" s="44">
        <v>27.9</v>
      </c>
      <c r="H386" s="44">
        <v>22.3</v>
      </c>
      <c r="I386" s="41">
        <v>25.7</v>
      </c>
      <c r="J386" s="40"/>
    </row>
    <row r="387" spans="1:10">
      <c r="A387" s="50">
        <v>41597</v>
      </c>
      <c r="B387" s="43"/>
      <c r="C387" s="40">
        <v>3</v>
      </c>
      <c r="D387" s="41">
        <v>0</v>
      </c>
      <c r="E387" s="41"/>
      <c r="F387" s="40">
        <v>27.4</v>
      </c>
      <c r="G387" s="44">
        <v>27.8</v>
      </c>
      <c r="H387" s="44">
        <v>22.3</v>
      </c>
      <c r="I387" s="41">
        <v>25</v>
      </c>
      <c r="J387" s="41"/>
    </row>
    <row r="388" spans="1:10">
      <c r="A388" s="50">
        <v>41598</v>
      </c>
      <c r="B388" s="43"/>
      <c r="C388" s="41">
        <v>0</v>
      </c>
      <c r="D388" s="41">
        <v>1.4</v>
      </c>
      <c r="E388" s="41"/>
      <c r="F388" s="40">
        <v>27.7</v>
      </c>
      <c r="G388" s="44">
        <v>27</v>
      </c>
      <c r="H388" s="44">
        <v>24.6</v>
      </c>
      <c r="I388" s="40">
        <v>23.4</v>
      </c>
      <c r="J388" s="41"/>
    </row>
    <row r="389" spans="1:10">
      <c r="A389" s="50">
        <v>41599</v>
      </c>
      <c r="B389" s="43"/>
      <c r="C389" s="40">
        <v>2.1</v>
      </c>
      <c r="D389" s="41">
        <v>0</v>
      </c>
      <c r="E389" s="41"/>
      <c r="F389" s="40">
        <v>26.2</v>
      </c>
      <c r="G389" s="44">
        <v>27.7</v>
      </c>
      <c r="H389" s="44">
        <v>23</v>
      </c>
      <c r="I389" s="41">
        <v>25.1</v>
      </c>
      <c r="J389" s="40"/>
    </row>
    <row r="390" spans="1:10">
      <c r="A390" s="50">
        <v>41600</v>
      </c>
      <c r="B390" s="43"/>
      <c r="C390" s="40">
        <v>5.5</v>
      </c>
      <c r="D390" s="41">
        <v>0</v>
      </c>
      <c r="E390" s="41"/>
      <c r="F390" s="40">
        <v>27.4</v>
      </c>
      <c r="G390" s="41">
        <v>27.5</v>
      </c>
      <c r="H390" s="44">
        <v>21.7</v>
      </c>
      <c r="I390" s="41">
        <v>24.9</v>
      </c>
      <c r="J390" s="40"/>
    </row>
    <row r="391" spans="1:10">
      <c r="A391" s="50">
        <v>41601</v>
      </c>
      <c r="B391" s="43"/>
      <c r="C391" s="40" t="s">
        <v>14</v>
      </c>
      <c r="D391" s="41" t="s">
        <v>14</v>
      </c>
      <c r="E391" s="41"/>
      <c r="F391" s="40">
        <v>27</v>
      </c>
      <c r="G391" s="41">
        <v>27.8</v>
      </c>
      <c r="H391" s="44">
        <v>24</v>
      </c>
      <c r="I391" s="41">
        <v>24.5</v>
      </c>
      <c r="J391" s="41"/>
    </row>
    <row r="392" spans="1:10">
      <c r="A392" s="50">
        <v>41602</v>
      </c>
      <c r="B392" s="43"/>
      <c r="C392" s="40">
        <v>1.2</v>
      </c>
      <c r="D392" s="41" t="s">
        <v>14</v>
      </c>
      <c r="E392" s="41"/>
      <c r="F392" s="40">
        <v>25.8</v>
      </c>
      <c r="G392" s="41">
        <v>27.8</v>
      </c>
      <c r="H392" s="44">
        <v>22.8</v>
      </c>
      <c r="I392" s="41">
        <v>22.8</v>
      </c>
      <c r="J392" s="41"/>
    </row>
    <row r="393" spans="1:10">
      <c r="A393" s="50">
        <v>41603</v>
      </c>
      <c r="B393" s="43"/>
      <c r="C393" s="40" t="s">
        <v>14</v>
      </c>
      <c r="D393" s="41">
        <v>0</v>
      </c>
      <c r="E393" s="41"/>
      <c r="F393" s="40">
        <v>27.4</v>
      </c>
      <c r="G393" s="44">
        <v>28.2</v>
      </c>
      <c r="H393" s="44">
        <v>22.7</v>
      </c>
      <c r="I393" s="41">
        <v>25.5</v>
      </c>
      <c r="J393" s="41"/>
    </row>
    <row r="394" spans="1:10">
      <c r="A394" s="50">
        <v>41604</v>
      </c>
      <c r="B394" s="43"/>
      <c r="C394" s="41">
        <v>0</v>
      </c>
      <c r="D394" s="41">
        <v>0</v>
      </c>
      <c r="E394" s="41"/>
      <c r="F394" s="40">
        <v>26.9</v>
      </c>
      <c r="G394" s="44">
        <v>28</v>
      </c>
      <c r="H394" s="41">
        <v>23.9</v>
      </c>
      <c r="I394" s="40">
        <v>25.1</v>
      </c>
      <c r="J394" s="41"/>
    </row>
    <row r="395" spans="1:10">
      <c r="A395" s="50">
        <v>41605</v>
      </c>
      <c r="B395" s="43"/>
      <c r="C395" s="41">
        <v>0</v>
      </c>
      <c r="D395" s="41">
        <v>0</v>
      </c>
      <c r="E395" s="41"/>
      <c r="F395" s="40">
        <v>27.9</v>
      </c>
      <c r="G395" s="44">
        <v>27.4</v>
      </c>
      <c r="H395" s="41">
        <v>23.4</v>
      </c>
      <c r="I395" s="41">
        <v>25.1</v>
      </c>
      <c r="J395" s="41"/>
    </row>
    <row r="396" spans="1:10">
      <c r="A396" s="50">
        <v>41606</v>
      </c>
      <c r="B396" s="43"/>
      <c r="C396" s="41">
        <v>0</v>
      </c>
      <c r="D396" s="41">
        <v>0</v>
      </c>
      <c r="E396" s="41"/>
      <c r="F396" s="40">
        <v>27.2</v>
      </c>
      <c r="G396" s="41">
        <v>27.1</v>
      </c>
      <c r="H396" s="44">
        <v>21.5</v>
      </c>
      <c r="I396" s="41">
        <v>24.5</v>
      </c>
      <c r="J396" s="41"/>
    </row>
    <row r="397" spans="1:10">
      <c r="A397" s="50">
        <v>41607</v>
      </c>
      <c r="B397" s="43"/>
      <c r="C397" s="40" t="s">
        <v>14</v>
      </c>
      <c r="D397" s="41" t="s">
        <v>14</v>
      </c>
      <c r="E397" s="41"/>
      <c r="F397" s="41">
        <v>27</v>
      </c>
      <c r="G397" s="41">
        <v>27.1</v>
      </c>
      <c r="H397" s="44">
        <v>24.8</v>
      </c>
      <c r="I397" s="41">
        <v>25</v>
      </c>
      <c r="J397" s="41"/>
    </row>
    <row r="398" spans="1:10">
      <c r="A398" s="50">
        <v>41608</v>
      </c>
      <c r="B398" s="43"/>
      <c r="C398" s="40">
        <v>0.3</v>
      </c>
      <c r="D398" s="41">
        <v>0</v>
      </c>
      <c r="E398" s="41"/>
      <c r="F398" s="41">
        <v>27</v>
      </c>
      <c r="G398" s="44">
        <v>28</v>
      </c>
      <c r="H398" s="44">
        <v>23.5</v>
      </c>
      <c r="I398" s="41">
        <v>25.9</v>
      </c>
      <c r="J398" s="41"/>
    </row>
    <row r="399" spans="1:10">
      <c r="A399" s="50"/>
      <c r="B399" s="43"/>
      <c r="C399" s="41">
        <f>SUM(C370:C398)</f>
        <v>173.60000000000002</v>
      </c>
      <c r="D399" s="41">
        <f>SUM(D369:D398)</f>
        <v>87.199999999999989</v>
      </c>
      <c r="E399" s="41"/>
      <c r="G399" s="44"/>
      <c r="H399" s="44"/>
      <c r="I399" s="41"/>
      <c r="J399" s="41"/>
    </row>
    <row r="400" spans="1:10">
      <c r="A400" s="50"/>
      <c r="B400" s="43"/>
      <c r="C400" s="90">
        <f>C399+D399</f>
        <v>260.8</v>
      </c>
      <c r="D400" s="96"/>
      <c r="E400" s="41" t="s">
        <v>7</v>
      </c>
      <c r="F400" s="40">
        <f>SUM(F369:F398)</f>
        <v>814.5</v>
      </c>
      <c r="G400" s="40">
        <f t="shared" ref="G400:I400" si="10">SUM(G369:G398)</f>
        <v>830.69999999999993</v>
      </c>
      <c r="H400" s="40">
        <f t="shared" si="10"/>
        <v>691</v>
      </c>
      <c r="I400" s="40">
        <f t="shared" si="10"/>
        <v>724.3</v>
      </c>
      <c r="J400" s="40"/>
    </row>
    <row r="401" spans="1:10">
      <c r="A401" s="50"/>
      <c r="B401" s="40"/>
      <c r="C401" s="40"/>
      <c r="D401" s="41"/>
      <c r="E401" s="60" t="s">
        <v>8</v>
      </c>
      <c r="F401" s="41">
        <f>AVERAGE(F369:F398)</f>
        <v>27.15</v>
      </c>
      <c r="G401" s="41">
        <f>AVERAGE(G369:G398)</f>
        <v>27.689999999999998</v>
      </c>
      <c r="H401" s="41">
        <f>AVERAGE(H369:H398)</f>
        <v>23.033333333333335</v>
      </c>
      <c r="I401" s="41">
        <f>AVERAGE(I369:I398)</f>
        <v>24.143333333333331</v>
      </c>
      <c r="J401" s="40"/>
    </row>
    <row r="402" spans="1:10">
      <c r="A402" s="50" t="s">
        <v>23</v>
      </c>
      <c r="B402" s="40" t="s">
        <v>10</v>
      </c>
      <c r="C402" s="41">
        <f>C400+SUM(C405)</f>
        <v>261.7</v>
      </c>
      <c r="D402" s="41" t="s">
        <v>32</v>
      </c>
      <c r="E402" s="60" t="s">
        <v>67</v>
      </c>
      <c r="F402" s="61">
        <f>MAX(F368:G398)</f>
        <v>29.1</v>
      </c>
      <c r="G402" s="61"/>
      <c r="H402" s="61"/>
      <c r="I402" s="41"/>
      <c r="J402" s="41"/>
    </row>
    <row r="403" spans="1:10">
      <c r="A403" s="50"/>
      <c r="B403" s="40"/>
      <c r="C403" s="67">
        <f>C400/25.4</f>
        <v>10.267716535433072</v>
      </c>
      <c r="D403" s="41" t="s">
        <v>33</v>
      </c>
      <c r="E403" s="60" t="s">
        <v>68</v>
      </c>
      <c r="F403" s="61">
        <f>MIN(H368:I398)</f>
        <v>20.9</v>
      </c>
      <c r="G403" s="61"/>
      <c r="H403" s="61"/>
      <c r="I403" s="41"/>
      <c r="J403" s="41"/>
    </row>
    <row r="404" spans="1:10" ht="15.75" thickBot="1">
      <c r="A404" s="50"/>
      <c r="B404" s="40"/>
      <c r="C404" s="40"/>
      <c r="D404" s="41"/>
      <c r="E404" s="62" t="s">
        <v>69</v>
      </c>
      <c r="F404" s="61">
        <f>AVERAGE(F401:G401)</f>
        <v>27.419999999999998</v>
      </c>
      <c r="G404" s="61"/>
      <c r="H404" s="61">
        <f>AVERAGE(H401:I401)</f>
        <v>23.588333333333331</v>
      </c>
      <c r="I404" s="40"/>
      <c r="J404" s="40"/>
    </row>
    <row r="405" spans="1:10">
      <c r="A405" s="50">
        <v>41609</v>
      </c>
      <c r="B405" s="40"/>
      <c r="C405" s="40">
        <v>0.9</v>
      </c>
      <c r="D405" s="41">
        <v>0</v>
      </c>
      <c r="E405" s="41"/>
      <c r="F405" s="40">
        <v>27.4</v>
      </c>
      <c r="G405" s="41">
        <v>27.7</v>
      </c>
      <c r="H405" s="41">
        <v>23.6</v>
      </c>
      <c r="I405" s="40">
        <v>24.5</v>
      </c>
      <c r="J405" s="40"/>
    </row>
    <row r="406" spans="1:10">
      <c r="A406" s="50">
        <v>41610</v>
      </c>
      <c r="B406" s="43"/>
      <c r="C406" s="41">
        <v>0</v>
      </c>
      <c r="D406" s="41">
        <v>0</v>
      </c>
      <c r="E406" s="41"/>
      <c r="F406" s="40">
        <v>25.4</v>
      </c>
      <c r="G406" s="44">
        <v>27.8</v>
      </c>
      <c r="H406" s="44">
        <v>23.6</v>
      </c>
      <c r="I406" s="41">
        <v>24.6</v>
      </c>
      <c r="J406" s="40"/>
    </row>
    <row r="407" spans="1:10">
      <c r="A407" s="50">
        <v>41611</v>
      </c>
      <c r="B407" s="43"/>
      <c r="C407" s="40">
        <v>2.1</v>
      </c>
      <c r="D407" s="41">
        <v>0</v>
      </c>
      <c r="E407" s="41"/>
      <c r="F407" s="40">
        <v>26.9</v>
      </c>
      <c r="G407" s="41">
        <v>27.3</v>
      </c>
      <c r="H407" s="41">
        <v>21</v>
      </c>
      <c r="I407" s="41">
        <v>24.4</v>
      </c>
      <c r="J407" s="40"/>
    </row>
    <row r="408" spans="1:10">
      <c r="A408" s="50">
        <v>41612</v>
      </c>
      <c r="B408" s="43"/>
      <c r="C408" s="40">
        <v>0.6</v>
      </c>
      <c r="D408" s="41">
        <v>0.5</v>
      </c>
      <c r="E408" s="41"/>
      <c r="F408" s="40">
        <v>26.6</v>
      </c>
      <c r="G408" s="41">
        <v>27.1</v>
      </c>
      <c r="H408" s="41">
        <v>22.4</v>
      </c>
      <c r="I408" s="40">
        <v>22.5</v>
      </c>
      <c r="J408" s="40"/>
    </row>
    <row r="409" spans="1:10">
      <c r="A409" s="50">
        <v>41613</v>
      </c>
      <c r="B409" s="43"/>
      <c r="C409" s="40">
        <v>5.8</v>
      </c>
      <c r="D409" s="41">
        <v>0</v>
      </c>
      <c r="E409" s="41"/>
      <c r="F409" s="40">
        <v>26.8</v>
      </c>
      <c r="G409" s="41">
        <v>27.1</v>
      </c>
      <c r="H409" s="44">
        <v>21</v>
      </c>
      <c r="I409" s="41">
        <v>24.8</v>
      </c>
      <c r="J409" s="40"/>
    </row>
    <row r="410" spans="1:10">
      <c r="A410" s="50">
        <v>41614</v>
      </c>
      <c r="B410" s="43"/>
      <c r="C410" s="40">
        <v>0.3</v>
      </c>
      <c r="D410" s="41" t="s">
        <v>14</v>
      </c>
      <c r="E410" s="41"/>
      <c r="F410" s="40">
        <v>26.6</v>
      </c>
      <c r="G410" s="41">
        <v>27.7</v>
      </c>
      <c r="H410" s="41">
        <v>22</v>
      </c>
      <c r="I410" s="40">
        <v>24.6</v>
      </c>
      <c r="J410" s="40"/>
    </row>
    <row r="411" spans="1:10">
      <c r="A411" s="50">
        <v>41615</v>
      </c>
      <c r="B411" s="43"/>
      <c r="C411" s="40">
        <v>0.5</v>
      </c>
      <c r="D411" s="41">
        <v>0</v>
      </c>
      <c r="E411" s="41"/>
      <c r="F411" s="41">
        <v>27</v>
      </c>
      <c r="G411" s="41">
        <v>27.4</v>
      </c>
      <c r="H411" s="41">
        <v>21</v>
      </c>
      <c r="I411" s="40">
        <v>21.6</v>
      </c>
      <c r="J411" s="40"/>
    </row>
    <row r="412" spans="1:10">
      <c r="A412" s="50">
        <v>41616</v>
      </c>
      <c r="B412" s="43"/>
      <c r="C412" s="40">
        <v>4.9000000000000004</v>
      </c>
      <c r="D412" s="41">
        <v>4.5</v>
      </c>
      <c r="E412" s="41"/>
      <c r="F412" s="40">
        <v>26.6</v>
      </c>
      <c r="G412" s="41">
        <v>26.6</v>
      </c>
      <c r="H412" s="41">
        <v>21.6</v>
      </c>
      <c r="I412" s="41">
        <v>21.5</v>
      </c>
      <c r="J412" s="40"/>
    </row>
    <row r="413" spans="1:10">
      <c r="A413" s="50">
        <v>41617</v>
      </c>
      <c r="B413" s="43"/>
      <c r="C413" s="40">
        <v>1.4</v>
      </c>
      <c r="D413" s="41">
        <v>0</v>
      </c>
      <c r="E413" s="41"/>
      <c r="F413" s="40">
        <v>26.2</v>
      </c>
      <c r="G413" s="41">
        <v>27.1</v>
      </c>
      <c r="H413" s="41">
        <v>21.2</v>
      </c>
      <c r="I413" s="41">
        <v>22.4</v>
      </c>
      <c r="J413" s="41"/>
    </row>
    <row r="414" spans="1:10">
      <c r="A414" s="50">
        <v>41618</v>
      </c>
      <c r="B414" s="43"/>
      <c r="C414" s="40">
        <v>1.8</v>
      </c>
      <c r="D414" s="41">
        <v>0</v>
      </c>
      <c r="E414" s="41"/>
      <c r="F414" s="40">
        <v>26.8</v>
      </c>
      <c r="G414" s="41">
        <v>27.2</v>
      </c>
      <c r="H414" s="41">
        <v>22</v>
      </c>
      <c r="I414" s="40">
        <v>23.7</v>
      </c>
      <c r="J414" s="40"/>
    </row>
    <row r="415" spans="1:10">
      <c r="A415" s="50">
        <v>41619</v>
      </c>
      <c r="B415" s="43"/>
      <c r="C415" s="40">
        <v>1.8</v>
      </c>
      <c r="D415" s="41">
        <v>0</v>
      </c>
      <c r="E415" s="41"/>
      <c r="F415" s="40">
        <v>26.6</v>
      </c>
      <c r="G415" s="41">
        <v>27.3</v>
      </c>
      <c r="H415" s="41">
        <v>21.2</v>
      </c>
      <c r="I415" s="40">
        <v>24.3</v>
      </c>
      <c r="J415" s="40"/>
    </row>
    <row r="416" spans="1:10">
      <c r="A416" s="50">
        <v>41620</v>
      </c>
      <c r="B416" s="43"/>
      <c r="C416" s="40">
        <v>1.2</v>
      </c>
      <c r="D416" s="41">
        <v>0</v>
      </c>
      <c r="E416" s="41"/>
      <c r="F416" s="40">
        <v>26.7</v>
      </c>
      <c r="G416" s="41">
        <v>27</v>
      </c>
      <c r="H416" s="41">
        <v>22.9</v>
      </c>
      <c r="I416" s="40">
        <v>24.2</v>
      </c>
      <c r="J416" s="40"/>
    </row>
    <row r="417" spans="1:10">
      <c r="A417" s="50">
        <v>41621</v>
      </c>
      <c r="B417" s="43"/>
      <c r="C417" s="40">
        <v>4.2</v>
      </c>
      <c r="D417" s="41">
        <v>0</v>
      </c>
      <c r="E417" s="41"/>
      <c r="F417" s="40">
        <v>26.6</v>
      </c>
      <c r="G417" s="41">
        <v>27.2</v>
      </c>
      <c r="H417" s="41">
        <v>20.7</v>
      </c>
      <c r="I417" s="41">
        <v>21.5</v>
      </c>
      <c r="J417" s="40"/>
    </row>
    <row r="418" spans="1:10">
      <c r="A418" s="50">
        <v>41622</v>
      </c>
      <c r="B418" s="43"/>
      <c r="C418" s="41">
        <v>0</v>
      </c>
      <c r="D418" s="41">
        <v>1.2</v>
      </c>
      <c r="E418" s="41"/>
      <c r="F418" s="40">
        <v>26.5</v>
      </c>
      <c r="G418" s="41">
        <v>27</v>
      </c>
      <c r="H418" s="41">
        <v>23</v>
      </c>
      <c r="I418" s="40">
        <v>22.7</v>
      </c>
      <c r="J418" s="40"/>
    </row>
    <row r="419" spans="1:10">
      <c r="A419" s="50">
        <v>41623</v>
      </c>
      <c r="B419" s="43"/>
      <c r="C419" s="40">
        <v>0.6</v>
      </c>
      <c r="D419" s="41">
        <v>0.2</v>
      </c>
      <c r="E419" s="41"/>
      <c r="F419" s="40">
        <v>26.4</v>
      </c>
      <c r="G419" s="41">
        <v>26.8</v>
      </c>
      <c r="H419" s="41">
        <v>21.3</v>
      </c>
      <c r="I419" s="40">
        <v>23.9</v>
      </c>
      <c r="J419" s="41"/>
    </row>
    <row r="420" spans="1:10">
      <c r="A420" s="50">
        <v>41624</v>
      </c>
      <c r="B420" s="43"/>
      <c r="C420" s="40">
        <v>2.7</v>
      </c>
      <c r="D420" s="41">
        <v>0</v>
      </c>
      <c r="E420" s="41"/>
      <c r="F420" s="40">
        <v>26.8</v>
      </c>
      <c r="G420" s="41">
        <v>26.8</v>
      </c>
      <c r="H420" s="41">
        <v>22.2</v>
      </c>
      <c r="I420" s="40">
        <v>24.3</v>
      </c>
      <c r="J420" s="40"/>
    </row>
    <row r="421" spans="1:10">
      <c r="A421" s="50">
        <v>41625</v>
      </c>
      <c r="B421" s="43"/>
      <c r="C421" s="41">
        <v>0</v>
      </c>
      <c r="D421" s="41">
        <v>0</v>
      </c>
      <c r="E421" s="41"/>
      <c r="F421" s="40">
        <v>26.6</v>
      </c>
      <c r="G421" s="41">
        <v>26.9</v>
      </c>
      <c r="H421" s="41">
        <v>23.2</v>
      </c>
      <c r="I421" s="41">
        <v>24.3</v>
      </c>
      <c r="J421" s="41"/>
    </row>
    <row r="422" spans="1:10">
      <c r="A422" s="50">
        <v>41626</v>
      </c>
      <c r="B422" s="43"/>
      <c r="C422" s="40" t="s">
        <v>26</v>
      </c>
      <c r="D422" s="41">
        <v>0</v>
      </c>
      <c r="E422" s="41"/>
      <c r="F422" s="40">
        <v>26.4</v>
      </c>
      <c r="G422" s="41">
        <v>26.5</v>
      </c>
      <c r="H422" s="41">
        <v>21.4</v>
      </c>
      <c r="I422" s="41">
        <v>24</v>
      </c>
      <c r="J422" s="41"/>
    </row>
    <row r="423" spans="1:10">
      <c r="A423" s="50">
        <v>41627</v>
      </c>
      <c r="B423" s="43"/>
      <c r="C423" s="40">
        <v>1.1000000000000001</v>
      </c>
      <c r="D423" s="41">
        <v>0</v>
      </c>
      <c r="E423" s="41"/>
      <c r="F423" s="40">
        <v>25.4</v>
      </c>
      <c r="G423" s="41">
        <v>27.3</v>
      </c>
      <c r="H423" s="41">
        <v>22.4</v>
      </c>
      <c r="I423" s="40">
        <v>24.3</v>
      </c>
      <c r="J423" s="41"/>
    </row>
    <row r="424" spans="1:10">
      <c r="A424" s="50">
        <v>41628</v>
      </c>
      <c r="B424" s="43"/>
      <c r="C424" s="41">
        <v>9</v>
      </c>
      <c r="D424" s="41">
        <v>0</v>
      </c>
      <c r="E424" s="41"/>
      <c r="F424" s="40">
        <v>26.7</v>
      </c>
      <c r="G424" s="41">
        <v>26.6</v>
      </c>
      <c r="H424" s="41">
        <v>22.1</v>
      </c>
      <c r="I424" s="40">
        <v>24.4</v>
      </c>
      <c r="J424" s="41"/>
    </row>
    <row r="425" spans="1:10">
      <c r="A425" s="50">
        <v>41629</v>
      </c>
      <c r="B425" s="43"/>
      <c r="C425" s="41">
        <v>0</v>
      </c>
      <c r="D425" s="41">
        <v>0</v>
      </c>
      <c r="E425" s="41"/>
      <c r="F425" s="40">
        <v>26.4</v>
      </c>
      <c r="G425" s="41">
        <v>26.6</v>
      </c>
      <c r="H425" s="41">
        <v>23</v>
      </c>
      <c r="I425" s="41">
        <v>24.2</v>
      </c>
      <c r="J425" s="41"/>
    </row>
    <row r="426" spans="1:10">
      <c r="A426" s="50">
        <v>41630</v>
      </c>
      <c r="B426" s="43"/>
      <c r="C426" s="40">
        <v>11.6</v>
      </c>
      <c r="D426" s="41">
        <v>6.3</v>
      </c>
      <c r="E426" s="41"/>
      <c r="F426" s="40">
        <v>26.5</v>
      </c>
      <c r="G426" s="41">
        <v>26.4</v>
      </c>
      <c r="H426" s="41">
        <v>21.4</v>
      </c>
      <c r="I426" s="40">
        <v>21.2</v>
      </c>
      <c r="J426" s="41"/>
    </row>
    <row r="427" spans="1:10">
      <c r="A427" s="50">
        <v>41631</v>
      </c>
      <c r="B427" s="43"/>
      <c r="C427" s="40">
        <v>2.4</v>
      </c>
      <c r="D427" s="41" t="s">
        <v>14</v>
      </c>
      <c r="E427" s="41"/>
      <c r="F427" s="40">
        <v>26.7</v>
      </c>
      <c r="G427" s="41">
        <v>26.8</v>
      </c>
      <c r="H427" s="41">
        <v>21.6</v>
      </c>
      <c r="I427" s="40">
        <v>24.2</v>
      </c>
      <c r="J427" s="41"/>
    </row>
    <row r="428" spans="1:10">
      <c r="A428" s="50">
        <v>41632</v>
      </c>
      <c r="B428" s="43"/>
      <c r="C428" s="40">
        <v>0.5</v>
      </c>
      <c r="D428" s="41">
        <v>5</v>
      </c>
      <c r="E428" s="41"/>
      <c r="F428" s="40">
        <v>26.5</v>
      </c>
      <c r="G428" s="41">
        <v>25.8</v>
      </c>
      <c r="H428" s="41">
        <v>22.7</v>
      </c>
      <c r="I428" s="40">
        <v>21.1</v>
      </c>
      <c r="J428" s="41"/>
    </row>
    <row r="429" spans="1:10">
      <c r="A429" s="50">
        <v>41633</v>
      </c>
      <c r="B429" s="43"/>
      <c r="C429" s="40" t="s">
        <v>26</v>
      </c>
      <c r="D429" s="41">
        <v>0</v>
      </c>
      <c r="E429" s="41"/>
      <c r="F429" s="40">
        <v>25.8</v>
      </c>
      <c r="G429" s="41">
        <v>25.6</v>
      </c>
      <c r="H429" s="41">
        <v>22.8</v>
      </c>
      <c r="I429" s="40">
        <v>22.8</v>
      </c>
      <c r="J429" s="41"/>
    </row>
    <row r="430" spans="1:10">
      <c r="A430" s="50">
        <v>41634</v>
      </c>
      <c r="B430" s="43"/>
      <c r="C430" s="40">
        <v>7.3</v>
      </c>
      <c r="D430" s="41" t="s">
        <v>14</v>
      </c>
      <c r="E430" s="41"/>
      <c r="F430" s="40">
        <v>25.5</v>
      </c>
      <c r="G430" s="41">
        <v>26.2</v>
      </c>
      <c r="H430" s="41">
        <v>21.4</v>
      </c>
      <c r="I430" s="40">
        <v>23.3</v>
      </c>
      <c r="J430" s="41"/>
    </row>
    <row r="431" spans="1:10">
      <c r="A431" s="50">
        <v>41635</v>
      </c>
      <c r="B431" s="43"/>
      <c r="C431" s="41">
        <v>1</v>
      </c>
      <c r="D431" s="41">
        <v>0.2</v>
      </c>
      <c r="E431" s="41"/>
      <c r="F431" s="41">
        <v>25</v>
      </c>
      <c r="G431" s="44">
        <v>26.4</v>
      </c>
      <c r="H431" s="41">
        <v>22.6</v>
      </c>
      <c r="I431" s="40">
        <v>22.4</v>
      </c>
      <c r="J431" s="41"/>
    </row>
    <row r="432" spans="1:10">
      <c r="A432" s="50">
        <v>41636</v>
      </c>
      <c r="B432" s="43"/>
      <c r="C432" s="40">
        <v>3.4</v>
      </c>
      <c r="D432" s="41">
        <v>4.2</v>
      </c>
      <c r="E432" s="41"/>
      <c r="F432" s="40">
        <v>26.4</v>
      </c>
      <c r="G432" s="41">
        <v>25.5</v>
      </c>
      <c r="H432" s="41">
        <v>19.8</v>
      </c>
      <c r="I432" s="41">
        <v>21.6</v>
      </c>
      <c r="J432" s="41"/>
    </row>
    <row r="433" spans="1:10">
      <c r="A433" s="50">
        <v>41637</v>
      </c>
      <c r="B433" s="43"/>
      <c r="C433" s="40">
        <v>1.5</v>
      </c>
      <c r="D433" s="41">
        <v>0.2</v>
      </c>
      <c r="E433" s="41"/>
      <c r="F433" s="40">
        <v>25.4</v>
      </c>
      <c r="G433" s="41">
        <v>26.4</v>
      </c>
      <c r="H433" s="41">
        <v>19.2</v>
      </c>
      <c r="I433" s="41">
        <v>22.4</v>
      </c>
      <c r="J433" s="41"/>
    </row>
    <row r="434" spans="1:10">
      <c r="A434" s="50">
        <v>41638</v>
      </c>
      <c r="B434" s="43"/>
      <c r="C434" s="40">
        <v>9.9</v>
      </c>
      <c r="D434" s="41" t="s">
        <v>14</v>
      </c>
      <c r="E434" s="41"/>
      <c r="F434" s="41">
        <v>26</v>
      </c>
      <c r="G434" s="41">
        <v>26</v>
      </c>
      <c r="H434" s="41">
        <v>19.899999999999999</v>
      </c>
      <c r="I434" s="40">
        <v>22.8</v>
      </c>
      <c r="J434" s="41"/>
    </row>
    <row r="435" spans="1:10">
      <c r="A435" s="50">
        <v>41639</v>
      </c>
      <c r="B435" s="43"/>
      <c r="C435" s="40">
        <v>0</v>
      </c>
      <c r="D435" s="41">
        <v>0</v>
      </c>
      <c r="E435" s="41"/>
      <c r="F435" s="40">
        <v>25.6</v>
      </c>
      <c r="G435" s="41">
        <v>26</v>
      </c>
      <c r="H435" s="41">
        <v>22.7</v>
      </c>
      <c r="I435" s="41">
        <v>23</v>
      </c>
      <c r="J435" s="41"/>
    </row>
    <row r="436" spans="1:10">
      <c r="A436" s="50"/>
      <c r="B436" s="43"/>
      <c r="C436" s="41">
        <f>SUM(C406:C435)</f>
        <v>75.600000000000009</v>
      </c>
      <c r="D436" s="41">
        <f>SUM(D405:D435)</f>
        <v>22.299999999999997</v>
      </c>
      <c r="E436" s="41"/>
      <c r="G436" s="41"/>
      <c r="H436" s="41"/>
      <c r="I436" s="41"/>
      <c r="J436" s="41"/>
    </row>
    <row r="437" spans="1:10">
      <c r="A437" s="50"/>
      <c r="B437" s="40"/>
      <c r="C437" s="90">
        <f>C436+D436</f>
        <v>97.9</v>
      </c>
      <c r="D437" s="90"/>
      <c r="E437" s="41" t="s">
        <v>7</v>
      </c>
      <c r="F437" s="40">
        <f>SUM(F405:F435)</f>
        <v>816.8</v>
      </c>
      <c r="G437" s="40">
        <f t="shared" ref="G437:I437" si="11">SUM(G405:G435)</f>
        <v>830.09999999999991</v>
      </c>
      <c r="H437" s="40">
        <f t="shared" si="11"/>
        <v>676.89999999999986</v>
      </c>
      <c r="I437" s="40">
        <f t="shared" si="11"/>
        <v>721.49999999999989</v>
      </c>
      <c r="J437" s="40"/>
    </row>
    <row r="438" spans="1:10">
      <c r="A438" s="50"/>
      <c r="B438" s="40"/>
      <c r="C438" s="51"/>
      <c r="D438" s="41"/>
      <c r="E438" s="60" t="s">
        <v>8</v>
      </c>
      <c r="F438" s="41">
        <f>AVERAGE(F406:F435)</f>
        <v>26.313333333333333</v>
      </c>
      <c r="G438" s="41">
        <f>AVERAGE(G406:G435)</f>
        <v>26.746666666666663</v>
      </c>
      <c r="H438" s="41">
        <f>AVERAGE(H406:H435)</f>
        <v>21.776666666666664</v>
      </c>
      <c r="I438" s="41">
        <f>AVERAGE(I406:I435)</f>
        <v>23.233333333333331</v>
      </c>
      <c r="J438" s="40"/>
    </row>
    <row r="439" spans="1:10">
      <c r="A439" s="50" t="s">
        <v>24</v>
      </c>
      <c r="B439" s="40" t="s">
        <v>10</v>
      </c>
      <c r="C439" s="54">
        <f>C437</f>
        <v>97.9</v>
      </c>
      <c r="D439" s="41" t="s">
        <v>32</v>
      </c>
      <c r="E439" s="60" t="s">
        <v>67</v>
      </c>
      <c r="F439" s="61">
        <f>MAX(F405:G435)</f>
        <v>27.8</v>
      </c>
      <c r="G439" s="61"/>
      <c r="H439" s="61"/>
      <c r="I439" s="41"/>
      <c r="J439" s="41"/>
    </row>
    <row r="440" spans="1:10">
      <c r="A440" s="50"/>
      <c r="B440" s="40"/>
      <c r="C440" s="72">
        <f>C437/25.4</f>
        <v>3.8543307086614176</v>
      </c>
      <c r="D440" s="41" t="s">
        <v>33</v>
      </c>
      <c r="E440" s="60" t="s">
        <v>68</v>
      </c>
      <c r="F440" s="61">
        <f>MIN(H405:I435)</f>
        <v>19.2</v>
      </c>
      <c r="G440" s="61"/>
      <c r="H440" s="61"/>
      <c r="I440" s="41"/>
      <c r="J440" s="40"/>
    </row>
    <row r="441" spans="1:10" ht="15.75" thickBot="1">
      <c r="B441" s="40"/>
      <c r="C441" s="51"/>
      <c r="D441" s="41"/>
      <c r="E441" s="62" t="s">
        <v>69</v>
      </c>
      <c r="F441" s="61">
        <f>AVERAGE(F438:G438)</f>
        <v>26.529999999999998</v>
      </c>
      <c r="G441" s="61"/>
      <c r="H441" s="61">
        <f>AVERAGE(H438:I438)</f>
        <v>22.504999999999995</v>
      </c>
      <c r="I441" s="40"/>
      <c r="J441" s="40"/>
    </row>
    <row r="442" spans="1:10">
      <c r="B442" s="40"/>
      <c r="C442" s="51"/>
      <c r="D442" s="41"/>
      <c r="E442" s="41"/>
      <c r="G442" s="41"/>
      <c r="H442" s="41"/>
      <c r="I442" s="40"/>
      <c r="J442" s="40"/>
    </row>
  </sheetData>
  <mergeCells count="15">
    <mergeCell ref="H1:I1"/>
    <mergeCell ref="F1:G1"/>
    <mergeCell ref="C1:D1"/>
    <mergeCell ref="C36:D36"/>
    <mergeCell ref="C70:D70"/>
    <mergeCell ref="C107:D107"/>
    <mergeCell ref="C144:D144"/>
    <mergeCell ref="C181:D181"/>
    <mergeCell ref="C217:D217"/>
    <mergeCell ref="C254:D254"/>
    <mergeCell ref="C291:D291"/>
    <mergeCell ref="C327:D327"/>
    <mergeCell ref="C364:D364"/>
    <mergeCell ref="C400:D400"/>
    <mergeCell ref="C437:D437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42"/>
  <sheetViews>
    <sheetView workbookViewId="0">
      <pane xSplit="9" ySplit="2" topLeftCell="J3" activePane="bottomRight" state="frozen"/>
      <selection pane="bottomRight" activeCell="M11" sqref="M11"/>
      <selection pane="bottomLeft" activeCell="K440" sqref="K440"/>
      <selection pane="topRight" activeCell="K440" sqref="K440"/>
    </sheetView>
  </sheetViews>
  <sheetFormatPr defaultRowHeight="15"/>
  <cols>
    <col min="1" max="1" width="10.5703125" style="73" customWidth="1"/>
    <col min="2" max="2" width="9.140625" style="73"/>
    <col min="3" max="3" width="10.28515625" style="68" customWidth="1"/>
    <col min="4" max="4" width="9.140625" style="68"/>
    <col min="5" max="5" width="13.42578125" style="68" bestFit="1" customWidth="1"/>
    <col min="6" max="8" width="9.140625" style="68"/>
    <col min="9" max="9" width="10.5703125" style="68" bestFit="1" customWidth="1"/>
    <col min="10" max="256" width="9.140625" style="42"/>
    <col min="257" max="257" width="10.5703125" style="42" customWidth="1"/>
    <col min="258" max="258" width="9.140625" style="42"/>
    <col min="259" max="259" width="10.28515625" style="42" customWidth="1"/>
    <col min="260" max="512" width="9.140625" style="42"/>
    <col min="513" max="513" width="10.5703125" style="42" customWidth="1"/>
    <col min="514" max="514" width="9.140625" style="42"/>
    <col min="515" max="515" width="10.28515625" style="42" customWidth="1"/>
    <col min="516" max="768" width="9.140625" style="42"/>
    <col min="769" max="769" width="10.5703125" style="42" customWidth="1"/>
    <col min="770" max="770" width="9.140625" style="42"/>
    <col min="771" max="771" width="10.28515625" style="42" customWidth="1"/>
    <col min="772" max="1024" width="9.140625" style="42"/>
    <col min="1025" max="1025" width="10.5703125" style="42" customWidth="1"/>
    <col min="1026" max="1026" width="9.140625" style="42"/>
    <col min="1027" max="1027" width="10.28515625" style="42" customWidth="1"/>
    <col min="1028" max="1280" width="9.140625" style="42"/>
    <col min="1281" max="1281" width="10.5703125" style="42" customWidth="1"/>
    <col min="1282" max="1282" width="9.140625" style="42"/>
    <col min="1283" max="1283" width="10.28515625" style="42" customWidth="1"/>
    <col min="1284" max="1536" width="9.140625" style="42"/>
    <col min="1537" max="1537" width="10.5703125" style="42" customWidth="1"/>
    <col min="1538" max="1538" width="9.140625" style="42"/>
    <col min="1539" max="1539" width="10.28515625" style="42" customWidth="1"/>
    <col min="1540" max="1792" width="9.140625" style="42"/>
    <col min="1793" max="1793" width="10.5703125" style="42" customWidth="1"/>
    <col min="1794" max="1794" width="9.140625" style="42"/>
    <col min="1795" max="1795" width="10.28515625" style="42" customWidth="1"/>
    <col min="1796" max="2048" width="9.140625" style="42"/>
    <col min="2049" max="2049" width="10.5703125" style="42" customWidth="1"/>
    <col min="2050" max="2050" width="9.140625" style="42"/>
    <col min="2051" max="2051" width="10.28515625" style="42" customWidth="1"/>
    <col min="2052" max="2304" width="9.140625" style="42"/>
    <col min="2305" max="2305" width="10.5703125" style="42" customWidth="1"/>
    <col min="2306" max="2306" width="9.140625" style="42"/>
    <col min="2307" max="2307" width="10.28515625" style="42" customWidth="1"/>
    <col min="2308" max="2560" width="9.140625" style="42"/>
    <col min="2561" max="2561" width="10.5703125" style="42" customWidth="1"/>
    <col min="2562" max="2562" width="9.140625" style="42"/>
    <col min="2563" max="2563" width="10.28515625" style="42" customWidth="1"/>
    <col min="2564" max="2816" width="9.140625" style="42"/>
    <col min="2817" max="2817" width="10.5703125" style="42" customWidth="1"/>
    <col min="2818" max="2818" width="9.140625" style="42"/>
    <col min="2819" max="2819" width="10.28515625" style="42" customWidth="1"/>
    <col min="2820" max="3072" width="9.140625" style="42"/>
    <col min="3073" max="3073" width="10.5703125" style="42" customWidth="1"/>
    <col min="3074" max="3074" width="9.140625" style="42"/>
    <col min="3075" max="3075" width="10.28515625" style="42" customWidth="1"/>
    <col min="3076" max="3328" width="9.140625" style="42"/>
    <col min="3329" max="3329" width="10.5703125" style="42" customWidth="1"/>
    <col min="3330" max="3330" width="9.140625" style="42"/>
    <col min="3331" max="3331" width="10.28515625" style="42" customWidth="1"/>
    <col min="3332" max="3584" width="9.140625" style="42"/>
    <col min="3585" max="3585" width="10.5703125" style="42" customWidth="1"/>
    <col min="3586" max="3586" width="9.140625" style="42"/>
    <col min="3587" max="3587" width="10.28515625" style="42" customWidth="1"/>
    <col min="3588" max="3840" width="9.140625" style="42"/>
    <col min="3841" max="3841" width="10.5703125" style="42" customWidth="1"/>
    <col min="3842" max="3842" width="9.140625" style="42"/>
    <col min="3843" max="3843" width="10.28515625" style="42" customWidth="1"/>
    <col min="3844" max="4096" width="9.140625" style="42"/>
    <col min="4097" max="4097" width="10.5703125" style="42" customWidth="1"/>
    <col min="4098" max="4098" width="9.140625" style="42"/>
    <col min="4099" max="4099" width="10.28515625" style="42" customWidth="1"/>
    <col min="4100" max="4352" width="9.140625" style="42"/>
    <col min="4353" max="4353" width="10.5703125" style="42" customWidth="1"/>
    <col min="4354" max="4354" width="9.140625" style="42"/>
    <col min="4355" max="4355" width="10.28515625" style="42" customWidth="1"/>
    <col min="4356" max="4608" width="9.140625" style="42"/>
    <col min="4609" max="4609" width="10.5703125" style="42" customWidth="1"/>
    <col min="4610" max="4610" width="9.140625" style="42"/>
    <col min="4611" max="4611" width="10.28515625" style="42" customWidth="1"/>
    <col min="4612" max="4864" width="9.140625" style="42"/>
    <col min="4865" max="4865" width="10.5703125" style="42" customWidth="1"/>
    <col min="4866" max="4866" width="9.140625" style="42"/>
    <col min="4867" max="4867" width="10.28515625" style="42" customWidth="1"/>
    <col min="4868" max="5120" width="9.140625" style="42"/>
    <col min="5121" max="5121" width="10.5703125" style="42" customWidth="1"/>
    <col min="5122" max="5122" width="9.140625" style="42"/>
    <col min="5123" max="5123" width="10.28515625" style="42" customWidth="1"/>
    <col min="5124" max="5376" width="9.140625" style="42"/>
    <col min="5377" max="5377" width="10.5703125" style="42" customWidth="1"/>
    <col min="5378" max="5378" width="9.140625" style="42"/>
    <col min="5379" max="5379" width="10.28515625" style="42" customWidth="1"/>
    <col min="5380" max="5632" width="9.140625" style="42"/>
    <col min="5633" max="5633" width="10.5703125" style="42" customWidth="1"/>
    <col min="5634" max="5634" width="9.140625" style="42"/>
    <col min="5635" max="5635" width="10.28515625" style="42" customWidth="1"/>
    <col min="5636" max="5888" width="9.140625" style="42"/>
    <col min="5889" max="5889" width="10.5703125" style="42" customWidth="1"/>
    <col min="5890" max="5890" width="9.140625" style="42"/>
    <col min="5891" max="5891" width="10.28515625" style="42" customWidth="1"/>
    <col min="5892" max="6144" width="9.140625" style="42"/>
    <col min="6145" max="6145" width="10.5703125" style="42" customWidth="1"/>
    <col min="6146" max="6146" width="9.140625" style="42"/>
    <col min="6147" max="6147" width="10.28515625" style="42" customWidth="1"/>
    <col min="6148" max="6400" width="9.140625" style="42"/>
    <col min="6401" max="6401" width="10.5703125" style="42" customWidth="1"/>
    <col min="6402" max="6402" width="9.140625" style="42"/>
    <col min="6403" max="6403" width="10.28515625" style="42" customWidth="1"/>
    <col min="6404" max="6656" width="9.140625" style="42"/>
    <col min="6657" max="6657" width="10.5703125" style="42" customWidth="1"/>
    <col min="6658" max="6658" width="9.140625" style="42"/>
    <col min="6659" max="6659" width="10.28515625" style="42" customWidth="1"/>
    <col min="6660" max="6912" width="9.140625" style="42"/>
    <col min="6913" max="6913" width="10.5703125" style="42" customWidth="1"/>
    <col min="6914" max="6914" width="9.140625" style="42"/>
    <col min="6915" max="6915" width="10.28515625" style="42" customWidth="1"/>
    <col min="6916" max="7168" width="9.140625" style="42"/>
    <col min="7169" max="7169" width="10.5703125" style="42" customWidth="1"/>
    <col min="7170" max="7170" width="9.140625" style="42"/>
    <col min="7171" max="7171" width="10.28515625" style="42" customWidth="1"/>
    <col min="7172" max="7424" width="9.140625" style="42"/>
    <col min="7425" max="7425" width="10.5703125" style="42" customWidth="1"/>
    <col min="7426" max="7426" width="9.140625" style="42"/>
    <col min="7427" max="7427" width="10.28515625" style="42" customWidth="1"/>
    <col min="7428" max="7680" width="9.140625" style="42"/>
    <col min="7681" max="7681" width="10.5703125" style="42" customWidth="1"/>
    <col min="7682" max="7682" width="9.140625" style="42"/>
    <col min="7683" max="7683" width="10.28515625" style="42" customWidth="1"/>
    <col min="7684" max="7936" width="9.140625" style="42"/>
    <col min="7937" max="7937" width="10.5703125" style="42" customWidth="1"/>
    <col min="7938" max="7938" width="9.140625" style="42"/>
    <col min="7939" max="7939" width="10.28515625" style="42" customWidth="1"/>
    <col min="7940" max="8192" width="9.140625" style="42"/>
    <col min="8193" max="8193" width="10.5703125" style="42" customWidth="1"/>
    <col min="8194" max="8194" width="9.140625" style="42"/>
    <col min="8195" max="8195" width="10.28515625" style="42" customWidth="1"/>
    <col min="8196" max="8448" width="9.140625" style="42"/>
    <col min="8449" max="8449" width="10.5703125" style="42" customWidth="1"/>
    <col min="8450" max="8450" width="9.140625" style="42"/>
    <col min="8451" max="8451" width="10.28515625" style="42" customWidth="1"/>
    <col min="8452" max="8704" width="9.140625" style="42"/>
    <col min="8705" max="8705" width="10.5703125" style="42" customWidth="1"/>
    <col min="8706" max="8706" width="9.140625" style="42"/>
    <col min="8707" max="8707" width="10.28515625" style="42" customWidth="1"/>
    <col min="8708" max="8960" width="9.140625" style="42"/>
    <col min="8961" max="8961" width="10.5703125" style="42" customWidth="1"/>
    <col min="8962" max="8962" width="9.140625" style="42"/>
    <col min="8963" max="8963" width="10.28515625" style="42" customWidth="1"/>
    <col min="8964" max="9216" width="9.140625" style="42"/>
    <col min="9217" max="9217" width="10.5703125" style="42" customWidth="1"/>
    <col min="9218" max="9218" width="9.140625" style="42"/>
    <col min="9219" max="9219" width="10.28515625" style="42" customWidth="1"/>
    <col min="9220" max="9472" width="9.140625" style="42"/>
    <col min="9473" max="9473" width="10.5703125" style="42" customWidth="1"/>
    <col min="9474" max="9474" width="9.140625" style="42"/>
    <col min="9475" max="9475" width="10.28515625" style="42" customWidth="1"/>
    <col min="9476" max="9728" width="9.140625" style="42"/>
    <col min="9729" max="9729" width="10.5703125" style="42" customWidth="1"/>
    <col min="9730" max="9730" width="9.140625" style="42"/>
    <col min="9731" max="9731" width="10.28515625" style="42" customWidth="1"/>
    <col min="9732" max="9984" width="9.140625" style="42"/>
    <col min="9985" max="9985" width="10.5703125" style="42" customWidth="1"/>
    <col min="9986" max="9986" width="9.140625" style="42"/>
    <col min="9987" max="9987" width="10.28515625" style="42" customWidth="1"/>
    <col min="9988" max="10240" width="9.140625" style="42"/>
    <col min="10241" max="10241" width="10.5703125" style="42" customWidth="1"/>
    <col min="10242" max="10242" width="9.140625" style="42"/>
    <col min="10243" max="10243" width="10.28515625" style="42" customWidth="1"/>
    <col min="10244" max="10496" width="9.140625" style="42"/>
    <col min="10497" max="10497" width="10.5703125" style="42" customWidth="1"/>
    <col min="10498" max="10498" width="9.140625" style="42"/>
    <col min="10499" max="10499" width="10.28515625" style="42" customWidth="1"/>
    <col min="10500" max="10752" width="9.140625" style="42"/>
    <col min="10753" max="10753" width="10.5703125" style="42" customWidth="1"/>
    <col min="10754" max="10754" width="9.140625" style="42"/>
    <col min="10755" max="10755" width="10.28515625" style="42" customWidth="1"/>
    <col min="10756" max="11008" width="9.140625" style="42"/>
    <col min="11009" max="11009" width="10.5703125" style="42" customWidth="1"/>
    <col min="11010" max="11010" width="9.140625" style="42"/>
    <col min="11011" max="11011" width="10.28515625" style="42" customWidth="1"/>
    <col min="11012" max="11264" width="9.140625" style="42"/>
    <col min="11265" max="11265" width="10.5703125" style="42" customWidth="1"/>
    <col min="11266" max="11266" width="9.140625" style="42"/>
    <col min="11267" max="11267" width="10.28515625" style="42" customWidth="1"/>
    <col min="11268" max="11520" width="9.140625" style="42"/>
    <col min="11521" max="11521" width="10.5703125" style="42" customWidth="1"/>
    <col min="11522" max="11522" width="9.140625" style="42"/>
    <col min="11523" max="11523" width="10.28515625" style="42" customWidth="1"/>
    <col min="11524" max="11776" width="9.140625" style="42"/>
    <col min="11777" max="11777" width="10.5703125" style="42" customWidth="1"/>
    <col min="11778" max="11778" width="9.140625" style="42"/>
    <col min="11779" max="11779" width="10.28515625" style="42" customWidth="1"/>
    <col min="11780" max="12032" width="9.140625" style="42"/>
    <col min="12033" max="12033" width="10.5703125" style="42" customWidth="1"/>
    <col min="12034" max="12034" width="9.140625" style="42"/>
    <col min="12035" max="12035" width="10.28515625" style="42" customWidth="1"/>
    <col min="12036" max="12288" width="9.140625" style="42"/>
    <col min="12289" max="12289" width="10.5703125" style="42" customWidth="1"/>
    <col min="12290" max="12290" width="9.140625" style="42"/>
    <col min="12291" max="12291" width="10.28515625" style="42" customWidth="1"/>
    <col min="12292" max="12544" width="9.140625" style="42"/>
    <col min="12545" max="12545" width="10.5703125" style="42" customWidth="1"/>
    <col min="12546" max="12546" width="9.140625" style="42"/>
    <col min="12547" max="12547" width="10.28515625" style="42" customWidth="1"/>
    <col min="12548" max="12800" width="9.140625" style="42"/>
    <col min="12801" max="12801" width="10.5703125" style="42" customWidth="1"/>
    <col min="12802" max="12802" width="9.140625" style="42"/>
    <col min="12803" max="12803" width="10.28515625" style="42" customWidth="1"/>
    <col min="12804" max="13056" width="9.140625" style="42"/>
    <col min="13057" max="13057" width="10.5703125" style="42" customWidth="1"/>
    <col min="13058" max="13058" width="9.140625" style="42"/>
    <col min="13059" max="13059" width="10.28515625" style="42" customWidth="1"/>
    <col min="13060" max="13312" width="9.140625" style="42"/>
    <col min="13313" max="13313" width="10.5703125" style="42" customWidth="1"/>
    <col min="13314" max="13314" width="9.140625" style="42"/>
    <col min="13315" max="13315" width="10.28515625" style="42" customWidth="1"/>
    <col min="13316" max="13568" width="9.140625" style="42"/>
    <col min="13569" max="13569" width="10.5703125" style="42" customWidth="1"/>
    <col min="13570" max="13570" width="9.140625" style="42"/>
    <col min="13571" max="13571" width="10.28515625" style="42" customWidth="1"/>
    <col min="13572" max="13824" width="9.140625" style="42"/>
    <col min="13825" max="13825" width="10.5703125" style="42" customWidth="1"/>
    <col min="13826" max="13826" width="9.140625" style="42"/>
    <col min="13827" max="13827" width="10.28515625" style="42" customWidth="1"/>
    <col min="13828" max="14080" width="9.140625" style="42"/>
    <col min="14081" max="14081" width="10.5703125" style="42" customWidth="1"/>
    <col min="14082" max="14082" width="9.140625" style="42"/>
    <col min="14083" max="14083" width="10.28515625" style="42" customWidth="1"/>
    <col min="14084" max="14336" width="9.140625" style="42"/>
    <col min="14337" max="14337" width="10.5703125" style="42" customWidth="1"/>
    <col min="14338" max="14338" width="9.140625" style="42"/>
    <col min="14339" max="14339" width="10.28515625" style="42" customWidth="1"/>
    <col min="14340" max="14592" width="9.140625" style="42"/>
    <col min="14593" max="14593" width="10.5703125" style="42" customWidth="1"/>
    <col min="14594" max="14594" width="9.140625" style="42"/>
    <col min="14595" max="14595" width="10.28515625" style="42" customWidth="1"/>
    <col min="14596" max="14848" width="9.140625" style="42"/>
    <col min="14849" max="14849" width="10.5703125" style="42" customWidth="1"/>
    <col min="14850" max="14850" width="9.140625" style="42"/>
    <col min="14851" max="14851" width="10.28515625" style="42" customWidth="1"/>
    <col min="14852" max="15104" width="9.140625" style="42"/>
    <col min="15105" max="15105" width="10.5703125" style="42" customWidth="1"/>
    <col min="15106" max="15106" width="9.140625" style="42"/>
    <col min="15107" max="15107" width="10.28515625" style="42" customWidth="1"/>
    <col min="15108" max="15360" width="9.140625" style="42"/>
    <col min="15361" max="15361" width="10.5703125" style="42" customWidth="1"/>
    <col min="15362" max="15362" width="9.140625" style="42"/>
    <col min="15363" max="15363" width="10.28515625" style="42" customWidth="1"/>
    <col min="15364" max="15616" width="9.140625" style="42"/>
    <col min="15617" max="15617" width="10.5703125" style="42" customWidth="1"/>
    <col min="15618" max="15618" width="9.140625" style="42"/>
    <col min="15619" max="15619" width="10.28515625" style="42" customWidth="1"/>
    <col min="15620" max="15872" width="9.140625" style="42"/>
    <col min="15873" max="15873" width="10.5703125" style="42" customWidth="1"/>
    <col min="15874" max="15874" width="9.140625" style="42"/>
    <col min="15875" max="15875" width="10.28515625" style="42" customWidth="1"/>
    <col min="15876" max="16128" width="9.140625" style="42"/>
    <col min="16129" max="16129" width="10.5703125" style="42" customWidth="1"/>
    <col min="16130" max="16130" width="9.140625" style="42"/>
    <col min="16131" max="16131" width="10.28515625" style="42" customWidth="1"/>
    <col min="16132" max="16384" width="9.140625" style="42"/>
  </cols>
  <sheetData>
    <row r="1" spans="1:14">
      <c r="A1" s="23">
        <v>2019</v>
      </c>
      <c r="C1" s="100" t="s">
        <v>2</v>
      </c>
      <c r="D1" s="100"/>
      <c r="F1" s="100" t="s">
        <v>3</v>
      </c>
      <c r="G1" s="100"/>
      <c r="H1" s="100" t="s">
        <v>4</v>
      </c>
      <c r="I1" s="100"/>
      <c r="N1" s="42" t="s">
        <v>56</v>
      </c>
    </row>
    <row r="2" spans="1:14">
      <c r="C2" s="68" t="s">
        <v>5</v>
      </c>
      <c r="D2" s="7" t="s">
        <v>6</v>
      </c>
      <c r="E2" s="7"/>
      <c r="F2" s="68" t="s">
        <v>5</v>
      </c>
      <c r="G2" s="7" t="s">
        <v>6</v>
      </c>
      <c r="H2" s="68" t="s">
        <v>5</v>
      </c>
      <c r="I2" s="68" t="s">
        <v>6</v>
      </c>
    </row>
    <row r="3" spans="1:14">
      <c r="C3" s="8"/>
      <c r="D3" s="8"/>
      <c r="E3" s="8"/>
      <c r="F3" s="8"/>
      <c r="G3" s="8"/>
      <c r="H3" s="8"/>
      <c r="I3" s="8"/>
    </row>
    <row r="4" spans="1:14">
      <c r="A4" s="74">
        <v>43831</v>
      </c>
      <c r="C4" s="75">
        <v>0</v>
      </c>
      <c r="D4" s="75">
        <v>0</v>
      </c>
      <c r="E4" s="75"/>
      <c r="F4" s="76">
        <v>25.6</v>
      </c>
      <c r="G4" s="75">
        <v>26.1</v>
      </c>
      <c r="H4" s="75">
        <v>20.8</v>
      </c>
      <c r="I4" s="75">
        <v>22.3</v>
      </c>
    </row>
    <row r="5" spans="1:14">
      <c r="A5" s="74">
        <v>43832</v>
      </c>
      <c r="C5" s="75">
        <v>1</v>
      </c>
      <c r="D5" s="75">
        <v>1.4</v>
      </c>
      <c r="E5" s="75"/>
      <c r="F5" s="75">
        <v>26</v>
      </c>
      <c r="G5" s="75">
        <v>23.6</v>
      </c>
      <c r="H5" s="75">
        <v>21</v>
      </c>
      <c r="I5" s="75">
        <v>20.9</v>
      </c>
    </row>
    <row r="6" spans="1:14">
      <c r="A6" s="74">
        <v>43833</v>
      </c>
      <c r="C6" s="75">
        <v>0.8</v>
      </c>
      <c r="D6" s="75" t="s">
        <v>26</v>
      </c>
      <c r="E6" s="75"/>
      <c r="F6" s="75">
        <v>24</v>
      </c>
      <c r="G6" s="75">
        <v>26.1</v>
      </c>
      <c r="H6" s="75">
        <v>21.3</v>
      </c>
      <c r="I6" s="75">
        <v>23.1</v>
      </c>
    </row>
    <row r="7" spans="1:14">
      <c r="A7" s="74">
        <v>43834</v>
      </c>
      <c r="C7" s="75" t="s">
        <v>14</v>
      </c>
      <c r="D7" s="75">
        <v>1.8</v>
      </c>
      <c r="E7" s="75"/>
      <c r="F7" s="75">
        <v>26.1</v>
      </c>
      <c r="G7" s="75">
        <v>25.2</v>
      </c>
      <c r="H7" s="75">
        <v>22.6</v>
      </c>
      <c r="I7" s="75">
        <v>21.3</v>
      </c>
    </row>
    <row r="8" spans="1:14">
      <c r="A8" s="74">
        <v>43835</v>
      </c>
      <c r="C8" s="75">
        <v>9</v>
      </c>
      <c r="D8" s="75">
        <v>0.5</v>
      </c>
      <c r="E8" s="75"/>
      <c r="F8" s="75">
        <v>24</v>
      </c>
      <c r="G8" s="75">
        <v>25.9</v>
      </c>
      <c r="H8" s="75">
        <v>21.1</v>
      </c>
      <c r="I8" s="75">
        <v>21.8</v>
      </c>
    </row>
    <row r="9" spans="1:14">
      <c r="A9" s="74">
        <v>43836</v>
      </c>
      <c r="C9" s="75">
        <v>1.3</v>
      </c>
      <c r="D9" s="75">
        <v>0</v>
      </c>
      <c r="E9" s="75"/>
      <c r="F9" s="75">
        <v>25.5</v>
      </c>
      <c r="G9" s="75">
        <v>26.7</v>
      </c>
      <c r="H9" s="75">
        <v>21.4</v>
      </c>
      <c r="I9" s="75">
        <v>23.7</v>
      </c>
    </row>
    <row r="10" spans="1:14">
      <c r="A10" s="74">
        <v>43837</v>
      </c>
      <c r="C10" s="75">
        <v>0</v>
      </c>
      <c r="D10" s="75" t="s">
        <v>14</v>
      </c>
      <c r="E10" s="75"/>
      <c r="F10" s="75">
        <v>25.4</v>
      </c>
      <c r="G10" s="75">
        <v>26.4</v>
      </c>
      <c r="H10" s="75">
        <v>22.8</v>
      </c>
      <c r="I10" s="75">
        <v>23.4</v>
      </c>
    </row>
    <row r="11" spans="1:14">
      <c r="A11" s="74">
        <v>43838</v>
      </c>
      <c r="C11" s="75">
        <v>0</v>
      </c>
      <c r="D11" s="75" t="s">
        <v>14</v>
      </c>
      <c r="E11" s="75"/>
      <c r="F11" s="75">
        <v>25.7</v>
      </c>
      <c r="G11" s="75">
        <v>26.2</v>
      </c>
      <c r="H11" s="75">
        <v>22.3</v>
      </c>
      <c r="I11" s="75">
        <v>22.8</v>
      </c>
    </row>
    <row r="12" spans="1:14">
      <c r="A12" s="74">
        <v>43839</v>
      </c>
      <c r="C12" s="75" t="s">
        <v>14</v>
      </c>
      <c r="D12" s="75">
        <v>0.7</v>
      </c>
      <c r="E12" s="75"/>
      <c r="F12" s="75">
        <v>26.3</v>
      </c>
      <c r="G12" s="75">
        <v>25.1</v>
      </c>
      <c r="H12" s="75">
        <v>21.6</v>
      </c>
      <c r="I12" s="75">
        <v>21.8</v>
      </c>
    </row>
    <row r="13" spans="1:14">
      <c r="A13" s="74">
        <v>43840</v>
      </c>
      <c r="C13" s="75">
        <v>0</v>
      </c>
      <c r="D13" s="75">
        <v>0</v>
      </c>
      <c r="E13" s="75"/>
      <c r="F13" s="75">
        <v>25.5</v>
      </c>
      <c r="G13" s="75">
        <v>26.4</v>
      </c>
      <c r="H13" s="75">
        <v>21.4</v>
      </c>
      <c r="I13" s="75">
        <v>23.3</v>
      </c>
    </row>
    <row r="14" spans="1:14">
      <c r="A14" s="74">
        <v>43841</v>
      </c>
      <c r="C14" s="75" t="s">
        <v>14</v>
      </c>
      <c r="D14" s="75">
        <v>0</v>
      </c>
      <c r="E14" s="75"/>
      <c r="F14" s="75">
        <v>25.8</v>
      </c>
      <c r="G14" s="75">
        <v>25.8</v>
      </c>
      <c r="H14" s="75">
        <v>21.4</v>
      </c>
      <c r="I14" s="75">
        <v>23.5</v>
      </c>
    </row>
    <row r="15" spans="1:14">
      <c r="A15" s="74">
        <v>43842</v>
      </c>
      <c r="C15" s="75">
        <v>14</v>
      </c>
      <c r="D15" s="75">
        <v>0</v>
      </c>
      <c r="E15" s="75"/>
      <c r="F15" s="75">
        <v>25.3</v>
      </c>
      <c r="G15" s="75">
        <v>26.2</v>
      </c>
      <c r="H15" s="75">
        <v>20.3</v>
      </c>
      <c r="I15" s="75">
        <v>22.5</v>
      </c>
    </row>
    <row r="16" spans="1:14">
      <c r="A16" s="74">
        <v>43843</v>
      </c>
      <c r="C16" s="75">
        <v>0</v>
      </c>
      <c r="D16" s="75">
        <v>0</v>
      </c>
      <c r="E16" s="75"/>
      <c r="F16" s="75">
        <v>25.8</v>
      </c>
      <c r="G16" s="75">
        <v>26.8</v>
      </c>
      <c r="H16" s="75">
        <v>21.8</v>
      </c>
      <c r="I16" s="75">
        <v>22.3</v>
      </c>
    </row>
    <row r="17" spans="1:9">
      <c r="A17" s="74">
        <v>43844</v>
      </c>
      <c r="C17" s="75">
        <v>0</v>
      </c>
      <c r="D17" s="75">
        <v>0</v>
      </c>
      <c r="E17" s="75"/>
      <c r="F17" s="75">
        <v>26.2</v>
      </c>
      <c r="G17" s="75">
        <v>26.4</v>
      </c>
      <c r="H17" s="75">
        <v>22.2</v>
      </c>
      <c r="I17" s="75">
        <v>22.8</v>
      </c>
    </row>
    <row r="18" spans="1:9">
      <c r="A18" s="74">
        <v>43845</v>
      </c>
      <c r="C18" s="75">
        <v>2.7</v>
      </c>
      <c r="D18" s="75">
        <v>0.8</v>
      </c>
      <c r="E18" s="75"/>
      <c r="F18" s="75">
        <v>25.9</v>
      </c>
      <c r="G18" s="75">
        <v>25</v>
      </c>
      <c r="H18" s="75">
        <v>20.399999999999999</v>
      </c>
      <c r="I18" s="75">
        <v>21.2</v>
      </c>
    </row>
    <row r="19" spans="1:9">
      <c r="A19" s="74">
        <v>43846</v>
      </c>
      <c r="C19" s="75">
        <v>2.8</v>
      </c>
      <c r="D19" s="75">
        <v>0.1</v>
      </c>
      <c r="E19" s="75"/>
      <c r="F19" s="75">
        <v>24.4</v>
      </c>
      <c r="G19" s="75">
        <v>25.4</v>
      </c>
      <c r="H19" s="75">
        <v>20.2</v>
      </c>
      <c r="I19" s="75">
        <v>20.399999999999999</v>
      </c>
    </row>
    <row r="20" spans="1:9">
      <c r="A20" s="74">
        <v>43847</v>
      </c>
      <c r="C20" s="75" t="s">
        <v>14</v>
      </c>
      <c r="D20" s="75">
        <v>0</v>
      </c>
      <c r="E20" s="75"/>
      <c r="F20" s="75">
        <v>24.1</v>
      </c>
      <c r="G20" s="75">
        <v>26.2</v>
      </c>
      <c r="H20" s="75">
        <v>21.7</v>
      </c>
      <c r="I20" s="75">
        <v>23</v>
      </c>
    </row>
    <row r="21" spans="1:9">
      <c r="A21" s="74">
        <v>43848</v>
      </c>
      <c r="C21" s="75">
        <v>0</v>
      </c>
      <c r="D21" s="75">
        <v>0</v>
      </c>
      <c r="E21" s="75"/>
      <c r="F21" s="75">
        <v>25.8</v>
      </c>
      <c r="G21" s="75">
        <v>26.1</v>
      </c>
      <c r="H21" s="75">
        <v>21.3</v>
      </c>
      <c r="I21" s="75">
        <v>23.1</v>
      </c>
    </row>
    <row r="22" spans="1:9">
      <c r="A22" s="74">
        <v>43849</v>
      </c>
      <c r="C22" s="75">
        <v>0</v>
      </c>
      <c r="D22" s="75" t="s">
        <v>14</v>
      </c>
      <c r="E22" s="75"/>
      <c r="F22" s="75">
        <v>25.1</v>
      </c>
      <c r="G22" s="75">
        <v>26</v>
      </c>
      <c r="H22" s="75">
        <v>21.1</v>
      </c>
      <c r="I22" s="75">
        <v>21</v>
      </c>
    </row>
    <row r="23" spans="1:9">
      <c r="A23" s="74">
        <v>43850</v>
      </c>
      <c r="C23" s="75">
        <v>0.4</v>
      </c>
      <c r="D23" s="75">
        <v>17.399999999999999</v>
      </c>
      <c r="E23" s="75"/>
      <c r="F23" s="75">
        <v>26</v>
      </c>
      <c r="G23" s="75">
        <v>24.4</v>
      </c>
      <c r="H23" s="75">
        <v>21.3</v>
      </c>
      <c r="I23" s="75">
        <v>20.100000000000001</v>
      </c>
    </row>
    <row r="24" spans="1:9">
      <c r="A24" s="74">
        <v>43851</v>
      </c>
      <c r="C24" s="75">
        <v>8.6</v>
      </c>
      <c r="D24" s="75">
        <v>2.2999999999999998</v>
      </c>
      <c r="E24" s="75"/>
      <c r="F24" s="75">
        <v>23.4</v>
      </c>
      <c r="G24" s="75">
        <v>26.2</v>
      </c>
      <c r="H24" s="75">
        <v>20</v>
      </c>
      <c r="I24" s="75">
        <v>20.6</v>
      </c>
    </row>
    <row r="25" spans="1:9">
      <c r="A25" s="74">
        <v>43852</v>
      </c>
      <c r="C25" s="75">
        <v>0.3</v>
      </c>
      <c r="D25" s="75" t="s">
        <v>14</v>
      </c>
      <c r="E25" s="75"/>
      <c r="F25" s="75">
        <v>26.2</v>
      </c>
      <c r="G25" s="75">
        <v>26.6</v>
      </c>
      <c r="H25" s="75">
        <v>21.1</v>
      </c>
      <c r="I25" s="75">
        <v>22.2</v>
      </c>
    </row>
    <row r="26" spans="1:9">
      <c r="A26" s="74">
        <v>43853</v>
      </c>
      <c r="C26" s="75">
        <v>0.1</v>
      </c>
      <c r="D26" s="75">
        <v>0</v>
      </c>
      <c r="E26" s="75"/>
      <c r="F26" s="75">
        <v>25.7</v>
      </c>
      <c r="G26" s="75">
        <v>25.7</v>
      </c>
      <c r="H26" s="75">
        <v>22.2</v>
      </c>
      <c r="I26" s="75">
        <v>23.4</v>
      </c>
    </row>
    <row r="27" spans="1:9">
      <c r="A27" s="74">
        <v>43854</v>
      </c>
      <c r="C27" s="75">
        <v>0</v>
      </c>
      <c r="D27" s="75" t="s">
        <v>14</v>
      </c>
      <c r="E27" s="75"/>
      <c r="F27" s="75">
        <v>26.2</v>
      </c>
      <c r="G27" s="75">
        <v>26.4</v>
      </c>
      <c r="H27" s="75">
        <v>22.7</v>
      </c>
      <c r="I27" s="75">
        <v>22.7</v>
      </c>
    </row>
    <row r="28" spans="1:9">
      <c r="A28" s="74">
        <v>43855</v>
      </c>
      <c r="C28" s="75">
        <v>2.5</v>
      </c>
      <c r="D28" s="75">
        <v>0.1</v>
      </c>
      <c r="E28" s="75"/>
      <c r="F28" s="75">
        <v>26</v>
      </c>
      <c r="G28" s="75">
        <v>25.6</v>
      </c>
      <c r="H28" s="75">
        <v>20.5</v>
      </c>
      <c r="I28" s="75">
        <v>20.9</v>
      </c>
    </row>
    <row r="29" spans="1:9">
      <c r="A29" s="74">
        <v>43856</v>
      </c>
      <c r="C29" s="75">
        <v>0</v>
      </c>
      <c r="D29" s="75">
        <v>0</v>
      </c>
      <c r="E29" s="75"/>
      <c r="F29" s="75">
        <v>24</v>
      </c>
      <c r="G29" s="75">
        <v>25.5</v>
      </c>
      <c r="H29" s="75">
        <v>22</v>
      </c>
      <c r="I29" s="75">
        <v>22.9</v>
      </c>
    </row>
    <row r="30" spans="1:9">
      <c r="A30" s="74">
        <v>43857</v>
      </c>
      <c r="C30" s="75">
        <v>0.7</v>
      </c>
      <c r="D30" s="75" t="s">
        <v>14</v>
      </c>
      <c r="E30" s="75"/>
      <c r="F30" s="75">
        <v>26</v>
      </c>
      <c r="G30" s="75">
        <v>26.3</v>
      </c>
      <c r="H30" s="75">
        <v>22</v>
      </c>
      <c r="I30" s="75">
        <v>22.6</v>
      </c>
    </row>
    <row r="31" spans="1:9">
      <c r="A31" s="74">
        <v>43858</v>
      </c>
      <c r="C31" s="75">
        <v>0</v>
      </c>
      <c r="D31" s="75">
        <v>0</v>
      </c>
      <c r="E31" s="75"/>
      <c r="F31" s="75">
        <v>26.1</v>
      </c>
      <c r="G31" s="75">
        <v>26.2</v>
      </c>
      <c r="H31" s="75">
        <v>22.5</v>
      </c>
      <c r="I31" s="75">
        <v>23.7</v>
      </c>
    </row>
    <row r="32" spans="1:9">
      <c r="A32" s="74">
        <v>43859</v>
      </c>
      <c r="C32" s="75">
        <v>0.2</v>
      </c>
      <c r="D32" s="75">
        <v>4.5999999999999996</v>
      </c>
      <c r="E32" s="75"/>
      <c r="F32" s="75">
        <v>25.6</v>
      </c>
      <c r="G32" s="75">
        <v>24.8</v>
      </c>
      <c r="H32" s="75">
        <v>20.399999999999999</v>
      </c>
      <c r="I32" s="75">
        <v>21</v>
      </c>
    </row>
    <row r="33" spans="1:9">
      <c r="A33" s="74">
        <v>43860</v>
      </c>
      <c r="C33" s="75">
        <v>0.3</v>
      </c>
      <c r="D33" s="75" t="s">
        <v>26</v>
      </c>
      <c r="E33" s="75"/>
      <c r="F33" s="75">
        <v>23.8</v>
      </c>
      <c r="G33" s="75">
        <v>25.9</v>
      </c>
      <c r="H33" s="75">
        <v>20.5</v>
      </c>
      <c r="I33" s="75">
        <v>21.4</v>
      </c>
    </row>
    <row r="34" spans="1:9">
      <c r="A34" s="77">
        <v>43861</v>
      </c>
      <c r="B34" s="78"/>
      <c r="C34" s="79">
        <v>2.2999999999999998</v>
      </c>
      <c r="D34" s="79">
        <v>1.6</v>
      </c>
      <c r="E34" s="79"/>
      <c r="F34" s="79">
        <v>25.4</v>
      </c>
      <c r="G34" s="79">
        <v>25.6</v>
      </c>
      <c r="H34" s="79">
        <v>20.6</v>
      </c>
      <c r="I34" s="79">
        <v>20.8</v>
      </c>
    </row>
    <row r="35" spans="1:9">
      <c r="A35" s="80"/>
      <c r="B35" s="81"/>
      <c r="C35" s="60">
        <f>SUM(C5:C34)</f>
        <v>47</v>
      </c>
      <c r="D35" s="60">
        <f>SUM(D4:D34)</f>
        <v>31.300000000000004</v>
      </c>
      <c r="E35" s="60"/>
      <c r="F35" s="60"/>
      <c r="G35" s="60"/>
      <c r="H35" s="60"/>
      <c r="I35" s="60"/>
    </row>
    <row r="36" spans="1:9">
      <c r="A36" s="80"/>
      <c r="B36" s="81"/>
      <c r="C36" s="99">
        <f>C35+D35</f>
        <v>78.300000000000011</v>
      </c>
      <c r="D36" s="99"/>
      <c r="E36" s="60" t="s">
        <v>7</v>
      </c>
      <c r="F36" s="60">
        <f>SUM(F4:F34)</f>
        <v>786.90000000000009</v>
      </c>
      <c r="G36" s="60">
        <f>SUM(G4:G34)</f>
        <v>800.80000000000007</v>
      </c>
      <c r="H36" s="60">
        <f>SUM(H4:H34)</f>
        <v>662.5</v>
      </c>
      <c r="I36" s="60">
        <f>SUM(I4:I34)</f>
        <v>686.5</v>
      </c>
    </row>
    <row r="37" spans="1:9">
      <c r="A37" s="80"/>
      <c r="B37" s="81"/>
      <c r="C37" s="60"/>
      <c r="D37" s="60"/>
      <c r="E37" s="60" t="s">
        <v>8</v>
      </c>
      <c r="F37" s="60">
        <f>AVERAGE(F5:F34)</f>
        <v>25.376666666666669</v>
      </c>
      <c r="G37" s="60">
        <f>AVERAGE(G5:G34)</f>
        <v>25.823333333333331</v>
      </c>
      <c r="H37" s="60">
        <f>AVERAGE(H5:H34)</f>
        <v>21.39</v>
      </c>
      <c r="I37" s="60">
        <f>AVERAGE(I5:I34)</f>
        <v>22.14</v>
      </c>
    </row>
    <row r="38" spans="1:9">
      <c r="A38" s="80" t="s">
        <v>9</v>
      </c>
      <c r="B38" s="81" t="s">
        <v>10</v>
      </c>
      <c r="C38" s="60">
        <f>C36+SUM(C41)</f>
        <v>81.100000000000009</v>
      </c>
      <c r="D38" s="60" t="s">
        <v>32</v>
      </c>
      <c r="E38" s="60" t="s">
        <v>67</v>
      </c>
      <c r="F38" s="60">
        <f>MAX(F4:G34)</f>
        <v>26.8</v>
      </c>
      <c r="G38" s="60"/>
      <c r="H38" s="60"/>
      <c r="I38" s="60"/>
    </row>
    <row r="39" spans="1:9">
      <c r="A39" s="80"/>
      <c r="B39" s="81"/>
      <c r="C39" s="60">
        <f>(C38/25.4)</f>
        <v>3.1929133858267722</v>
      </c>
      <c r="D39" s="60" t="s">
        <v>33</v>
      </c>
      <c r="E39" s="60" t="s">
        <v>68</v>
      </c>
      <c r="F39" s="60">
        <f>MIN(H4:I34)</f>
        <v>20</v>
      </c>
      <c r="G39" s="60"/>
      <c r="H39" s="60"/>
      <c r="I39" s="60"/>
    </row>
    <row r="40" spans="1:9" ht="15.75" thickBot="1">
      <c r="A40" s="82"/>
      <c r="B40" s="83"/>
      <c r="C40" s="62"/>
      <c r="D40" s="62"/>
      <c r="E40" s="62" t="s">
        <v>69</v>
      </c>
      <c r="F40" s="62">
        <f>AVERAGE(F37:G37)</f>
        <v>25.6</v>
      </c>
      <c r="G40" s="62"/>
      <c r="H40" s="62">
        <f>AVERAGE(H37:I37)</f>
        <v>21.765000000000001</v>
      </c>
      <c r="I40" s="62"/>
    </row>
    <row r="41" spans="1:9">
      <c r="A41" s="74">
        <v>43862</v>
      </c>
      <c r="C41" s="75">
        <v>2.8</v>
      </c>
      <c r="D41" s="75">
        <v>0</v>
      </c>
      <c r="E41" s="75"/>
      <c r="F41" s="75">
        <v>25.8</v>
      </c>
      <c r="G41" s="75">
        <v>26.2</v>
      </c>
      <c r="H41" s="75">
        <v>21</v>
      </c>
      <c r="I41" s="75">
        <v>22.2</v>
      </c>
    </row>
    <row r="42" spans="1:9">
      <c r="A42" s="74">
        <v>43863</v>
      </c>
      <c r="C42" s="75">
        <v>0</v>
      </c>
      <c r="D42" s="75">
        <v>0.2</v>
      </c>
      <c r="E42" s="75"/>
      <c r="F42" s="75">
        <v>26.1</v>
      </c>
      <c r="G42" s="75">
        <v>26.2</v>
      </c>
      <c r="H42" s="75">
        <v>21.9</v>
      </c>
      <c r="I42" s="75">
        <v>22.6</v>
      </c>
    </row>
    <row r="43" spans="1:9">
      <c r="A43" s="74">
        <v>43864</v>
      </c>
      <c r="C43" s="75">
        <v>1.4</v>
      </c>
      <c r="D43" s="75">
        <v>0</v>
      </c>
      <c r="E43" s="75"/>
      <c r="F43" s="75">
        <v>25.9</v>
      </c>
      <c r="G43" s="75">
        <v>26.4</v>
      </c>
      <c r="H43" s="75">
        <v>21.1</v>
      </c>
      <c r="I43" s="75">
        <v>22.6</v>
      </c>
    </row>
    <row r="44" spans="1:9">
      <c r="A44" s="74">
        <v>43865</v>
      </c>
      <c r="C44" s="75">
        <v>1.7</v>
      </c>
      <c r="D44" s="75" t="s">
        <v>26</v>
      </c>
      <c r="E44" s="75"/>
      <c r="F44" s="75">
        <v>25.9</v>
      </c>
      <c r="G44" s="75">
        <v>26.6</v>
      </c>
      <c r="H44" s="75">
        <v>21.1</v>
      </c>
      <c r="I44" s="75">
        <v>23.3</v>
      </c>
    </row>
    <row r="45" spans="1:9">
      <c r="A45" s="74">
        <v>43866</v>
      </c>
      <c r="C45" s="75">
        <v>1.3</v>
      </c>
      <c r="D45" s="75" t="s">
        <v>26</v>
      </c>
      <c r="E45" s="75"/>
      <c r="F45" s="75">
        <v>26.4</v>
      </c>
      <c r="G45" s="75">
        <v>26.2</v>
      </c>
      <c r="H45" s="75">
        <v>21.7</v>
      </c>
      <c r="I45" s="75">
        <v>21.8</v>
      </c>
    </row>
    <row r="46" spans="1:9">
      <c r="A46" s="74">
        <v>43867</v>
      </c>
      <c r="C46" s="75">
        <v>7</v>
      </c>
      <c r="D46" s="75">
        <v>1.5</v>
      </c>
      <c r="E46" s="75"/>
      <c r="F46" s="75">
        <v>24.9</v>
      </c>
      <c r="G46" s="75">
        <v>24.9</v>
      </c>
      <c r="H46" s="75">
        <v>21</v>
      </c>
      <c r="I46" s="75">
        <v>21.3</v>
      </c>
    </row>
    <row r="47" spans="1:9">
      <c r="A47" s="74">
        <v>43868</v>
      </c>
      <c r="C47" s="75">
        <v>0.1</v>
      </c>
      <c r="D47" s="75">
        <v>0</v>
      </c>
      <c r="E47" s="75"/>
      <c r="F47" s="75">
        <v>24.6</v>
      </c>
      <c r="G47" s="75">
        <v>26.4</v>
      </c>
      <c r="H47" s="75">
        <v>21.2</v>
      </c>
      <c r="I47" s="75">
        <v>23.5</v>
      </c>
    </row>
    <row r="48" spans="1:9">
      <c r="A48" s="74">
        <v>43869</v>
      </c>
      <c r="C48" s="75" t="s">
        <v>14</v>
      </c>
      <c r="D48" s="75" t="s">
        <v>59</v>
      </c>
      <c r="E48" s="75"/>
      <c r="F48" s="75">
        <v>25.8</v>
      </c>
      <c r="G48" s="75">
        <v>26.2</v>
      </c>
      <c r="H48" s="75">
        <v>21.6</v>
      </c>
      <c r="I48" s="75">
        <v>22.6</v>
      </c>
    </row>
    <row r="49" spans="1:9">
      <c r="A49" s="74">
        <v>43870</v>
      </c>
      <c r="C49" s="75">
        <v>0</v>
      </c>
      <c r="D49" s="75">
        <v>1.4</v>
      </c>
      <c r="E49" s="75"/>
      <c r="F49" s="75">
        <v>26.5</v>
      </c>
      <c r="G49" s="75">
        <v>26</v>
      </c>
      <c r="H49" s="75">
        <v>21.7</v>
      </c>
      <c r="I49" s="75">
        <v>19.5</v>
      </c>
    </row>
    <row r="50" spans="1:9">
      <c r="A50" s="74">
        <v>43871</v>
      </c>
      <c r="C50" s="75">
        <v>2.9</v>
      </c>
      <c r="D50" s="75">
        <v>0</v>
      </c>
      <c r="E50" s="75"/>
      <c r="F50" s="75">
        <v>25.8</v>
      </c>
      <c r="G50" s="75">
        <v>26.9</v>
      </c>
      <c r="H50" s="75">
        <v>20.9</v>
      </c>
      <c r="I50" s="75">
        <v>23.4</v>
      </c>
    </row>
    <row r="51" spans="1:9">
      <c r="A51" s="74">
        <v>43872</v>
      </c>
      <c r="C51" s="75">
        <v>2.1</v>
      </c>
      <c r="D51" s="75" t="s">
        <v>14</v>
      </c>
      <c r="E51" s="75"/>
      <c r="F51" s="75">
        <v>26.2</v>
      </c>
      <c r="G51" s="75">
        <v>26.4</v>
      </c>
      <c r="H51" s="75">
        <v>19.7</v>
      </c>
      <c r="I51" s="75">
        <v>20.8</v>
      </c>
    </row>
    <row r="52" spans="1:9">
      <c r="A52" s="74">
        <v>43873</v>
      </c>
      <c r="C52" s="75">
        <v>1.7</v>
      </c>
      <c r="D52" s="75" t="s">
        <v>26</v>
      </c>
      <c r="E52" s="75"/>
      <c r="F52" s="75">
        <v>25.6</v>
      </c>
      <c r="G52" s="75">
        <v>26.8</v>
      </c>
      <c r="H52" s="75">
        <v>20.9</v>
      </c>
      <c r="I52" s="75">
        <v>20.9</v>
      </c>
    </row>
    <row r="53" spans="1:9">
      <c r="A53" s="74">
        <v>43874</v>
      </c>
      <c r="C53" s="75" t="s">
        <v>14</v>
      </c>
      <c r="D53" s="75">
        <v>0.6</v>
      </c>
      <c r="E53" s="75"/>
      <c r="F53" s="75">
        <v>26.3</v>
      </c>
      <c r="G53" s="75">
        <v>26.5</v>
      </c>
      <c r="H53" s="75">
        <v>20.5</v>
      </c>
      <c r="I53" s="75">
        <v>21.4</v>
      </c>
    </row>
    <row r="54" spans="1:9">
      <c r="A54" s="74">
        <v>43875</v>
      </c>
      <c r="C54" s="75">
        <v>0</v>
      </c>
      <c r="D54" s="75" t="s">
        <v>26</v>
      </c>
      <c r="E54" s="75"/>
      <c r="F54" s="75">
        <v>26.4</v>
      </c>
      <c r="G54" s="75">
        <v>26.8</v>
      </c>
      <c r="H54" s="75">
        <v>22.7</v>
      </c>
      <c r="I54" s="75">
        <v>22</v>
      </c>
    </row>
    <row r="55" spans="1:9">
      <c r="A55" s="74">
        <v>43876</v>
      </c>
      <c r="C55" s="75" t="s">
        <v>14</v>
      </c>
      <c r="D55" s="75">
        <v>0.3</v>
      </c>
      <c r="E55" s="75"/>
      <c r="F55" s="75">
        <v>26.7</v>
      </c>
      <c r="G55" s="75">
        <v>26.4</v>
      </c>
      <c r="H55" s="75">
        <v>22.5</v>
      </c>
      <c r="I55" s="75">
        <v>21.7</v>
      </c>
    </row>
    <row r="56" spans="1:9">
      <c r="A56" s="74">
        <v>43877</v>
      </c>
      <c r="C56" s="75">
        <v>0</v>
      </c>
      <c r="D56" s="75">
        <v>0</v>
      </c>
      <c r="E56" s="75"/>
      <c r="F56" s="75">
        <v>25.2</v>
      </c>
      <c r="G56" s="75">
        <v>27.8</v>
      </c>
      <c r="H56" s="75">
        <v>22.8</v>
      </c>
      <c r="I56" s="75">
        <v>24</v>
      </c>
    </row>
    <row r="57" spans="1:9">
      <c r="A57" s="74">
        <v>43878</v>
      </c>
      <c r="C57" s="75">
        <v>0</v>
      </c>
      <c r="D57" s="75">
        <v>0</v>
      </c>
      <c r="E57" s="75"/>
      <c r="F57" s="75">
        <v>27.5</v>
      </c>
      <c r="G57" s="75">
        <v>27.1</v>
      </c>
      <c r="H57" s="75">
        <v>22.7</v>
      </c>
      <c r="I57" s="75">
        <v>24</v>
      </c>
    </row>
    <row r="58" spans="1:9">
      <c r="A58" s="74">
        <v>43879</v>
      </c>
      <c r="C58" s="75">
        <v>4.5</v>
      </c>
      <c r="D58" s="75" t="s">
        <v>14</v>
      </c>
      <c r="E58" s="75"/>
      <c r="F58" s="75">
        <v>26.2</v>
      </c>
      <c r="G58" s="75">
        <v>26.6</v>
      </c>
      <c r="H58" s="75">
        <v>20</v>
      </c>
      <c r="I58" s="75">
        <v>22.1</v>
      </c>
    </row>
    <row r="59" spans="1:9">
      <c r="A59" s="74">
        <v>43880</v>
      </c>
      <c r="C59" s="75">
        <v>0</v>
      </c>
      <c r="D59" s="75">
        <v>0</v>
      </c>
      <c r="E59" s="75"/>
      <c r="F59" s="75">
        <v>26.3</v>
      </c>
      <c r="G59" s="75">
        <v>27.2</v>
      </c>
      <c r="H59" s="75">
        <v>22.6</v>
      </c>
      <c r="I59" s="75">
        <v>23.8</v>
      </c>
    </row>
    <row r="60" spans="1:9">
      <c r="A60" s="74">
        <v>43881</v>
      </c>
      <c r="C60" s="75">
        <v>0</v>
      </c>
      <c r="D60" s="75">
        <v>0</v>
      </c>
      <c r="E60" s="75"/>
      <c r="F60" s="75">
        <v>26.8</v>
      </c>
      <c r="G60" s="75">
        <v>27.4</v>
      </c>
      <c r="H60" s="75">
        <v>22.7</v>
      </c>
      <c r="I60" s="75">
        <v>23.8</v>
      </c>
    </row>
    <row r="61" spans="1:9">
      <c r="A61" s="74">
        <v>43882</v>
      </c>
      <c r="C61" s="75">
        <v>0.3</v>
      </c>
      <c r="D61" s="75">
        <v>0</v>
      </c>
      <c r="E61" s="75"/>
      <c r="F61" s="75">
        <v>26.7</v>
      </c>
      <c r="G61" s="75">
        <v>26.7</v>
      </c>
      <c r="H61" s="75">
        <v>20.399999999999999</v>
      </c>
      <c r="I61" s="75">
        <v>24.4</v>
      </c>
    </row>
    <row r="62" spans="1:9">
      <c r="A62" s="74">
        <v>43883</v>
      </c>
      <c r="C62" s="75">
        <v>0</v>
      </c>
      <c r="D62" s="75">
        <v>0.2</v>
      </c>
      <c r="E62" s="75"/>
      <c r="F62" s="75">
        <v>27.2</v>
      </c>
      <c r="G62" s="75">
        <v>25.6</v>
      </c>
      <c r="H62" s="75">
        <v>22.4</v>
      </c>
      <c r="I62" s="75">
        <v>22.9</v>
      </c>
    </row>
    <row r="63" spans="1:9">
      <c r="A63" s="74">
        <v>43884</v>
      </c>
      <c r="C63" s="75" t="s">
        <v>26</v>
      </c>
      <c r="D63" s="75" t="s">
        <v>14</v>
      </c>
      <c r="E63" s="75"/>
      <c r="F63" s="75">
        <v>25.6</v>
      </c>
      <c r="G63" s="75">
        <v>27.2</v>
      </c>
      <c r="H63" s="75">
        <v>22.1</v>
      </c>
      <c r="I63" s="75">
        <v>22.8</v>
      </c>
    </row>
    <row r="64" spans="1:9">
      <c r="A64" s="74">
        <v>43885</v>
      </c>
      <c r="C64" s="75">
        <v>0.7</v>
      </c>
      <c r="D64" s="75" t="s">
        <v>26</v>
      </c>
      <c r="E64" s="75"/>
      <c r="F64" s="75">
        <v>26.9</v>
      </c>
      <c r="G64" s="75">
        <v>27.9</v>
      </c>
      <c r="H64" s="75">
        <v>20.3</v>
      </c>
      <c r="I64" s="75">
        <v>21.3</v>
      </c>
    </row>
    <row r="65" spans="1:9">
      <c r="A65" s="74">
        <v>43886</v>
      </c>
      <c r="C65" s="75">
        <v>1.2</v>
      </c>
      <c r="D65" s="75" t="s">
        <v>26</v>
      </c>
      <c r="E65" s="75"/>
      <c r="F65" s="75">
        <v>26.2</v>
      </c>
      <c r="G65" s="75">
        <v>27.2</v>
      </c>
      <c r="H65" s="75">
        <v>21.4</v>
      </c>
      <c r="I65" s="75">
        <v>23.6</v>
      </c>
    </row>
    <row r="66" spans="1:9">
      <c r="A66" s="74">
        <v>43887</v>
      </c>
      <c r="C66" s="75">
        <v>0.5</v>
      </c>
      <c r="D66" s="75">
        <v>0</v>
      </c>
      <c r="E66" s="75"/>
      <c r="F66" s="75">
        <v>27</v>
      </c>
      <c r="G66" s="75">
        <v>26.9</v>
      </c>
      <c r="H66" s="75">
        <v>21.3</v>
      </c>
      <c r="I66" s="75">
        <v>22.1</v>
      </c>
    </row>
    <row r="67" spans="1:9">
      <c r="A67" s="74">
        <v>43888</v>
      </c>
      <c r="C67" s="75">
        <v>0.6</v>
      </c>
      <c r="D67" s="75">
        <v>0</v>
      </c>
      <c r="E67" s="75"/>
      <c r="F67" s="75">
        <v>26.9</v>
      </c>
      <c r="G67" s="75">
        <v>27.2</v>
      </c>
      <c r="H67" s="75">
        <v>21.5</v>
      </c>
      <c r="I67" s="75">
        <v>23.5</v>
      </c>
    </row>
    <row r="68" spans="1:9">
      <c r="A68" s="74">
        <v>43889</v>
      </c>
      <c r="C68" s="75">
        <v>1.5</v>
      </c>
      <c r="D68" s="75">
        <v>0.3</v>
      </c>
      <c r="E68" s="75"/>
      <c r="F68" s="75">
        <v>26.9</v>
      </c>
      <c r="G68" s="75">
        <v>27</v>
      </c>
      <c r="H68" s="75">
        <v>20.9</v>
      </c>
      <c r="I68" s="75">
        <v>21.7</v>
      </c>
    </row>
    <row r="69" spans="1:9">
      <c r="A69" s="77">
        <v>43890</v>
      </c>
      <c r="B69" s="78"/>
      <c r="C69" s="79"/>
      <c r="D69" s="79"/>
      <c r="E69" s="79"/>
      <c r="F69" s="79"/>
      <c r="G69" s="79"/>
      <c r="H69" s="79"/>
      <c r="I69" s="79"/>
    </row>
    <row r="70" spans="1:9">
      <c r="A70" s="80"/>
      <c r="B70" s="81"/>
      <c r="C70" s="60">
        <f>SUM(C42:C69)</f>
        <v>27.5</v>
      </c>
      <c r="D70" s="60">
        <f>SUM(D41:D69)</f>
        <v>4.4999999999999991</v>
      </c>
      <c r="E70" s="60"/>
      <c r="F70" s="60"/>
      <c r="G70" s="60"/>
      <c r="H70" s="60"/>
      <c r="I70" s="60"/>
    </row>
    <row r="71" spans="1:9">
      <c r="A71" s="80"/>
      <c r="B71" s="81"/>
      <c r="C71" s="99">
        <f>C70+D70</f>
        <v>32</v>
      </c>
      <c r="D71" s="99"/>
      <c r="E71" s="60" t="s">
        <v>7</v>
      </c>
      <c r="F71" s="60">
        <f>SUM(F41:F69)</f>
        <v>734.30000000000007</v>
      </c>
      <c r="G71" s="60">
        <f t="shared" ref="G71:H71" si="0">SUM(G41:G69)</f>
        <v>746.70000000000016</v>
      </c>
      <c r="H71" s="60">
        <f t="shared" si="0"/>
        <v>600.5999999999998</v>
      </c>
      <c r="I71" s="60">
        <f>SUM(I41:I69)</f>
        <v>629.6</v>
      </c>
    </row>
    <row r="72" spans="1:9">
      <c r="A72" s="80"/>
      <c r="B72" s="81"/>
      <c r="C72" s="60"/>
      <c r="D72" s="60"/>
      <c r="E72" s="60" t="s">
        <v>8</v>
      </c>
      <c r="F72" s="60">
        <f>AVERAGE(F40:F69)</f>
        <v>26.203448275862069</v>
      </c>
      <c r="G72" s="60">
        <f>AVERAGE(G40:G69)</f>
        <v>26.667857142857148</v>
      </c>
      <c r="H72" s="60">
        <f>AVERAGE(H40:H69)</f>
        <v>21.460862068965511</v>
      </c>
      <c r="I72" s="60">
        <f>AVERAGE(I40:I69)</f>
        <v>22.485714285714288</v>
      </c>
    </row>
    <row r="73" spans="1:9">
      <c r="A73" s="80" t="s">
        <v>13</v>
      </c>
      <c r="B73" s="81" t="s">
        <v>10</v>
      </c>
      <c r="C73" s="60">
        <f>C71+SUM(C76)</f>
        <v>32.200000000000003</v>
      </c>
      <c r="D73" s="60" t="s">
        <v>32</v>
      </c>
      <c r="E73" s="60" t="s">
        <v>67</v>
      </c>
      <c r="F73" s="60">
        <f>MAX(F39:G69)</f>
        <v>27.9</v>
      </c>
      <c r="G73" s="60"/>
      <c r="H73" s="60"/>
      <c r="I73" s="60"/>
    </row>
    <row r="74" spans="1:9">
      <c r="A74" s="80"/>
      <c r="B74" s="81"/>
      <c r="C74" s="60">
        <f>(C73/25.4)</f>
        <v>1.2677165354330711</v>
      </c>
      <c r="D74" s="60" t="s">
        <v>33</v>
      </c>
      <c r="E74" s="60" t="s">
        <v>68</v>
      </c>
      <c r="F74" s="60">
        <f>MIN(H39:I69)</f>
        <v>19.5</v>
      </c>
      <c r="G74" s="60"/>
      <c r="H74" s="60"/>
      <c r="I74" s="60"/>
    </row>
    <row r="75" spans="1:9" ht="15.75" thickBot="1">
      <c r="A75" s="84"/>
      <c r="B75" s="85"/>
      <c r="C75" s="86"/>
      <c r="D75" s="86"/>
      <c r="E75" s="62" t="s">
        <v>69</v>
      </c>
      <c r="F75" s="62">
        <f>AVERAGE(F72:G72)</f>
        <v>26.435652709359609</v>
      </c>
      <c r="G75" s="62"/>
      <c r="H75" s="62">
        <f>AVERAGE(H72:I72)</f>
        <v>21.973288177339899</v>
      </c>
      <c r="I75" s="86"/>
    </row>
    <row r="76" spans="1:9">
      <c r="A76" s="74">
        <v>43891</v>
      </c>
      <c r="C76" s="75">
        <v>0.2</v>
      </c>
      <c r="D76" s="75" t="s">
        <v>26</v>
      </c>
      <c r="E76" s="75"/>
      <c r="F76" s="75">
        <v>26.4</v>
      </c>
      <c r="G76" s="75">
        <v>27.4</v>
      </c>
      <c r="H76" s="75">
        <v>21.7</v>
      </c>
      <c r="I76" s="75">
        <v>21.6</v>
      </c>
    </row>
    <row r="77" spans="1:9">
      <c r="A77" s="74">
        <v>43892</v>
      </c>
      <c r="C77" s="75">
        <v>0</v>
      </c>
      <c r="D77" s="75" t="s">
        <v>26</v>
      </c>
      <c r="E77" s="75"/>
      <c r="F77" s="75">
        <v>26.9</v>
      </c>
      <c r="G77" s="75">
        <v>28.1</v>
      </c>
      <c r="H77" s="75">
        <v>22.7</v>
      </c>
      <c r="I77" s="75">
        <v>23.2</v>
      </c>
    </row>
    <row r="78" spans="1:9">
      <c r="A78" s="74">
        <v>43893</v>
      </c>
      <c r="C78" s="75">
        <v>0</v>
      </c>
      <c r="D78" s="75" t="s">
        <v>26</v>
      </c>
      <c r="E78" s="75"/>
      <c r="F78" s="75">
        <v>28.4</v>
      </c>
      <c r="G78" s="75">
        <v>28.4</v>
      </c>
      <c r="H78" s="75">
        <v>22.8</v>
      </c>
      <c r="I78" s="75">
        <v>22.9</v>
      </c>
    </row>
    <row r="79" spans="1:9">
      <c r="A79" s="74">
        <v>43894</v>
      </c>
      <c r="C79" s="75">
        <v>0.1</v>
      </c>
      <c r="D79" s="75">
        <v>0</v>
      </c>
      <c r="E79" s="75"/>
      <c r="F79" s="75">
        <v>27.8</v>
      </c>
      <c r="G79" s="75">
        <v>27.6</v>
      </c>
      <c r="H79" s="75">
        <v>21.5</v>
      </c>
      <c r="I79" s="75">
        <v>24.1</v>
      </c>
    </row>
    <row r="80" spans="1:9">
      <c r="A80" s="74">
        <v>43895</v>
      </c>
      <c r="C80" s="75">
        <v>4</v>
      </c>
      <c r="D80" s="75">
        <v>0</v>
      </c>
      <c r="E80" s="75"/>
      <c r="F80" s="75">
        <v>26.4</v>
      </c>
      <c r="G80" s="75">
        <v>26.3</v>
      </c>
      <c r="H80" s="75">
        <v>20.399999999999999</v>
      </c>
      <c r="I80" s="75">
        <v>22.9</v>
      </c>
    </row>
    <row r="81" spans="1:9">
      <c r="A81" s="74">
        <v>43896</v>
      </c>
      <c r="C81" s="75">
        <v>6.6</v>
      </c>
      <c r="D81" s="75">
        <v>1.6</v>
      </c>
      <c r="E81" s="75"/>
      <c r="F81" s="75">
        <v>25.3</v>
      </c>
      <c r="G81" s="75">
        <v>27</v>
      </c>
      <c r="H81" s="75">
        <v>20</v>
      </c>
      <c r="I81" s="75">
        <v>20.9</v>
      </c>
    </row>
    <row r="82" spans="1:9">
      <c r="A82" s="74">
        <v>43897</v>
      </c>
      <c r="C82" s="75">
        <v>0.6</v>
      </c>
      <c r="D82" s="75">
        <v>0</v>
      </c>
      <c r="E82" s="75"/>
      <c r="F82" s="75">
        <v>24.5</v>
      </c>
      <c r="G82" s="75">
        <v>27.3</v>
      </c>
      <c r="H82" s="75">
        <v>21.4</v>
      </c>
      <c r="I82" s="75">
        <v>23.2</v>
      </c>
    </row>
    <row r="83" spans="1:9">
      <c r="A83" s="74">
        <v>43898</v>
      </c>
      <c r="C83" s="75">
        <v>5.0999999999999996</v>
      </c>
      <c r="D83" s="75" t="s">
        <v>26</v>
      </c>
      <c r="E83" s="75"/>
      <c r="F83" s="75">
        <v>26</v>
      </c>
      <c r="G83" s="75">
        <v>27.2</v>
      </c>
      <c r="H83" s="75">
        <v>19.8</v>
      </c>
      <c r="I83" s="75">
        <v>22.5</v>
      </c>
    </row>
    <row r="84" spans="1:9">
      <c r="A84" s="74">
        <v>43899</v>
      </c>
      <c r="C84" s="75">
        <v>0</v>
      </c>
      <c r="D84" s="75">
        <v>1.6</v>
      </c>
      <c r="E84" s="75"/>
      <c r="F84" s="75">
        <v>26.8</v>
      </c>
      <c r="G84" s="75">
        <v>27.2</v>
      </c>
      <c r="H84" s="75">
        <v>22.7</v>
      </c>
      <c r="I84" s="75">
        <v>22.6</v>
      </c>
    </row>
    <row r="85" spans="1:9">
      <c r="A85" s="74">
        <v>43900</v>
      </c>
      <c r="C85" s="75">
        <v>0</v>
      </c>
      <c r="D85" s="75">
        <v>0</v>
      </c>
      <c r="E85" s="75"/>
      <c r="F85" s="75">
        <v>26.6</v>
      </c>
      <c r="G85" s="75">
        <v>27.4</v>
      </c>
      <c r="H85" s="75">
        <v>22.7</v>
      </c>
      <c r="I85" s="75">
        <v>24.1</v>
      </c>
    </row>
    <row r="86" spans="1:9">
      <c r="A86" s="74">
        <v>43901</v>
      </c>
      <c r="C86" s="75">
        <v>0.1</v>
      </c>
      <c r="D86" s="75" t="s">
        <v>14</v>
      </c>
      <c r="E86" s="75"/>
      <c r="F86" s="75">
        <v>27.4</v>
      </c>
      <c r="G86" s="75">
        <v>27.4</v>
      </c>
      <c r="H86" s="75">
        <v>21.9</v>
      </c>
      <c r="I86" s="75">
        <v>23.7</v>
      </c>
    </row>
    <row r="87" spans="1:9">
      <c r="A87" s="74">
        <v>43902</v>
      </c>
      <c r="C87" s="75">
        <v>0</v>
      </c>
      <c r="D87" s="75">
        <v>0</v>
      </c>
      <c r="E87" s="75"/>
      <c r="F87" s="75">
        <v>27</v>
      </c>
      <c r="G87" s="75">
        <v>27.2</v>
      </c>
      <c r="H87" s="75">
        <v>22.1</v>
      </c>
      <c r="I87" s="75">
        <v>23.9</v>
      </c>
    </row>
    <row r="88" spans="1:9">
      <c r="A88" s="74">
        <v>43903</v>
      </c>
      <c r="C88" s="75">
        <v>0</v>
      </c>
      <c r="D88" s="75">
        <v>0</v>
      </c>
      <c r="E88" s="75"/>
      <c r="F88" s="75">
        <v>26.9</v>
      </c>
      <c r="G88" s="75">
        <v>27.1</v>
      </c>
      <c r="H88" s="75">
        <v>21.9</v>
      </c>
      <c r="I88" s="75">
        <v>24.1</v>
      </c>
    </row>
    <row r="89" spans="1:9">
      <c r="A89" s="74">
        <v>43904</v>
      </c>
      <c r="C89" s="75">
        <v>0</v>
      </c>
      <c r="D89" s="75">
        <v>0</v>
      </c>
      <c r="E89" s="75"/>
      <c r="F89" s="75">
        <v>26.7</v>
      </c>
      <c r="G89" s="75">
        <v>27.4</v>
      </c>
      <c r="H89" s="75">
        <v>22.3</v>
      </c>
      <c r="I89" s="75">
        <v>23.8</v>
      </c>
    </row>
    <row r="90" spans="1:9">
      <c r="A90" s="74">
        <v>43905</v>
      </c>
      <c r="C90" s="75">
        <v>0</v>
      </c>
      <c r="D90" s="75">
        <v>0</v>
      </c>
      <c r="E90" s="75"/>
      <c r="F90" s="75">
        <v>26.8</v>
      </c>
      <c r="G90" s="75">
        <v>27.9</v>
      </c>
      <c r="H90" s="75">
        <v>22.5</v>
      </c>
      <c r="I90" s="75">
        <v>23.8</v>
      </c>
    </row>
    <row r="91" spans="1:9">
      <c r="A91" s="74">
        <v>43906</v>
      </c>
      <c r="C91" s="75">
        <v>0</v>
      </c>
      <c r="D91" s="75">
        <v>0</v>
      </c>
      <c r="E91" s="75"/>
      <c r="F91" s="75">
        <v>27.5</v>
      </c>
      <c r="G91" s="75">
        <v>27.8</v>
      </c>
      <c r="H91" s="75">
        <v>22.4</v>
      </c>
      <c r="I91" s="75">
        <v>24.1</v>
      </c>
    </row>
    <row r="92" spans="1:9">
      <c r="A92" s="74">
        <v>43907</v>
      </c>
      <c r="C92" s="75">
        <v>0</v>
      </c>
      <c r="D92" s="75">
        <v>0</v>
      </c>
      <c r="E92" s="75"/>
      <c r="F92" s="75">
        <v>27.6</v>
      </c>
      <c r="G92" s="75">
        <v>28</v>
      </c>
      <c r="H92" s="75">
        <v>22.4</v>
      </c>
      <c r="I92" s="75">
        <v>24.4</v>
      </c>
    </row>
    <row r="93" spans="1:9">
      <c r="A93" s="74">
        <v>43908</v>
      </c>
      <c r="C93" s="75">
        <v>0</v>
      </c>
      <c r="D93" s="75">
        <v>0</v>
      </c>
      <c r="E93" s="75"/>
      <c r="F93" s="75">
        <v>27.2</v>
      </c>
      <c r="G93" s="75">
        <v>27</v>
      </c>
      <c r="H93" s="75">
        <v>22.1</v>
      </c>
      <c r="I93" s="75">
        <v>24.6</v>
      </c>
    </row>
    <row r="94" spans="1:9">
      <c r="A94" s="74">
        <v>43909</v>
      </c>
      <c r="C94" s="75" t="s">
        <v>26</v>
      </c>
      <c r="D94" s="75">
        <v>1.7</v>
      </c>
      <c r="E94" s="75"/>
      <c r="F94" s="75">
        <v>26.9</v>
      </c>
      <c r="G94" s="75">
        <v>26.7</v>
      </c>
      <c r="H94" s="75">
        <v>22.2</v>
      </c>
      <c r="I94" s="75">
        <v>21.4</v>
      </c>
    </row>
    <row r="95" spans="1:9">
      <c r="A95" s="74">
        <v>43910</v>
      </c>
      <c r="C95" s="75">
        <v>2.5</v>
      </c>
      <c r="D95" s="75">
        <v>0</v>
      </c>
      <c r="E95" s="75"/>
      <c r="F95" s="75">
        <v>26.6</v>
      </c>
      <c r="G95" s="75">
        <v>27.4</v>
      </c>
      <c r="H95" s="75">
        <v>21.2</v>
      </c>
      <c r="I95" s="75">
        <v>24</v>
      </c>
    </row>
    <row r="96" spans="1:9">
      <c r="A96" s="74">
        <v>43911</v>
      </c>
      <c r="C96" s="75">
        <v>1.2</v>
      </c>
      <c r="D96" s="75">
        <v>5</v>
      </c>
      <c r="E96" s="75"/>
      <c r="F96" s="75">
        <v>27.2</v>
      </c>
      <c r="G96" s="75">
        <v>26.3</v>
      </c>
      <c r="H96" s="75">
        <v>21.1</v>
      </c>
      <c r="I96" s="75">
        <v>21</v>
      </c>
    </row>
    <row r="97" spans="1:11">
      <c r="A97" s="74">
        <v>43912</v>
      </c>
      <c r="C97" s="75" t="s">
        <v>26</v>
      </c>
      <c r="D97" s="75">
        <v>0</v>
      </c>
      <c r="E97" s="75"/>
      <c r="F97" s="75">
        <v>25.6</v>
      </c>
      <c r="G97" s="75">
        <v>27.9</v>
      </c>
      <c r="H97" s="75">
        <v>22.7</v>
      </c>
      <c r="I97" s="75">
        <v>23.9</v>
      </c>
      <c r="K97" s="41"/>
    </row>
    <row r="98" spans="1:11">
      <c r="A98" s="74">
        <v>43913</v>
      </c>
      <c r="C98" s="75">
        <v>0</v>
      </c>
      <c r="D98" s="75">
        <v>0</v>
      </c>
      <c r="E98" s="75"/>
      <c r="F98" s="75">
        <v>28</v>
      </c>
      <c r="G98" s="75">
        <v>27.8</v>
      </c>
      <c r="H98" s="75">
        <v>22.8</v>
      </c>
      <c r="I98" s="75">
        <v>24.2</v>
      </c>
    </row>
    <row r="99" spans="1:11">
      <c r="A99" s="74">
        <v>43914</v>
      </c>
      <c r="C99" s="75" t="s">
        <v>26</v>
      </c>
      <c r="D99" s="75" t="s">
        <v>26</v>
      </c>
      <c r="E99" s="75"/>
      <c r="F99" s="75">
        <v>27.3</v>
      </c>
      <c r="G99" s="75">
        <v>27.9</v>
      </c>
      <c r="H99" s="75">
        <v>22.3</v>
      </c>
      <c r="I99" s="75">
        <v>22.8</v>
      </c>
    </row>
    <row r="100" spans="1:11">
      <c r="A100" s="74">
        <v>43915</v>
      </c>
      <c r="C100" s="75">
        <v>0</v>
      </c>
      <c r="D100" s="75">
        <v>0</v>
      </c>
      <c r="E100" s="75"/>
      <c r="F100" s="75">
        <v>27.3</v>
      </c>
      <c r="G100" s="75">
        <v>27.9</v>
      </c>
      <c r="H100" s="75">
        <v>22.7</v>
      </c>
      <c r="I100" s="75">
        <v>24</v>
      </c>
    </row>
    <row r="101" spans="1:11">
      <c r="A101" s="74">
        <v>43916</v>
      </c>
      <c r="C101" s="75">
        <v>2.6</v>
      </c>
      <c r="D101" s="75">
        <v>0</v>
      </c>
      <c r="E101" s="75"/>
      <c r="F101" s="75">
        <v>25.6</v>
      </c>
      <c r="G101" s="75">
        <v>28.1</v>
      </c>
      <c r="H101" s="75">
        <v>21.5</v>
      </c>
      <c r="I101" s="75">
        <v>24.3</v>
      </c>
    </row>
    <row r="102" spans="1:11">
      <c r="A102" s="74">
        <v>43917</v>
      </c>
      <c r="C102" s="75" t="s">
        <v>26</v>
      </c>
      <c r="D102" s="75">
        <v>1</v>
      </c>
      <c r="E102" s="75"/>
      <c r="F102" s="75">
        <v>27.4</v>
      </c>
      <c r="G102" s="75">
        <v>28.2</v>
      </c>
      <c r="H102" s="75">
        <v>21.9</v>
      </c>
      <c r="I102" s="75">
        <v>22.1</v>
      </c>
    </row>
    <row r="103" spans="1:11">
      <c r="A103" s="74">
        <v>43918</v>
      </c>
      <c r="C103" s="75">
        <v>0</v>
      </c>
      <c r="D103" s="75">
        <v>0</v>
      </c>
      <c r="E103" s="75"/>
      <c r="F103" s="75">
        <v>27.4</v>
      </c>
      <c r="G103" s="75">
        <v>29</v>
      </c>
      <c r="H103" s="75">
        <v>23</v>
      </c>
      <c r="I103" s="75">
        <v>24.6</v>
      </c>
    </row>
    <row r="104" spans="1:11">
      <c r="A104" s="74">
        <v>43919</v>
      </c>
      <c r="C104" s="75">
        <v>0</v>
      </c>
      <c r="D104" s="75">
        <v>0</v>
      </c>
      <c r="E104" s="75"/>
      <c r="F104" s="75">
        <v>28.2</v>
      </c>
      <c r="G104" s="75">
        <v>29.2</v>
      </c>
      <c r="H104" s="75">
        <v>22.6</v>
      </c>
      <c r="I104" s="75">
        <v>25</v>
      </c>
    </row>
    <row r="105" spans="1:11">
      <c r="A105" s="74">
        <v>43920</v>
      </c>
      <c r="C105" s="75" t="s">
        <v>26</v>
      </c>
      <c r="D105" s="75" t="s">
        <v>26</v>
      </c>
      <c r="E105" s="75"/>
      <c r="F105" s="75">
        <v>26.8</v>
      </c>
      <c r="G105" s="75">
        <v>28.6</v>
      </c>
      <c r="H105" s="75">
        <v>21.6</v>
      </c>
      <c r="I105" s="75">
        <v>24.9</v>
      </c>
    </row>
    <row r="106" spans="1:11">
      <c r="A106" s="77">
        <v>43921</v>
      </c>
      <c r="B106" s="78"/>
      <c r="C106" s="79">
        <v>2.1</v>
      </c>
      <c r="D106" s="79">
        <v>0</v>
      </c>
      <c r="E106" s="79"/>
      <c r="F106" s="79">
        <v>25.8</v>
      </c>
      <c r="G106" s="79">
        <v>29.1</v>
      </c>
      <c r="H106" s="79">
        <v>21.4</v>
      </c>
      <c r="I106" s="79">
        <v>24.8</v>
      </c>
    </row>
    <row r="107" spans="1:11">
      <c r="A107" s="80"/>
      <c r="B107" s="81"/>
      <c r="C107" s="60">
        <f>SUM(C77:C106)</f>
        <v>24.900000000000002</v>
      </c>
      <c r="D107" s="60">
        <f>SUM(D76:D106)</f>
        <v>10.9</v>
      </c>
      <c r="E107" s="60"/>
      <c r="F107" s="60"/>
      <c r="G107" s="60"/>
      <c r="H107" s="60"/>
      <c r="I107" s="60"/>
    </row>
    <row r="108" spans="1:11">
      <c r="A108" s="80"/>
      <c r="B108" s="81"/>
      <c r="C108" s="99">
        <f>C107+D107</f>
        <v>35.800000000000004</v>
      </c>
      <c r="D108" s="99"/>
      <c r="E108" s="60" t="s">
        <v>7</v>
      </c>
      <c r="F108" s="60">
        <f>SUM(F76:F106)</f>
        <v>832.29999999999984</v>
      </c>
      <c r="G108" s="60">
        <f>SUM(G76:G106)</f>
        <v>857.8</v>
      </c>
      <c r="H108" s="60">
        <f>SUM(H76:H106)</f>
        <v>680.3</v>
      </c>
      <c r="I108" s="60">
        <f>SUM(I76:I106)</f>
        <v>727.39999999999986</v>
      </c>
    </row>
    <row r="109" spans="1:11">
      <c r="A109" s="80"/>
      <c r="B109" s="81"/>
      <c r="C109" s="60"/>
      <c r="D109" s="60"/>
      <c r="E109" s="60" t="s">
        <v>8</v>
      </c>
      <c r="F109" s="60">
        <f>AVERAGE(F77:F106)</f>
        <v>26.86333333333333</v>
      </c>
      <c r="G109" s="60">
        <f>AVERAGE(G77:G106)</f>
        <v>27.68</v>
      </c>
      <c r="H109" s="60">
        <f>AVERAGE(H77:H106)</f>
        <v>21.953333333333333</v>
      </c>
      <c r="I109" s="60">
        <f>AVERAGE(I77:I106)</f>
        <v>23.52666666666666</v>
      </c>
    </row>
    <row r="110" spans="1:11">
      <c r="A110" s="80" t="s">
        <v>15</v>
      </c>
      <c r="B110" s="81" t="s">
        <v>10</v>
      </c>
      <c r="C110" s="60">
        <f>C108+SUM(C113)</f>
        <v>39.900000000000006</v>
      </c>
      <c r="D110" s="60" t="s">
        <v>32</v>
      </c>
      <c r="E110" s="60" t="s">
        <v>67</v>
      </c>
      <c r="F110" s="60">
        <f>MAX(F76:G106)</f>
        <v>29.2</v>
      </c>
      <c r="G110" s="60"/>
      <c r="H110" s="60"/>
      <c r="I110" s="60"/>
    </row>
    <row r="111" spans="1:11">
      <c r="A111" s="80"/>
      <c r="B111" s="81"/>
      <c r="C111" s="60">
        <f>(C110/25.4)</f>
        <v>1.5708661417322838</v>
      </c>
      <c r="D111" s="60" t="s">
        <v>33</v>
      </c>
      <c r="E111" s="60" t="s">
        <v>68</v>
      </c>
      <c r="F111" s="60">
        <f>MIN(H76:I106)</f>
        <v>19.8</v>
      </c>
      <c r="G111" s="60"/>
      <c r="H111" s="60"/>
      <c r="I111" s="60"/>
    </row>
    <row r="112" spans="1:11" ht="15.75" thickBot="1">
      <c r="A112" s="84"/>
      <c r="B112" s="85"/>
      <c r="C112" s="86"/>
      <c r="D112" s="86"/>
      <c r="E112" s="62" t="s">
        <v>69</v>
      </c>
      <c r="F112" s="62">
        <f>AVERAGE(F109:G109)</f>
        <v>27.271666666666665</v>
      </c>
      <c r="G112" s="62"/>
      <c r="H112" s="62">
        <f>AVERAGE(H109:I109)</f>
        <v>22.739999999999995</v>
      </c>
      <c r="I112" s="86"/>
    </row>
    <row r="113" spans="1:10" s="40" customFormat="1">
      <c r="A113" s="74">
        <v>43922</v>
      </c>
      <c r="B113" s="73"/>
      <c r="C113" s="75">
        <v>4.0999999999999996</v>
      </c>
      <c r="D113" s="75" t="s">
        <v>26</v>
      </c>
      <c r="E113" s="75"/>
      <c r="F113" s="75">
        <v>26.1</v>
      </c>
      <c r="G113" s="75">
        <v>27.9</v>
      </c>
      <c r="H113" s="75">
        <v>22.5</v>
      </c>
      <c r="I113" s="75">
        <v>23.6</v>
      </c>
    </row>
    <row r="114" spans="1:10">
      <c r="A114" s="74">
        <v>43923</v>
      </c>
      <c r="B114" s="74"/>
      <c r="C114" s="75">
        <v>0.6</v>
      </c>
      <c r="D114" s="75">
        <v>0</v>
      </c>
      <c r="E114" s="75"/>
      <c r="F114" s="75">
        <v>27.3</v>
      </c>
      <c r="G114" s="76">
        <v>28</v>
      </c>
      <c r="H114" s="75">
        <v>21.4</v>
      </c>
      <c r="I114" s="75">
        <v>24.4</v>
      </c>
      <c r="J114" s="41"/>
    </row>
    <row r="115" spans="1:10">
      <c r="A115" s="74">
        <v>43924</v>
      </c>
      <c r="B115" s="74"/>
      <c r="C115" s="75">
        <v>0.5</v>
      </c>
      <c r="D115" s="75" t="s">
        <v>26</v>
      </c>
      <c r="E115" s="75"/>
      <c r="F115" s="75">
        <v>27.9</v>
      </c>
      <c r="G115" s="76">
        <v>28.4</v>
      </c>
      <c r="H115" s="76">
        <v>22.7</v>
      </c>
      <c r="I115" s="75">
        <v>24.2</v>
      </c>
      <c r="J115" s="41"/>
    </row>
    <row r="116" spans="1:10">
      <c r="A116" s="74">
        <v>43925</v>
      </c>
      <c r="B116" s="74"/>
      <c r="C116" s="75">
        <v>8.8000000000000007</v>
      </c>
      <c r="D116" s="75">
        <v>2.6</v>
      </c>
      <c r="E116" s="75"/>
      <c r="F116" s="75">
        <v>28.2</v>
      </c>
      <c r="G116" s="76">
        <v>27.2</v>
      </c>
      <c r="H116" s="76">
        <v>20.5</v>
      </c>
      <c r="I116" s="75">
        <v>20.399999999999999</v>
      </c>
      <c r="J116" s="41"/>
    </row>
    <row r="117" spans="1:10">
      <c r="A117" s="74">
        <v>43926</v>
      </c>
      <c r="B117" s="74"/>
      <c r="C117" s="75">
        <v>0.2</v>
      </c>
      <c r="D117" s="75" t="s">
        <v>26</v>
      </c>
      <c r="E117" s="75"/>
      <c r="F117" s="75">
        <v>27.1</v>
      </c>
      <c r="G117" s="76">
        <v>28.2</v>
      </c>
      <c r="H117" s="76">
        <v>21.5</v>
      </c>
      <c r="I117" s="75">
        <v>23.7</v>
      </c>
      <c r="J117" s="41"/>
    </row>
    <row r="118" spans="1:10">
      <c r="A118" s="74">
        <v>43927</v>
      </c>
      <c r="B118" s="74"/>
      <c r="C118" s="75" t="s">
        <v>26</v>
      </c>
      <c r="D118" s="75">
        <v>0</v>
      </c>
      <c r="E118" s="75"/>
      <c r="F118" s="75">
        <v>27.7</v>
      </c>
      <c r="G118" s="76">
        <v>28.2</v>
      </c>
      <c r="H118" s="76">
        <v>22.4</v>
      </c>
      <c r="I118" s="75">
        <v>24.6</v>
      </c>
      <c r="J118" s="41"/>
    </row>
    <row r="119" spans="1:10">
      <c r="A119" s="74">
        <v>43928</v>
      </c>
      <c r="B119" s="74"/>
      <c r="C119" s="75">
        <v>8.1</v>
      </c>
      <c r="D119" s="75">
        <v>0.3</v>
      </c>
      <c r="E119" s="75"/>
      <c r="F119" s="75">
        <v>27.5</v>
      </c>
      <c r="G119" s="76">
        <v>27.8</v>
      </c>
      <c r="H119" s="76">
        <v>20</v>
      </c>
      <c r="I119" s="75">
        <v>19.8</v>
      </c>
      <c r="J119" s="41"/>
    </row>
    <row r="120" spans="1:10">
      <c r="A120" s="74">
        <v>43929</v>
      </c>
      <c r="B120" s="74"/>
      <c r="C120" s="75">
        <v>0.2</v>
      </c>
      <c r="D120" s="75">
        <v>0</v>
      </c>
      <c r="E120" s="75"/>
      <c r="F120" s="75">
        <v>27.1</v>
      </c>
      <c r="G120" s="76">
        <v>28</v>
      </c>
      <c r="H120" s="76">
        <v>22.7</v>
      </c>
      <c r="I120" s="75">
        <v>24.9</v>
      </c>
      <c r="J120" s="41"/>
    </row>
    <row r="121" spans="1:10">
      <c r="A121" s="74">
        <v>43930</v>
      </c>
      <c r="B121" s="74"/>
      <c r="C121" s="75">
        <v>0</v>
      </c>
      <c r="D121" s="75">
        <v>0</v>
      </c>
      <c r="E121" s="75"/>
      <c r="F121" s="75">
        <v>27.4</v>
      </c>
      <c r="G121" s="76">
        <v>28.4</v>
      </c>
      <c r="H121" s="76">
        <v>24.4</v>
      </c>
      <c r="I121" s="75">
        <v>24.4</v>
      </c>
      <c r="J121" s="41"/>
    </row>
    <row r="122" spans="1:10">
      <c r="A122" s="74">
        <v>43931</v>
      </c>
      <c r="B122" s="74"/>
      <c r="C122" s="75">
        <v>0.1</v>
      </c>
      <c r="D122" s="75">
        <v>0</v>
      </c>
      <c r="E122" s="75"/>
      <c r="F122" s="75">
        <v>27.3</v>
      </c>
      <c r="G122" s="76">
        <v>27.9</v>
      </c>
      <c r="H122" s="76">
        <v>21.4</v>
      </c>
      <c r="I122" s="75">
        <v>24.2</v>
      </c>
      <c r="J122" s="41"/>
    </row>
    <row r="123" spans="1:10">
      <c r="A123" s="74">
        <v>43932</v>
      </c>
      <c r="B123" s="74"/>
      <c r="C123" s="75">
        <v>0.5</v>
      </c>
      <c r="D123" s="75" t="s">
        <v>26</v>
      </c>
      <c r="E123" s="75"/>
      <c r="F123" s="75">
        <v>27.4</v>
      </c>
      <c r="G123" s="76">
        <v>27.8</v>
      </c>
      <c r="H123" s="76">
        <v>22</v>
      </c>
      <c r="I123" s="75">
        <v>24.2</v>
      </c>
      <c r="J123" s="41"/>
    </row>
    <row r="124" spans="1:10">
      <c r="A124" s="74">
        <v>43933</v>
      </c>
      <c r="B124" s="74"/>
      <c r="C124" s="75">
        <v>1.1000000000000001</v>
      </c>
      <c r="D124" s="76">
        <v>0</v>
      </c>
      <c r="E124" s="75"/>
      <c r="F124" s="75">
        <v>27.4</v>
      </c>
      <c r="G124" s="76">
        <v>28.2</v>
      </c>
      <c r="H124" s="76">
        <v>21.9</v>
      </c>
      <c r="I124" s="75">
        <v>24.6</v>
      </c>
      <c r="J124" s="41"/>
    </row>
    <row r="125" spans="1:10">
      <c r="A125" s="74">
        <v>43934</v>
      </c>
      <c r="B125" s="74"/>
      <c r="C125" s="75" t="s">
        <v>26</v>
      </c>
      <c r="D125" s="75">
        <v>0</v>
      </c>
      <c r="E125" s="75"/>
      <c r="F125" s="75">
        <v>26.8</v>
      </c>
      <c r="G125" s="76">
        <v>28</v>
      </c>
      <c r="H125" s="76">
        <v>23.2</v>
      </c>
      <c r="I125" s="75">
        <v>24.5</v>
      </c>
      <c r="J125" s="41"/>
    </row>
    <row r="126" spans="1:10">
      <c r="A126" s="74">
        <v>43935</v>
      </c>
      <c r="B126" s="74"/>
      <c r="C126" s="75">
        <v>0</v>
      </c>
      <c r="D126" s="75">
        <v>0</v>
      </c>
      <c r="E126" s="75"/>
      <c r="F126" s="75">
        <v>27.2</v>
      </c>
      <c r="G126" s="76">
        <v>28.3</v>
      </c>
      <c r="H126" s="76">
        <v>22.9</v>
      </c>
      <c r="I126" s="75">
        <v>24.7</v>
      </c>
      <c r="J126" s="41"/>
    </row>
    <row r="127" spans="1:10">
      <c r="A127" s="74">
        <v>43936</v>
      </c>
      <c r="B127" s="74"/>
      <c r="C127" s="75">
        <v>0.2</v>
      </c>
      <c r="D127" s="75">
        <v>0.3</v>
      </c>
      <c r="E127" s="75"/>
      <c r="F127" s="75">
        <v>27.5</v>
      </c>
      <c r="G127" s="76">
        <v>27.4</v>
      </c>
      <c r="H127" s="76">
        <v>22</v>
      </c>
      <c r="I127" s="75">
        <v>22.5</v>
      </c>
      <c r="J127" s="41"/>
    </row>
    <row r="128" spans="1:10">
      <c r="A128" s="74">
        <v>43937</v>
      </c>
      <c r="B128" s="74"/>
      <c r="C128" s="76">
        <v>0</v>
      </c>
      <c r="D128" s="75">
        <v>0</v>
      </c>
      <c r="E128" s="75"/>
      <c r="F128" s="75">
        <v>26.6</v>
      </c>
      <c r="G128" s="76">
        <v>28.2</v>
      </c>
      <c r="H128" s="76">
        <v>22.9</v>
      </c>
      <c r="I128" s="75">
        <v>24.7</v>
      </c>
      <c r="J128" s="41"/>
    </row>
    <row r="129" spans="1:10">
      <c r="A129" s="74">
        <v>43938</v>
      </c>
      <c r="B129" s="74"/>
      <c r="C129" s="75" t="s">
        <v>26</v>
      </c>
      <c r="D129" s="75">
        <v>0</v>
      </c>
      <c r="E129" s="75"/>
      <c r="F129" s="75">
        <v>27</v>
      </c>
      <c r="G129" s="76">
        <v>28.1</v>
      </c>
      <c r="H129" s="76">
        <v>22.3</v>
      </c>
      <c r="I129" s="75">
        <v>25.1</v>
      </c>
      <c r="J129" s="41"/>
    </row>
    <row r="130" spans="1:10">
      <c r="A130" s="74">
        <v>43939</v>
      </c>
      <c r="B130" s="74"/>
      <c r="C130" s="75">
        <v>0</v>
      </c>
      <c r="D130" s="76">
        <v>0</v>
      </c>
      <c r="E130" s="75"/>
      <c r="F130" s="75">
        <v>27.7</v>
      </c>
      <c r="G130" s="76">
        <v>28.3</v>
      </c>
      <c r="H130" s="76">
        <v>23</v>
      </c>
      <c r="I130" s="75">
        <v>24.3</v>
      </c>
      <c r="J130" s="41"/>
    </row>
    <row r="131" spans="1:10">
      <c r="A131" s="74">
        <v>43940</v>
      </c>
      <c r="B131" s="74"/>
      <c r="C131" s="75">
        <v>0.8</v>
      </c>
      <c r="D131" s="76">
        <v>0</v>
      </c>
      <c r="E131" s="75"/>
      <c r="F131" s="75">
        <v>27.8</v>
      </c>
      <c r="G131" s="76">
        <v>28.2</v>
      </c>
      <c r="H131" s="76">
        <v>21.4</v>
      </c>
      <c r="I131" s="75">
        <v>24.3</v>
      </c>
      <c r="J131" s="41"/>
    </row>
    <row r="132" spans="1:10">
      <c r="A132" s="74">
        <v>43941</v>
      </c>
      <c r="B132" s="74"/>
      <c r="C132" s="75">
        <v>0.8</v>
      </c>
      <c r="D132" s="75">
        <v>0</v>
      </c>
      <c r="E132" s="75"/>
      <c r="F132" s="75">
        <v>27.5</v>
      </c>
      <c r="G132" s="76">
        <v>28.3</v>
      </c>
      <c r="H132" s="76">
        <v>21.6</v>
      </c>
      <c r="I132" s="76">
        <v>23.5</v>
      </c>
      <c r="J132" s="44"/>
    </row>
    <row r="133" spans="1:10">
      <c r="A133" s="74">
        <v>43942</v>
      </c>
      <c r="B133" s="74"/>
      <c r="C133" s="75" t="s">
        <v>26</v>
      </c>
      <c r="D133" s="75">
        <v>0.4</v>
      </c>
      <c r="E133" s="75"/>
      <c r="F133" s="75">
        <v>27.6</v>
      </c>
      <c r="G133" s="76">
        <v>28.4</v>
      </c>
      <c r="H133" s="76">
        <v>22.8</v>
      </c>
      <c r="I133" s="76">
        <v>22.5</v>
      </c>
      <c r="J133" s="44"/>
    </row>
    <row r="134" spans="1:10">
      <c r="A134" s="74">
        <v>43943</v>
      </c>
      <c r="B134" s="74"/>
      <c r="C134" s="75" t="s">
        <v>14</v>
      </c>
      <c r="D134" s="75">
        <v>2.5</v>
      </c>
      <c r="E134" s="75"/>
      <c r="F134" s="75">
        <v>27.1</v>
      </c>
      <c r="G134" s="76">
        <v>27.4</v>
      </c>
      <c r="H134" s="76">
        <v>21.4</v>
      </c>
      <c r="I134" s="76">
        <v>21.4</v>
      </c>
      <c r="J134" s="44"/>
    </row>
    <row r="135" spans="1:10">
      <c r="A135" s="74">
        <v>43944</v>
      </c>
      <c r="B135" s="74"/>
      <c r="C135" s="76">
        <v>0</v>
      </c>
      <c r="D135" s="75">
        <v>0</v>
      </c>
      <c r="E135" s="75"/>
      <c r="F135" s="75">
        <v>26.6</v>
      </c>
      <c r="G135" s="76">
        <v>27.8</v>
      </c>
      <c r="H135" s="76">
        <v>22</v>
      </c>
      <c r="I135" s="76">
        <v>24.6</v>
      </c>
      <c r="J135" s="44"/>
    </row>
    <row r="136" spans="1:10">
      <c r="A136" s="74">
        <v>43945</v>
      </c>
      <c r="B136" s="74"/>
      <c r="C136" s="75">
        <v>4.2</v>
      </c>
      <c r="D136" s="76">
        <v>0.3</v>
      </c>
      <c r="E136" s="75"/>
      <c r="F136" s="75">
        <v>27.3</v>
      </c>
      <c r="G136" s="76">
        <v>26.5</v>
      </c>
      <c r="H136" s="76">
        <v>21.1</v>
      </c>
      <c r="I136" s="76">
        <v>22.4</v>
      </c>
      <c r="J136" s="44"/>
    </row>
    <row r="137" spans="1:10">
      <c r="A137" s="74">
        <v>43946</v>
      </c>
      <c r="B137" s="74"/>
      <c r="C137" s="75" t="s">
        <v>26</v>
      </c>
      <c r="D137" s="76">
        <v>0</v>
      </c>
      <c r="E137" s="75"/>
      <c r="F137" s="75">
        <v>26.3</v>
      </c>
      <c r="G137" s="76">
        <v>28.9</v>
      </c>
      <c r="H137" s="76">
        <v>23.3</v>
      </c>
      <c r="I137" s="75">
        <v>24.8</v>
      </c>
      <c r="J137" s="41"/>
    </row>
    <row r="138" spans="1:10">
      <c r="A138" s="74">
        <v>43947</v>
      </c>
      <c r="B138" s="74"/>
      <c r="C138" s="75">
        <v>0.4</v>
      </c>
      <c r="D138" s="75">
        <v>0</v>
      </c>
      <c r="E138" s="75"/>
      <c r="F138" s="75">
        <v>28</v>
      </c>
      <c r="G138" s="76">
        <v>28</v>
      </c>
      <c r="H138" s="76">
        <v>22.9</v>
      </c>
      <c r="I138" s="76">
        <v>24.3</v>
      </c>
      <c r="J138" s="44"/>
    </row>
    <row r="139" spans="1:10">
      <c r="A139" s="74">
        <v>43948</v>
      </c>
      <c r="B139" s="74"/>
      <c r="C139" s="75">
        <v>2.2000000000000002</v>
      </c>
      <c r="D139" s="75">
        <v>0</v>
      </c>
      <c r="E139" s="75"/>
      <c r="F139" s="75">
        <v>27.2</v>
      </c>
      <c r="G139" s="76">
        <v>27.6</v>
      </c>
      <c r="H139" s="76">
        <v>23.2</v>
      </c>
      <c r="I139" s="76">
        <v>24</v>
      </c>
      <c r="J139" s="44"/>
    </row>
    <row r="140" spans="1:10">
      <c r="A140" s="74">
        <v>43949</v>
      </c>
      <c r="B140" s="74"/>
      <c r="C140" s="75">
        <v>1.2</v>
      </c>
      <c r="D140" s="75" t="s">
        <v>26</v>
      </c>
      <c r="E140" s="75"/>
      <c r="F140" s="75">
        <v>26.8</v>
      </c>
      <c r="G140" s="76">
        <v>28.4</v>
      </c>
      <c r="H140" s="76">
        <v>23.5</v>
      </c>
      <c r="I140" s="76">
        <v>24.2</v>
      </c>
      <c r="J140" s="44"/>
    </row>
    <row r="141" spans="1:10">
      <c r="A141" s="74">
        <v>43950</v>
      </c>
      <c r="B141" s="74"/>
      <c r="C141" s="76">
        <v>0</v>
      </c>
      <c r="D141" s="75" t="s">
        <v>26</v>
      </c>
      <c r="E141" s="75"/>
      <c r="F141" s="75">
        <v>27.8</v>
      </c>
      <c r="G141" s="76">
        <v>28.8</v>
      </c>
      <c r="H141" s="76">
        <v>23.4</v>
      </c>
      <c r="I141" s="76">
        <v>24.5</v>
      </c>
      <c r="J141" s="44"/>
    </row>
    <row r="142" spans="1:10">
      <c r="A142" s="77">
        <v>43951</v>
      </c>
      <c r="B142" s="77"/>
      <c r="C142" s="79">
        <v>0</v>
      </c>
      <c r="D142" s="79">
        <v>0</v>
      </c>
      <c r="E142" s="79"/>
      <c r="F142" s="79">
        <v>27.7</v>
      </c>
      <c r="G142" s="87">
        <v>28.3</v>
      </c>
      <c r="H142" s="87">
        <v>23.5</v>
      </c>
      <c r="I142" s="87">
        <v>24.8</v>
      </c>
      <c r="J142" s="44"/>
    </row>
    <row r="143" spans="1:10">
      <c r="A143" s="81"/>
      <c r="B143" s="80"/>
      <c r="C143" s="60">
        <f>SUM(C114:C142)</f>
        <v>29.9</v>
      </c>
      <c r="D143" s="60">
        <f>SUM(D113:D142)</f>
        <v>6.3999999999999995</v>
      </c>
      <c r="E143" s="60"/>
      <c r="F143" s="60"/>
      <c r="G143" s="88"/>
      <c r="H143" s="88"/>
      <c r="I143" s="88"/>
      <c r="J143" s="44"/>
    </row>
    <row r="144" spans="1:10">
      <c r="A144" s="81"/>
      <c r="B144" s="80"/>
      <c r="C144" s="99">
        <f>C143+D143</f>
        <v>36.299999999999997</v>
      </c>
      <c r="D144" s="99"/>
      <c r="E144" s="60" t="s">
        <v>7</v>
      </c>
      <c r="F144" s="60">
        <f>SUM(F113:F142)</f>
        <v>818.9</v>
      </c>
      <c r="G144" s="60">
        <f>SUM(G113:G142)</f>
        <v>840.89999999999975</v>
      </c>
      <c r="H144" s="60">
        <f>SUM(H113:H142)</f>
        <v>669.79999999999984</v>
      </c>
      <c r="I144" s="60">
        <f>SUM(I113:I142)</f>
        <v>714.1</v>
      </c>
      <c r="J144" s="40"/>
    </row>
    <row r="145" spans="1:10">
      <c r="A145" s="81"/>
      <c r="B145" s="81"/>
      <c r="C145" s="60"/>
      <c r="D145" s="60"/>
      <c r="E145" s="60" t="s">
        <v>8</v>
      </c>
      <c r="F145" s="60">
        <f>AVERAGE(F113:F142)</f>
        <v>27.296666666666667</v>
      </c>
      <c r="G145" s="60">
        <f>AVERAGE(G113:G142)</f>
        <v>28.02999999999999</v>
      </c>
      <c r="H145" s="60">
        <f>AVERAGE(H113:H142)</f>
        <v>22.326666666666661</v>
      </c>
      <c r="I145" s="60">
        <f>AVERAGE(I113:I142)</f>
        <v>23.803333333333335</v>
      </c>
      <c r="J145" s="40"/>
    </row>
    <row r="146" spans="1:10">
      <c r="A146" s="81" t="s">
        <v>16</v>
      </c>
      <c r="B146" s="81" t="s">
        <v>10</v>
      </c>
      <c r="C146" s="60">
        <f>C144+SUM(C149)</f>
        <v>37.099999999999994</v>
      </c>
      <c r="D146" s="60" t="s">
        <v>32</v>
      </c>
      <c r="E146" s="60" t="s">
        <v>67</v>
      </c>
      <c r="F146" s="60">
        <f>MAX(F112:G142)</f>
        <v>28.9</v>
      </c>
      <c r="G146" s="60"/>
      <c r="H146" s="60"/>
      <c r="I146" s="60"/>
      <c r="J146" s="41"/>
    </row>
    <row r="147" spans="1:10">
      <c r="A147" s="81"/>
      <c r="B147" s="81"/>
      <c r="C147" s="60">
        <f>C146/25.4</f>
        <v>1.4606299212598424</v>
      </c>
      <c r="D147" s="60" t="s">
        <v>33</v>
      </c>
      <c r="E147" s="60" t="s">
        <v>68</v>
      </c>
      <c r="F147" s="60">
        <f>MIN(H112:I142)</f>
        <v>19.8</v>
      </c>
      <c r="G147" s="60"/>
      <c r="H147" s="60"/>
      <c r="I147" s="60"/>
      <c r="J147" s="40"/>
    </row>
    <row r="148" spans="1:10" ht="15.75" thickBot="1">
      <c r="A148" s="83"/>
      <c r="B148" s="83"/>
      <c r="C148" s="62"/>
      <c r="D148" s="62"/>
      <c r="E148" s="62" t="s">
        <v>69</v>
      </c>
      <c r="F148" s="62">
        <f>AVERAGE(F145:G145)</f>
        <v>27.663333333333327</v>
      </c>
      <c r="G148" s="62"/>
      <c r="H148" s="62">
        <f>AVERAGE(H145:I145)</f>
        <v>23.064999999999998</v>
      </c>
      <c r="I148" s="62"/>
      <c r="J148" s="40"/>
    </row>
    <row r="149" spans="1:10">
      <c r="A149" s="74">
        <v>43952</v>
      </c>
      <c r="C149" s="75">
        <v>0.8</v>
      </c>
      <c r="D149" s="75">
        <v>3.5</v>
      </c>
      <c r="E149" s="75"/>
      <c r="F149" s="75">
        <v>28.1</v>
      </c>
      <c r="G149" s="75">
        <v>27</v>
      </c>
      <c r="H149" s="75">
        <v>22.8</v>
      </c>
      <c r="I149" s="75">
        <v>22.4</v>
      </c>
      <c r="J149" s="40"/>
    </row>
    <row r="150" spans="1:10">
      <c r="A150" s="74">
        <v>43953</v>
      </c>
      <c r="B150" s="74"/>
      <c r="C150" s="75">
        <v>7.1</v>
      </c>
      <c r="D150" s="75">
        <v>0</v>
      </c>
      <c r="E150" s="75"/>
      <c r="F150" s="75">
        <v>25.8</v>
      </c>
      <c r="G150" s="76">
        <v>28</v>
      </c>
      <c r="H150" s="76">
        <v>22.4</v>
      </c>
      <c r="I150" s="76">
        <v>24.8</v>
      </c>
      <c r="J150" s="69"/>
    </row>
    <row r="151" spans="1:10">
      <c r="A151" s="74">
        <v>43954</v>
      </c>
      <c r="B151" s="74"/>
      <c r="C151" s="75">
        <v>0</v>
      </c>
      <c r="D151" s="75">
        <v>0</v>
      </c>
      <c r="E151" s="75"/>
      <c r="F151" s="75">
        <v>27.8</v>
      </c>
      <c r="G151" s="76">
        <v>27.9</v>
      </c>
      <c r="H151" s="76">
        <v>23.3</v>
      </c>
      <c r="I151" s="76">
        <v>24.6</v>
      </c>
      <c r="J151" s="69"/>
    </row>
    <row r="152" spans="1:10">
      <c r="A152" s="74">
        <v>43955</v>
      </c>
      <c r="B152" s="74"/>
      <c r="C152" s="75">
        <v>0</v>
      </c>
      <c r="D152" s="75" t="s">
        <v>59</v>
      </c>
      <c r="E152" s="75"/>
      <c r="F152" s="75">
        <v>27.6</v>
      </c>
      <c r="G152" s="76">
        <v>28.3</v>
      </c>
      <c r="H152" s="76">
        <v>23.1</v>
      </c>
      <c r="I152" s="76">
        <v>24.4</v>
      </c>
      <c r="J152" s="69"/>
    </row>
    <row r="153" spans="1:10">
      <c r="A153" s="74">
        <v>43956</v>
      </c>
      <c r="B153" s="74"/>
      <c r="C153" s="75">
        <v>1.1000000000000001</v>
      </c>
      <c r="D153" s="75">
        <v>0</v>
      </c>
      <c r="E153" s="75"/>
      <c r="F153" s="75">
        <v>27.7</v>
      </c>
      <c r="G153" s="76">
        <v>27.9</v>
      </c>
      <c r="H153" s="76">
        <v>21.6</v>
      </c>
      <c r="I153" s="76">
        <v>25.1</v>
      </c>
      <c r="J153" s="44"/>
    </row>
    <row r="154" spans="1:10">
      <c r="A154" s="74">
        <v>43957</v>
      </c>
      <c r="B154" s="74"/>
      <c r="C154" s="75">
        <v>4.2</v>
      </c>
      <c r="D154" s="75">
        <v>0</v>
      </c>
      <c r="E154" s="75"/>
      <c r="F154" s="75">
        <v>27.4</v>
      </c>
      <c r="G154" s="76">
        <v>28</v>
      </c>
      <c r="H154" s="76">
        <v>21.6</v>
      </c>
      <c r="I154" s="76">
        <v>24.6</v>
      </c>
      <c r="J154" s="69"/>
    </row>
    <row r="155" spans="1:10">
      <c r="A155" s="74">
        <v>43958</v>
      </c>
      <c r="B155" s="74"/>
      <c r="C155" s="75">
        <v>0.5</v>
      </c>
      <c r="D155" s="75" t="s">
        <v>59</v>
      </c>
      <c r="E155" s="75"/>
      <c r="F155" s="75">
        <v>28.2</v>
      </c>
      <c r="G155" s="76">
        <v>28.1</v>
      </c>
      <c r="H155" s="76">
        <v>21.6</v>
      </c>
      <c r="I155" s="76">
        <v>23.4</v>
      </c>
      <c r="J155" s="44"/>
    </row>
    <row r="156" spans="1:10">
      <c r="A156" s="74">
        <v>43959</v>
      </c>
      <c r="B156" s="74"/>
      <c r="C156" s="75">
        <v>0</v>
      </c>
      <c r="D156" s="75">
        <v>0</v>
      </c>
      <c r="E156" s="75"/>
      <c r="F156" s="75">
        <v>28</v>
      </c>
      <c r="G156" s="76">
        <v>28.6</v>
      </c>
      <c r="H156" s="76">
        <v>22.3</v>
      </c>
      <c r="I156" s="76">
        <v>25</v>
      </c>
      <c r="J156" s="69"/>
    </row>
    <row r="157" spans="1:10">
      <c r="A157" s="74">
        <v>43960</v>
      </c>
      <c r="B157" s="74"/>
      <c r="C157" s="75">
        <v>2</v>
      </c>
      <c r="D157" s="75">
        <v>1</v>
      </c>
      <c r="E157" s="75"/>
      <c r="F157" s="75">
        <v>27.9</v>
      </c>
      <c r="G157" s="76">
        <v>28.8</v>
      </c>
      <c r="H157" s="76">
        <v>23.6</v>
      </c>
      <c r="I157" s="76">
        <v>24.1</v>
      </c>
      <c r="J157" s="69"/>
    </row>
    <row r="158" spans="1:10">
      <c r="A158" s="74">
        <v>43961</v>
      </c>
      <c r="B158" s="74"/>
      <c r="C158" s="75" t="s">
        <v>59</v>
      </c>
      <c r="D158" s="75" t="s">
        <v>59</v>
      </c>
      <c r="E158" s="75"/>
      <c r="F158" s="75">
        <v>27.4</v>
      </c>
      <c r="G158" s="76">
        <v>28.2</v>
      </c>
      <c r="H158" s="76">
        <v>24</v>
      </c>
      <c r="I158" s="76">
        <v>25.4</v>
      </c>
      <c r="J158" s="69"/>
    </row>
    <row r="159" spans="1:10">
      <c r="A159" s="74">
        <v>43962</v>
      </c>
      <c r="B159" s="74"/>
      <c r="C159" s="75" t="s">
        <v>59</v>
      </c>
      <c r="D159" s="75">
        <v>1.4</v>
      </c>
      <c r="E159" s="75"/>
      <c r="F159" s="75">
        <v>28.4</v>
      </c>
      <c r="G159" s="76">
        <v>28.4</v>
      </c>
      <c r="H159" s="76">
        <v>23.3</v>
      </c>
      <c r="I159" s="76">
        <v>23.4</v>
      </c>
      <c r="J159" s="41"/>
    </row>
    <row r="160" spans="1:10">
      <c r="A160" s="74">
        <v>43963</v>
      </c>
      <c r="B160" s="74"/>
      <c r="C160" s="75" t="s">
        <v>59</v>
      </c>
      <c r="D160" s="75">
        <v>0</v>
      </c>
      <c r="E160" s="75"/>
      <c r="F160" s="75">
        <v>28</v>
      </c>
      <c r="G160" s="76">
        <v>29.1</v>
      </c>
      <c r="H160" s="76">
        <v>24.2</v>
      </c>
      <c r="I160" s="76">
        <v>25.6</v>
      </c>
      <c r="J160" s="40"/>
    </row>
    <row r="161" spans="1:10">
      <c r="A161" s="74">
        <v>43964</v>
      </c>
      <c r="B161" s="74"/>
      <c r="C161" s="75">
        <v>0</v>
      </c>
      <c r="D161" s="75">
        <v>0</v>
      </c>
      <c r="E161" s="75"/>
      <c r="F161" s="75">
        <v>28.8</v>
      </c>
      <c r="G161" s="76">
        <v>27.8</v>
      </c>
      <c r="H161" s="76">
        <v>24.4</v>
      </c>
      <c r="I161" s="76">
        <v>25.2</v>
      </c>
      <c r="J161" s="40"/>
    </row>
    <row r="162" spans="1:10">
      <c r="A162" s="74">
        <v>43965</v>
      </c>
      <c r="B162" s="74"/>
      <c r="C162" s="75">
        <v>0</v>
      </c>
      <c r="D162" s="75">
        <v>0</v>
      </c>
      <c r="E162" s="75"/>
      <c r="F162" s="75">
        <v>28.1</v>
      </c>
      <c r="G162" s="76">
        <v>28.8</v>
      </c>
      <c r="H162" s="76">
        <v>24.2</v>
      </c>
      <c r="I162" s="76">
        <v>25.5</v>
      </c>
      <c r="J162" s="40"/>
    </row>
    <row r="163" spans="1:10">
      <c r="A163" s="74">
        <v>43966</v>
      </c>
      <c r="B163" s="74"/>
      <c r="C163" s="75">
        <v>0</v>
      </c>
      <c r="D163" s="75">
        <v>0</v>
      </c>
      <c r="E163" s="75"/>
      <c r="F163" s="75">
        <v>28.9</v>
      </c>
      <c r="G163" s="76">
        <v>29.2</v>
      </c>
      <c r="H163" s="76">
        <v>24.2</v>
      </c>
      <c r="I163" s="76">
        <v>24.2</v>
      </c>
      <c r="J163" s="40"/>
    </row>
    <row r="164" spans="1:10">
      <c r="A164" s="74">
        <v>43967</v>
      </c>
      <c r="B164" s="74"/>
      <c r="C164" s="75" t="s">
        <v>59</v>
      </c>
      <c r="D164" s="75" t="s">
        <v>59</v>
      </c>
      <c r="E164" s="75"/>
      <c r="F164" s="75">
        <v>28.8</v>
      </c>
      <c r="G164" s="76">
        <v>28.4</v>
      </c>
      <c r="H164" s="76">
        <v>24.2</v>
      </c>
      <c r="I164" s="76">
        <v>25.3</v>
      </c>
      <c r="J164" s="44"/>
    </row>
    <row r="165" spans="1:10">
      <c r="A165" s="74">
        <v>43968</v>
      </c>
      <c r="B165" s="74"/>
      <c r="C165" s="75">
        <v>0.7</v>
      </c>
      <c r="D165" s="75" t="s">
        <v>59</v>
      </c>
      <c r="E165" s="75"/>
      <c r="F165" s="75">
        <v>28.8</v>
      </c>
      <c r="G165" s="76">
        <v>29.4</v>
      </c>
      <c r="H165" s="76">
        <v>23.2</v>
      </c>
      <c r="I165" s="76">
        <v>25</v>
      </c>
      <c r="J165" s="40"/>
    </row>
    <row r="166" spans="1:10">
      <c r="A166" s="74">
        <v>43969</v>
      </c>
      <c r="B166" s="74"/>
      <c r="C166" s="75">
        <v>1.9</v>
      </c>
      <c r="D166" s="75">
        <v>3.4</v>
      </c>
      <c r="E166" s="75"/>
      <c r="F166" s="75">
        <v>29.2</v>
      </c>
      <c r="G166" s="76">
        <v>28.5</v>
      </c>
      <c r="H166" s="76">
        <v>22.9</v>
      </c>
      <c r="I166" s="76">
        <v>24</v>
      </c>
      <c r="J166" s="41"/>
    </row>
    <row r="167" spans="1:10">
      <c r="A167" s="74">
        <v>43970</v>
      </c>
      <c r="B167" s="74"/>
      <c r="C167" s="75">
        <v>18.5</v>
      </c>
      <c r="D167" s="75">
        <v>3.1</v>
      </c>
      <c r="E167" s="75"/>
      <c r="F167" s="75">
        <v>28.4</v>
      </c>
      <c r="G167" s="76">
        <v>28.4</v>
      </c>
      <c r="H167" s="76">
        <v>21.2</v>
      </c>
      <c r="I167" s="76">
        <v>24.1</v>
      </c>
      <c r="J167" s="40"/>
    </row>
    <row r="168" spans="1:10">
      <c r="A168" s="74">
        <v>43971</v>
      </c>
      <c r="B168" s="74"/>
      <c r="C168" s="75">
        <v>0</v>
      </c>
      <c r="D168" s="75">
        <v>0</v>
      </c>
      <c r="E168" s="75"/>
      <c r="F168" s="75">
        <v>28.2</v>
      </c>
      <c r="G168" s="76">
        <v>28.9</v>
      </c>
      <c r="H168" s="76">
        <v>24.3</v>
      </c>
      <c r="I168" s="75">
        <v>25.5</v>
      </c>
      <c r="J168" s="40"/>
    </row>
    <row r="169" spans="1:10">
      <c r="A169" s="74">
        <v>43972</v>
      </c>
      <c r="B169" s="74"/>
      <c r="C169" s="75">
        <v>0</v>
      </c>
      <c r="D169" s="75">
        <v>0</v>
      </c>
      <c r="E169" s="75"/>
      <c r="F169" s="75">
        <v>28.2</v>
      </c>
      <c r="G169" s="76">
        <v>29.2</v>
      </c>
      <c r="H169" s="76">
        <v>24</v>
      </c>
      <c r="I169" s="75">
        <v>26</v>
      </c>
      <c r="J169" s="41"/>
    </row>
    <row r="170" spans="1:10">
      <c r="A170" s="74">
        <v>43973</v>
      </c>
      <c r="B170" s="74"/>
      <c r="C170" s="75">
        <v>1.9</v>
      </c>
      <c r="D170" s="75">
        <v>0.7</v>
      </c>
      <c r="E170" s="75"/>
      <c r="F170" s="75">
        <v>28.5</v>
      </c>
      <c r="G170" s="76">
        <v>26.6</v>
      </c>
      <c r="H170" s="76">
        <v>22</v>
      </c>
      <c r="I170" s="75">
        <v>22.3</v>
      </c>
      <c r="J170" s="40"/>
    </row>
    <row r="171" spans="1:10">
      <c r="A171" s="74">
        <v>43974</v>
      </c>
      <c r="B171" s="74"/>
      <c r="C171" s="75" t="s">
        <v>26</v>
      </c>
      <c r="D171" s="75">
        <v>0</v>
      </c>
      <c r="E171" s="75"/>
      <c r="F171" s="75">
        <v>26.8</v>
      </c>
      <c r="G171" s="76">
        <v>29.2</v>
      </c>
      <c r="H171" s="76">
        <v>22.1</v>
      </c>
      <c r="I171" s="76">
        <v>25.4</v>
      </c>
      <c r="J171" s="40"/>
    </row>
    <row r="172" spans="1:10">
      <c r="A172" s="74">
        <v>43975</v>
      </c>
      <c r="B172" s="74"/>
      <c r="C172" s="75">
        <v>0</v>
      </c>
      <c r="D172" s="75">
        <v>0</v>
      </c>
      <c r="E172" s="75"/>
      <c r="F172" s="75">
        <v>28.5</v>
      </c>
      <c r="G172" s="76">
        <v>29.2</v>
      </c>
      <c r="H172" s="76">
        <v>24.3</v>
      </c>
      <c r="I172" s="76">
        <v>25.5</v>
      </c>
      <c r="J172" s="40"/>
    </row>
    <row r="173" spans="1:10">
      <c r="A173" s="74">
        <v>43976</v>
      </c>
      <c r="B173" s="74"/>
      <c r="C173" s="75" t="s">
        <v>26</v>
      </c>
      <c r="D173" s="75">
        <v>0.2</v>
      </c>
      <c r="E173" s="75"/>
      <c r="F173" s="75">
        <v>27.5</v>
      </c>
      <c r="G173" s="76">
        <v>28.8</v>
      </c>
      <c r="H173" s="76">
        <v>24.1</v>
      </c>
      <c r="I173" s="75">
        <v>23.5</v>
      </c>
      <c r="J173" s="69"/>
    </row>
    <row r="174" spans="1:10">
      <c r="A174" s="74">
        <v>43977</v>
      </c>
      <c r="B174" s="74"/>
      <c r="C174" s="75">
        <v>18.600000000000001</v>
      </c>
      <c r="D174" s="75">
        <v>0</v>
      </c>
      <c r="E174" s="75"/>
      <c r="F174" s="75">
        <v>27.8</v>
      </c>
      <c r="G174" s="76">
        <v>27.2</v>
      </c>
      <c r="H174" s="76">
        <v>22.6</v>
      </c>
      <c r="I174" s="76">
        <v>24.2</v>
      </c>
      <c r="J174" s="40"/>
    </row>
    <row r="175" spans="1:10">
      <c r="A175" s="74">
        <v>43978</v>
      </c>
      <c r="B175" s="74"/>
      <c r="C175" s="75">
        <v>2.9</v>
      </c>
      <c r="D175" s="76">
        <v>0</v>
      </c>
      <c r="E175" s="75"/>
      <c r="F175" s="75">
        <v>26.2</v>
      </c>
      <c r="G175" s="76">
        <v>28.4</v>
      </c>
      <c r="H175" s="76">
        <v>22.4</v>
      </c>
      <c r="I175" s="76">
        <v>25.1</v>
      </c>
      <c r="J175" s="69"/>
    </row>
    <row r="176" spans="1:10">
      <c r="A176" s="74">
        <v>43979</v>
      </c>
      <c r="B176" s="74"/>
      <c r="C176" s="76">
        <v>0.5</v>
      </c>
      <c r="D176" s="75">
        <v>2.6</v>
      </c>
      <c r="E176" s="75"/>
      <c r="F176" s="75">
        <v>28.7</v>
      </c>
      <c r="G176" s="76">
        <v>28.6</v>
      </c>
      <c r="H176" s="76">
        <v>24</v>
      </c>
      <c r="I176" s="76">
        <v>24.3</v>
      </c>
      <c r="J176" s="69"/>
    </row>
    <row r="177" spans="1:10">
      <c r="A177" s="74">
        <v>43980</v>
      </c>
      <c r="B177" s="74"/>
      <c r="C177" s="75">
        <v>0.4</v>
      </c>
      <c r="D177" s="75" t="s">
        <v>59</v>
      </c>
      <c r="E177" s="75"/>
      <c r="F177" s="75">
        <v>26.5</v>
      </c>
      <c r="G177" s="76">
        <v>29.2</v>
      </c>
      <c r="H177" s="76">
        <v>24.3</v>
      </c>
      <c r="I177" s="76">
        <v>25.3</v>
      </c>
      <c r="J177" s="69"/>
    </row>
    <row r="178" spans="1:10">
      <c r="A178" s="74">
        <v>43981</v>
      </c>
      <c r="B178" s="74"/>
      <c r="C178" s="75">
        <v>0</v>
      </c>
      <c r="D178" s="75">
        <v>2.2000000000000002</v>
      </c>
      <c r="E178" s="75"/>
      <c r="F178" s="75">
        <v>28.2</v>
      </c>
      <c r="G178" s="76">
        <v>28.1</v>
      </c>
      <c r="H178" s="76">
        <v>24.2</v>
      </c>
      <c r="I178" s="75">
        <v>24.8</v>
      </c>
      <c r="J178" s="40"/>
    </row>
    <row r="179" spans="1:10">
      <c r="A179" s="77">
        <v>43982</v>
      </c>
      <c r="B179" s="77"/>
      <c r="C179" s="79">
        <v>2.8</v>
      </c>
      <c r="D179" s="79">
        <v>2.2000000000000002</v>
      </c>
      <c r="E179" s="79"/>
      <c r="F179" s="79">
        <v>27</v>
      </c>
      <c r="G179" s="87">
        <v>26</v>
      </c>
      <c r="H179" s="87">
        <v>21.9</v>
      </c>
      <c r="I179" s="87">
        <v>21</v>
      </c>
      <c r="J179" s="69"/>
    </row>
    <row r="180" spans="1:10">
      <c r="A180" s="80"/>
      <c r="B180" s="80"/>
      <c r="C180" s="60">
        <f>SUM(C150:C179)</f>
        <v>63.099999999999994</v>
      </c>
      <c r="D180" s="60">
        <f>SUM(D149:D179)</f>
        <v>20.299999999999997</v>
      </c>
      <c r="E180" s="60"/>
      <c r="F180" s="60"/>
      <c r="G180" s="88"/>
      <c r="H180" s="88"/>
      <c r="I180" s="88"/>
      <c r="J180" s="69"/>
    </row>
    <row r="181" spans="1:10">
      <c r="A181" s="80"/>
      <c r="B181" s="81"/>
      <c r="C181" s="99">
        <f>C180+D180</f>
        <v>83.399999999999991</v>
      </c>
      <c r="D181" s="99"/>
      <c r="E181" s="60" t="s">
        <v>7</v>
      </c>
      <c r="F181" s="60">
        <f>SUM(F149:F179)</f>
        <v>865.40000000000009</v>
      </c>
      <c r="G181" s="60">
        <f>SUM(G149:G179)</f>
        <v>878.20000000000016</v>
      </c>
      <c r="H181" s="60">
        <f>SUM(H149:H179)</f>
        <v>718.29999999999984</v>
      </c>
      <c r="I181" s="60">
        <f>SUM(I149:I179)</f>
        <v>758.99999999999989</v>
      </c>
      <c r="J181" s="40"/>
    </row>
    <row r="182" spans="1:10">
      <c r="A182" s="80"/>
      <c r="B182" s="81"/>
      <c r="C182" s="60"/>
      <c r="D182" s="60"/>
      <c r="E182" s="60" t="s">
        <v>8</v>
      </c>
      <c r="F182" s="60">
        <f>AVERAGE(F150:F179)</f>
        <v>27.910000000000004</v>
      </c>
      <c r="G182" s="60">
        <f>AVERAGE(G150:G179)</f>
        <v>28.373333333333338</v>
      </c>
      <c r="H182" s="60">
        <f>AVERAGE(H150:H179)</f>
        <v>23.18333333333333</v>
      </c>
      <c r="I182" s="60">
        <f>AVERAGE(I150:I179)</f>
        <v>24.553333333333331</v>
      </c>
      <c r="J182" s="40"/>
    </row>
    <row r="183" spans="1:10">
      <c r="A183" s="80" t="s">
        <v>17</v>
      </c>
      <c r="B183" s="81" t="s">
        <v>10</v>
      </c>
      <c r="C183" s="60">
        <f>C181+SUM(C186)</f>
        <v>91.199999999999989</v>
      </c>
      <c r="D183" s="60" t="s">
        <v>32</v>
      </c>
      <c r="E183" s="60" t="s">
        <v>67</v>
      </c>
      <c r="F183" s="60">
        <f>MAX(F149:G179)</f>
        <v>29.4</v>
      </c>
      <c r="G183" s="60"/>
      <c r="H183" s="60"/>
      <c r="I183" s="60"/>
      <c r="J183" s="41"/>
    </row>
    <row r="184" spans="1:10">
      <c r="A184" s="80"/>
      <c r="B184" s="81"/>
      <c r="C184" s="60">
        <f>C183/25.4</f>
        <v>3.590551181102362</v>
      </c>
      <c r="D184" s="60" t="s">
        <v>33</v>
      </c>
      <c r="E184" s="60" t="s">
        <v>68</v>
      </c>
      <c r="F184" s="60">
        <f>MIN(H149:I179)</f>
        <v>21</v>
      </c>
      <c r="G184" s="60"/>
      <c r="H184" s="60"/>
      <c r="I184" s="60"/>
      <c r="J184" s="41"/>
    </row>
    <row r="185" spans="1:10" ht="15.75" thickBot="1">
      <c r="A185" s="82"/>
      <c r="B185" s="83"/>
      <c r="C185" s="62"/>
      <c r="D185" s="62"/>
      <c r="E185" s="62" t="s">
        <v>69</v>
      </c>
      <c r="F185" s="62">
        <f>AVERAGE(F182:G182)</f>
        <v>28.141666666666673</v>
      </c>
      <c r="G185" s="62"/>
      <c r="H185" s="62">
        <f>AVERAGE(H182:I182)</f>
        <v>23.868333333333332</v>
      </c>
      <c r="I185" s="62"/>
      <c r="J185" s="40"/>
    </row>
    <row r="186" spans="1:10">
      <c r="A186" s="74">
        <v>43983</v>
      </c>
      <c r="C186" s="75">
        <v>7.8</v>
      </c>
      <c r="D186" s="75">
        <v>1</v>
      </c>
      <c r="E186" s="75"/>
      <c r="F186" s="76">
        <v>24.3</v>
      </c>
      <c r="G186" s="75">
        <v>27.1</v>
      </c>
      <c r="H186" s="75">
        <v>20</v>
      </c>
      <c r="I186" s="75">
        <v>21.5</v>
      </c>
      <c r="J186" s="40"/>
    </row>
    <row r="187" spans="1:10">
      <c r="A187" s="74">
        <v>43984</v>
      </c>
      <c r="B187" s="74"/>
      <c r="C187" s="75">
        <v>9.5</v>
      </c>
      <c r="D187" s="75">
        <v>0.6</v>
      </c>
      <c r="E187" s="75"/>
      <c r="F187" s="75">
        <v>26.9</v>
      </c>
      <c r="G187" s="76">
        <v>27.6</v>
      </c>
      <c r="H187" s="76">
        <v>21.7</v>
      </c>
      <c r="I187" s="76">
        <v>23.2</v>
      </c>
      <c r="J187" s="69"/>
    </row>
    <row r="188" spans="1:10">
      <c r="A188" s="74">
        <v>43985</v>
      </c>
      <c r="B188" s="74"/>
      <c r="C188" s="75">
        <v>4.4000000000000004</v>
      </c>
      <c r="D188" s="75" t="s">
        <v>14</v>
      </c>
      <c r="E188" s="75"/>
      <c r="F188" s="75">
        <v>26.4</v>
      </c>
      <c r="G188" s="76">
        <v>28.8</v>
      </c>
      <c r="H188" s="76">
        <v>22.7</v>
      </c>
      <c r="I188" s="76">
        <v>24.5</v>
      </c>
      <c r="J188" s="69"/>
    </row>
    <row r="189" spans="1:10">
      <c r="A189" s="74">
        <v>43986</v>
      </c>
      <c r="B189" s="74"/>
      <c r="C189" s="76">
        <v>0</v>
      </c>
      <c r="D189" s="75" t="s">
        <v>14</v>
      </c>
      <c r="E189" s="75"/>
      <c r="F189" s="75">
        <v>28.5</v>
      </c>
      <c r="G189" s="76">
        <v>28.8</v>
      </c>
      <c r="H189" s="76">
        <v>24.3</v>
      </c>
      <c r="I189" s="76">
        <v>24.3</v>
      </c>
      <c r="J189" s="44"/>
    </row>
    <row r="190" spans="1:10">
      <c r="A190" s="74">
        <v>43987</v>
      </c>
      <c r="B190" s="74"/>
      <c r="C190" s="76">
        <v>0</v>
      </c>
      <c r="D190" s="75">
        <v>0</v>
      </c>
      <c r="E190" s="75"/>
      <c r="F190" s="75">
        <v>28.6</v>
      </c>
      <c r="G190" s="76">
        <v>28.8</v>
      </c>
      <c r="H190" s="76">
        <v>24.5</v>
      </c>
      <c r="I190" s="76">
        <v>26</v>
      </c>
      <c r="J190" s="69"/>
    </row>
    <row r="191" spans="1:10">
      <c r="A191" s="74">
        <v>43988</v>
      </c>
      <c r="B191" s="74"/>
      <c r="C191" s="75">
        <v>0</v>
      </c>
      <c r="D191" s="75">
        <v>0</v>
      </c>
      <c r="E191" s="75"/>
      <c r="F191" s="75">
        <v>29.2</v>
      </c>
      <c r="G191" s="76">
        <v>29</v>
      </c>
      <c r="H191" s="76">
        <v>24.4</v>
      </c>
      <c r="I191" s="76">
        <v>26.1</v>
      </c>
      <c r="J191" s="69"/>
    </row>
    <row r="192" spans="1:10">
      <c r="A192" s="74">
        <v>43989</v>
      </c>
      <c r="B192" s="74"/>
      <c r="C192" s="75">
        <v>0.8</v>
      </c>
      <c r="D192" s="75">
        <v>0</v>
      </c>
      <c r="E192" s="75"/>
      <c r="F192" s="75">
        <v>28.9</v>
      </c>
      <c r="G192" s="76">
        <v>28.9</v>
      </c>
      <c r="H192" s="76">
        <v>24.1</v>
      </c>
      <c r="I192" s="76">
        <v>25.7</v>
      </c>
      <c r="J192" s="69"/>
    </row>
    <row r="193" spans="1:10">
      <c r="A193" s="74">
        <v>43990</v>
      </c>
      <c r="B193" s="74"/>
      <c r="C193" s="75">
        <v>0</v>
      </c>
      <c r="D193" s="75">
        <v>0</v>
      </c>
      <c r="E193" s="75"/>
      <c r="F193" s="75">
        <v>28.5</v>
      </c>
      <c r="G193" s="76">
        <v>29</v>
      </c>
      <c r="H193" s="76">
        <v>25</v>
      </c>
      <c r="I193" s="76">
        <v>25.8</v>
      </c>
      <c r="J193" s="69"/>
    </row>
    <row r="194" spans="1:10">
      <c r="A194" s="74">
        <v>43991</v>
      </c>
      <c r="B194" s="74"/>
      <c r="C194" s="75" t="s">
        <v>59</v>
      </c>
      <c r="D194" s="75">
        <v>0</v>
      </c>
      <c r="E194" s="75"/>
      <c r="F194" s="75">
        <v>28.9</v>
      </c>
      <c r="G194" s="76">
        <v>28.4</v>
      </c>
      <c r="H194" s="76">
        <v>24.9</v>
      </c>
      <c r="I194" s="76">
        <v>25.6</v>
      </c>
      <c r="J194" s="69"/>
    </row>
    <row r="195" spans="1:10">
      <c r="A195" s="74">
        <v>43992</v>
      </c>
      <c r="B195" s="74"/>
      <c r="C195" s="75" t="s">
        <v>59</v>
      </c>
      <c r="D195" s="75">
        <v>0</v>
      </c>
      <c r="E195" s="75"/>
      <c r="F195" s="76">
        <v>28</v>
      </c>
      <c r="G195" s="76">
        <v>29.2</v>
      </c>
      <c r="H195" s="76">
        <v>24.9</v>
      </c>
      <c r="I195" s="76">
        <v>24.2</v>
      </c>
      <c r="J195" s="69"/>
    </row>
    <row r="196" spans="1:10">
      <c r="A196" s="74">
        <v>43993</v>
      </c>
      <c r="B196" s="74"/>
      <c r="C196" s="75">
        <v>0</v>
      </c>
      <c r="D196" s="75">
        <v>0</v>
      </c>
      <c r="E196" s="75"/>
      <c r="F196" s="75">
        <v>28.5</v>
      </c>
      <c r="G196" s="76">
        <v>29.4</v>
      </c>
      <c r="H196" s="76">
        <v>24.2</v>
      </c>
      <c r="I196" s="76">
        <v>25.7</v>
      </c>
      <c r="J196" s="40"/>
    </row>
    <row r="197" spans="1:10">
      <c r="A197" s="74">
        <v>43994</v>
      </c>
      <c r="B197" s="74"/>
      <c r="C197" s="75">
        <v>0</v>
      </c>
      <c r="D197" s="75">
        <v>0</v>
      </c>
      <c r="E197" s="75"/>
      <c r="F197" s="75">
        <v>28.9</v>
      </c>
      <c r="G197" s="76">
        <v>29.2</v>
      </c>
      <c r="H197" s="76">
        <v>24.1</v>
      </c>
      <c r="I197" s="76">
        <v>24.2</v>
      </c>
      <c r="J197" s="69"/>
    </row>
    <row r="198" spans="1:10">
      <c r="A198" s="74">
        <v>43995</v>
      </c>
      <c r="B198" s="74"/>
      <c r="C198" s="75">
        <v>0.3</v>
      </c>
      <c r="D198" s="75">
        <v>0</v>
      </c>
      <c r="E198" s="75"/>
      <c r="F198" s="76">
        <v>29.4</v>
      </c>
      <c r="G198" s="76">
        <v>29.2</v>
      </c>
      <c r="H198" s="76">
        <v>24.4</v>
      </c>
      <c r="I198" s="76">
        <v>24.5</v>
      </c>
      <c r="J198" s="69"/>
    </row>
    <row r="199" spans="1:10">
      <c r="A199" s="74">
        <v>43996</v>
      </c>
      <c r="B199" s="74"/>
      <c r="C199" s="75">
        <v>1.8</v>
      </c>
      <c r="D199" s="75">
        <v>1.5</v>
      </c>
      <c r="E199" s="75"/>
      <c r="F199" s="75">
        <v>29.4</v>
      </c>
      <c r="G199" s="76">
        <v>28.6</v>
      </c>
      <c r="H199" s="76">
        <v>23.5</v>
      </c>
      <c r="I199" s="76">
        <v>22.5</v>
      </c>
      <c r="J199" s="69"/>
    </row>
    <row r="200" spans="1:10">
      <c r="A200" s="74">
        <v>43997</v>
      </c>
      <c r="B200" s="74"/>
      <c r="C200" s="75">
        <v>0</v>
      </c>
      <c r="D200" s="75">
        <v>1.4</v>
      </c>
      <c r="E200" s="75"/>
      <c r="F200" s="75">
        <v>28.9</v>
      </c>
      <c r="G200" s="76">
        <v>29.2</v>
      </c>
      <c r="H200" s="76">
        <v>24.9</v>
      </c>
      <c r="I200" s="76">
        <v>24</v>
      </c>
      <c r="J200" s="69"/>
    </row>
    <row r="201" spans="1:10">
      <c r="A201" s="74">
        <v>43998</v>
      </c>
      <c r="B201" s="74"/>
      <c r="C201" s="75">
        <v>0</v>
      </c>
      <c r="D201" s="75">
        <v>0</v>
      </c>
      <c r="E201" s="75"/>
      <c r="F201" s="75">
        <v>29</v>
      </c>
      <c r="G201" s="76">
        <v>29.6</v>
      </c>
      <c r="H201" s="76">
        <v>24.6</v>
      </c>
      <c r="I201" s="76">
        <v>26.3</v>
      </c>
      <c r="J201" s="69"/>
    </row>
    <row r="202" spans="1:10">
      <c r="A202" s="74">
        <v>43999</v>
      </c>
      <c r="B202" s="74"/>
      <c r="C202" s="75">
        <v>0</v>
      </c>
      <c r="D202" s="75">
        <v>0</v>
      </c>
      <c r="E202" s="75"/>
      <c r="F202" s="75">
        <v>28.9</v>
      </c>
      <c r="G202" s="76">
        <v>29.8</v>
      </c>
      <c r="H202" s="76">
        <v>24.9</v>
      </c>
      <c r="I202" s="76">
        <v>26.2</v>
      </c>
      <c r="J202" s="69"/>
    </row>
    <row r="203" spans="1:10">
      <c r="A203" s="74">
        <v>44000</v>
      </c>
      <c r="B203" s="74"/>
      <c r="C203" s="75">
        <v>0</v>
      </c>
      <c r="D203" s="76">
        <v>0</v>
      </c>
      <c r="E203" s="75"/>
      <c r="F203" s="75">
        <v>28.6</v>
      </c>
      <c r="G203" s="76">
        <v>29.8</v>
      </c>
      <c r="H203" s="75">
        <v>25</v>
      </c>
      <c r="I203" s="76">
        <v>26.4</v>
      </c>
      <c r="J203" s="44"/>
    </row>
    <row r="204" spans="1:10">
      <c r="A204" s="74">
        <v>44001</v>
      </c>
      <c r="B204" s="74"/>
      <c r="C204" s="75">
        <v>0</v>
      </c>
      <c r="D204" s="75">
        <v>0</v>
      </c>
      <c r="E204" s="75"/>
      <c r="F204" s="75">
        <v>29.2</v>
      </c>
      <c r="G204" s="75">
        <v>29.6</v>
      </c>
      <c r="H204" s="75">
        <v>25.1</v>
      </c>
      <c r="I204" s="76">
        <v>26.2</v>
      </c>
      <c r="J204" s="69"/>
    </row>
    <row r="205" spans="1:10">
      <c r="A205" s="74">
        <v>44002</v>
      </c>
      <c r="B205" s="74"/>
      <c r="C205" s="75">
        <v>0</v>
      </c>
      <c r="D205" s="75">
        <v>0</v>
      </c>
      <c r="E205" s="75"/>
      <c r="F205" s="75">
        <v>29.4</v>
      </c>
      <c r="G205" s="75">
        <v>29.8</v>
      </c>
      <c r="H205" s="75">
        <v>24.9</v>
      </c>
      <c r="I205" s="76">
        <v>26</v>
      </c>
      <c r="J205" s="69"/>
    </row>
    <row r="206" spans="1:10">
      <c r="A206" s="74">
        <v>44003</v>
      </c>
      <c r="B206" s="74"/>
      <c r="C206" s="75">
        <v>0</v>
      </c>
      <c r="D206" s="75">
        <v>0</v>
      </c>
      <c r="E206" s="75"/>
      <c r="F206" s="75">
        <v>28.9</v>
      </c>
      <c r="G206" s="75">
        <v>29.8</v>
      </c>
      <c r="H206" s="75">
        <v>25.1</v>
      </c>
      <c r="I206" s="76">
        <v>26</v>
      </c>
      <c r="J206" s="69"/>
    </row>
    <row r="207" spans="1:10">
      <c r="A207" s="74">
        <v>44004</v>
      </c>
      <c r="B207" s="74"/>
      <c r="C207" s="75">
        <v>0</v>
      </c>
      <c r="D207" s="75">
        <v>0</v>
      </c>
      <c r="E207" s="75"/>
      <c r="F207" s="75">
        <v>29.5</v>
      </c>
      <c r="G207" s="76">
        <v>29.9</v>
      </c>
      <c r="H207" s="76">
        <v>24.9</v>
      </c>
      <c r="I207" s="76">
        <v>26.5</v>
      </c>
      <c r="J207" s="69"/>
    </row>
    <row r="208" spans="1:10">
      <c r="A208" s="74">
        <v>44005</v>
      </c>
      <c r="B208" s="74"/>
      <c r="C208" s="75">
        <v>0</v>
      </c>
      <c r="D208" s="75" t="s">
        <v>26</v>
      </c>
      <c r="E208" s="75"/>
      <c r="F208" s="75">
        <v>29.4</v>
      </c>
      <c r="G208" s="76">
        <v>30</v>
      </c>
      <c r="H208" s="76">
        <v>24.7</v>
      </c>
      <c r="I208" s="76">
        <v>24.6</v>
      </c>
      <c r="J208" s="44"/>
    </row>
    <row r="209" spans="1:10">
      <c r="A209" s="74">
        <v>44006</v>
      </c>
      <c r="B209" s="74"/>
      <c r="C209" s="75" t="s">
        <v>59</v>
      </c>
      <c r="D209" s="75">
        <v>0</v>
      </c>
      <c r="E209" s="75"/>
      <c r="F209" s="75">
        <v>29.6</v>
      </c>
      <c r="G209" s="76">
        <v>30.3</v>
      </c>
      <c r="H209" s="76">
        <v>24.4</v>
      </c>
      <c r="I209" s="76">
        <v>26.2</v>
      </c>
      <c r="J209" s="69"/>
    </row>
    <row r="210" spans="1:10">
      <c r="A210" s="74">
        <v>44007</v>
      </c>
      <c r="B210" s="74"/>
      <c r="C210" s="75">
        <v>0.1</v>
      </c>
      <c r="D210" s="75" t="s">
        <v>26</v>
      </c>
      <c r="E210" s="75"/>
      <c r="F210" s="75">
        <v>30.6</v>
      </c>
      <c r="G210" s="75">
        <v>30.1</v>
      </c>
      <c r="H210" s="75">
        <v>25.3</v>
      </c>
      <c r="I210" s="76">
        <v>26.7</v>
      </c>
      <c r="J210" s="69"/>
    </row>
    <row r="211" spans="1:10">
      <c r="A211" s="74">
        <v>44008</v>
      </c>
      <c r="B211" s="74"/>
      <c r="C211" s="75">
        <v>0</v>
      </c>
      <c r="D211" s="75">
        <v>0</v>
      </c>
      <c r="E211" s="75"/>
      <c r="F211" s="75">
        <v>29.6</v>
      </c>
      <c r="G211" s="75">
        <v>30.4</v>
      </c>
      <c r="H211" s="75">
        <v>25.1</v>
      </c>
      <c r="I211" s="76">
        <v>26.8</v>
      </c>
      <c r="J211" s="44"/>
    </row>
    <row r="212" spans="1:10">
      <c r="A212" s="74">
        <v>44009</v>
      </c>
      <c r="B212" s="74"/>
      <c r="C212" s="75">
        <v>0.7</v>
      </c>
      <c r="D212" s="75" t="s">
        <v>59</v>
      </c>
      <c r="E212" s="75"/>
      <c r="F212" s="75">
        <v>30.3</v>
      </c>
      <c r="G212" s="76">
        <v>30.2</v>
      </c>
      <c r="H212" s="76">
        <v>24.1</v>
      </c>
      <c r="I212" s="76">
        <v>25.2</v>
      </c>
      <c r="J212" s="69"/>
    </row>
    <row r="213" spans="1:10">
      <c r="A213" s="74">
        <v>44010</v>
      </c>
      <c r="B213" s="74"/>
      <c r="C213" s="75">
        <v>2.2000000000000002</v>
      </c>
      <c r="D213" s="75">
        <v>0.2</v>
      </c>
      <c r="E213" s="75"/>
      <c r="F213" s="75">
        <v>29.9</v>
      </c>
      <c r="G213" s="75">
        <v>29.8</v>
      </c>
      <c r="H213" s="75">
        <v>22.5</v>
      </c>
      <c r="I213" s="76">
        <v>24.5</v>
      </c>
      <c r="J213" s="69"/>
    </row>
    <row r="214" spans="1:10">
      <c r="A214" s="74">
        <v>44011</v>
      </c>
      <c r="B214" s="74"/>
      <c r="C214" s="76">
        <v>0.2</v>
      </c>
      <c r="D214" s="75" t="s">
        <v>59</v>
      </c>
      <c r="E214" s="75"/>
      <c r="F214" s="75">
        <v>29.8</v>
      </c>
      <c r="G214" s="76">
        <v>30.6</v>
      </c>
      <c r="H214" s="76">
        <v>24.8</v>
      </c>
      <c r="I214" s="76">
        <v>25.4</v>
      </c>
      <c r="J214" s="69"/>
    </row>
    <row r="215" spans="1:10">
      <c r="A215" s="77">
        <v>44012</v>
      </c>
      <c r="B215" s="77"/>
      <c r="C215" s="79">
        <v>0</v>
      </c>
      <c r="D215" s="79">
        <v>0</v>
      </c>
      <c r="E215" s="79"/>
      <c r="F215" s="79">
        <v>30.4</v>
      </c>
      <c r="G215" s="87">
        <v>30.2</v>
      </c>
      <c r="H215" s="87">
        <v>25.4</v>
      </c>
      <c r="I215" s="87">
        <v>26.6</v>
      </c>
      <c r="J215" s="44"/>
    </row>
    <row r="216" spans="1:10">
      <c r="A216" s="80"/>
      <c r="B216" s="80"/>
      <c r="C216" s="60">
        <f>SUM(C187:C215)</f>
        <v>20</v>
      </c>
      <c r="D216" s="60">
        <f>SUM(D186:D215)</f>
        <v>4.7</v>
      </c>
      <c r="E216" s="60"/>
      <c r="F216" s="60"/>
      <c r="G216" s="88"/>
      <c r="H216" s="88"/>
      <c r="I216" s="88"/>
      <c r="J216" s="69"/>
    </row>
    <row r="217" spans="1:10">
      <c r="A217" s="80"/>
      <c r="B217" s="80"/>
      <c r="C217" s="99">
        <f>C216+D216</f>
        <v>24.7</v>
      </c>
      <c r="D217" s="99"/>
      <c r="E217" s="60" t="s">
        <v>7</v>
      </c>
      <c r="F217" s="60">
        <f>SUM(F186:F215)</f>
        <v>866.39999999999975</v>
      </c>
      <c r="G217" s="60">
        <f>SUM(G186:G215)</f>
        <v>881.09999999999991</v>
      </c>
      <c r="H217" s="60">
        <f>SUM(H186:H215)</f>
        <v>728.4</v>
      </c>
      <c r="I217" s="60">
        <f>SUM(I186:I215)</f>
        <v>757.4</v>
      </c>
      <c r="J217" s="40"/>
    </row>
    <row r="218" spans="1:10">
      <c r="A218" s="80"/>
      <c r="B218" s="81"/>
      <c r="C218" s="60"/>
      <c r="D218" s="60"/>
      <c r="E218" s="60" t="s">
        <v>8</v>
      </c>
      <c r="F218" s="60">
        <f>AVERAGE(F186:F215)</f>
        <v>28.879999999999992</v>
      </c>
      <c r="G218" s="60">
        <f>AVERAGE(G186:G215)</f>
        <v>29.369999999999997</v>
      </c>
      <c r="H218" s="60">
        <f>AVERAGE(H186:H215)</f>
        <v>24.279999999999998</v>
      </c>
      <c r="I218" s="60">
        <f>AVERAGE(I186:I215)</f>
        <v>25.246666666666666</v>
      </c>
      <c r="J218" s="40"/>
    </row>
    <row r="219" spans="1:10">
      <c r="A219" s="80" t="s">
        <v>18</v>
      </c>
      <c r="B219" s="81" t="s">
        <v>10</v>
      </c>
      <c r="C219" s="60">
        <f>C217+SUM(C222)</f>
        <v>24.7</v>
      </c>
      <c r="D219" s="60" t="s">
        <v>32</v>
      </c>
      <c r="E219" s="60" t="s">
        <v>67</v>
      </c>
      <c r="F219" s="60">
        <f>MAX(F185:G215)</f>
        <v>30.6</v>
      </c>
      <c r="G219" s="60"/>
      <c r="H219" s="60"/>
      <c r="I219" s="60"/>
      <c r="J219" s="41"/>
    </row>
    <row r="220" spans="1:10">
      <c r="A220" s="80"/>
      <c r="B220" s="81"/>
      <c r="C220" s="60">
        <f>C217/25.4</f>
        <v>0.97244094488188981</v>
      </c>
      <c r="D220" s="60" t="s">
        <v>33</v>
      </c>
      <c r="E220" s="60" t="s">
        <v>68</v>
      </c>
      <c r="F220" s="60">
        <f>MIN(H185:I215)</f>
        <v>20</v>
      </c>
      <c r="G220" s="60"/>
      <c r="H220" s="60"/>
      <c r="I220" s="60"/>
      <c r="J220" s="40"/>
    </row>
    <row r="221" spans="1:10" ht="15.75" thickBot="1">
      <c r="A221" s="82"/>
      <c r="B221" s="83"/>
      <c r="C221" s="62"/>
      <c r="D221" s="62"/>
      <c r="E221" s="62" t="s">
        <v>69</v>
      </c>
      <c r="F221" s="62">
        <f>AVERAGE(F218:G218)</f>
        <v>29.124999999999993</v>
      </c>
      <c r="G221" s="62"/>
      <c r="H221" s="62">
        <f>AVERAGE(H218:I218)</f>
        <v>24.763333333333332</v>
      </c>
      <c r="I221" s="62"/>
      <c r="J221" s="40"/>
    </row>
    <row r="222" spans="1:10">
      <c r="A222" s="74">
        <v>44013</v>
      </c>
      <c r="C222" s="75">
        <v>0</v>
      </c>
      <c r="D222" s="75">
        <v>0</v>
      </c>
      <c r="E222" s="75"/>
      <c r="F222" s="75">
        <v>30</v>
      </c>
      <c r="G222" s="75">
        <v>30.3</v>
      </c>
      <c r="H222" s="75">
        <v>25.3</v>
      </c>
      <c r="I222" s="75">
        <v>26.5</v>
      </c>
      <c r="J222" s="40"/>
    </row>
    <row r="223" spans="1:10">
      <c r="A223" s="74">
        <v>44014</v>
      </c>
      <c r="B223" s="74"/>
      <c r="C223" s="75" t="s">
        <v>14</v>
      </c>
      <c r="D223" s="75" t="s">
        <v>26</v>
      </c>
      <c r="E223" s="75"/>
      <c r="F223" s="75">
        <v>29.6</v>
      </c>
      <c r="G223" s="75">
        <v>30.4</v>
      </c>
      <c r="H223" s="75">
        <v>26</v>
      </c>
      <c r="I223" s="76">
        <v>26</v>
      </c>
      <c r="J223" s="44"/>
    </row>
    <row r="224" spans="1:10">
      <c r="A224" s="74">
        <v>44015</v>
      </c>
      <c r="B224" s="74"/>
      <c r="C224" s="75">
        <v>1.2</v>
      </c>
      <c r="D224" s="75">
        <v>0.6</v>
      </c>
      <c r="E224" s="75"/>
      <c r="F224" s="75">
        <v>30.4</v>
      </c>
      <c r="G224" s="75">
        <v>30</v>
      </c>
      <c r="H224" s="75">
        <v>23.6</v>
      </c>
      <c r="I224" s="76">
        <v>25.4</v>
      </c>
      <c r="J224" s="44"/>
    </row>
    <row r="225" spans="1:10">
      <c r="A225" s="74">
        <v>44016</v>
      </c>
      <c r="B225" s="74"/>
      <c r="C225" s="75">
        <v>0</v>
      </c>
      <c r="D225" s="75" t="s">
        <v>26</v>
      </c>
      <c r="E225" s="75"/>
      <c r="F225" s="75">
        <v>29.7</v>
      </c>
      <c r="G225" s="75">
        <v>30.4</v>
      </c>
      <c r="H225" s="76">
        <v>25.3</v>
      </c>
      <c r="I225" s="76">
        <v>26.5</v>
      </c>
      <c r="J225" s="69"/>
    </row>
    <row r="226" spans="1:10">
      <c r="A226" s="74">
        <v>44017</v>
      </c>
      <c r="B226" s="74"/>
      <c r="C226" s="75" t="s">
        <v>14</v>
      </c>
      <c r="D226" s="75">
        <v>0</v>
      </c>
      <c r="E226" s="75"/>
      <c r="F226" s="75">
        <v>29.2</v>
      </c>
      <c r="G226" s="76">
        <v>30.2</v>
      </c>
      <c r="H226" s="76">
        <v>23.5</v>
      </c>
      <c r="I226" s="76">
        <v>25.3</v>
      </c>
      <c r="J226" s="69"/>
    </row>
    <row r="227" spans="1:10">
      <c r="A227" s="74">
        <v>44018</v>
      </c>
      <c r="B227" s="74"/>
      <c r="C227" s="75" t="s">
        <v>59</v>
      </c>
      <c r="D227" s="75">
        <v>0</v>
      </c>
      <c r="E227" s="75"/>
      <c r="F227" s="75">
        <v>29.5</v>
      </c>
      <c r="G227" s="76">
        <v>30.6</v>
      </c>
      <c r="H227" s="76">
        <v>25.2</v>
      </c>
      <c r="I227" s="76">
        <v>27</v>
      </c>
      <c r="J227" s="44"/>
    </row>
    <row r="228" spans="1:10">
      <c r="A228" s="74">
        <v>44019</v>
      </c>
      <c r="B228" s="74"/>
      <c r="C228" s="76">
        <v>0</v>
      </c>
      <c r="D228" s="76">
        <v>0</v>
      </c>
      <c r="E228" s="75"/>
      <c r="F228" s="75">
        <v>30.4</v>
      </c>
      <c r="G228" s="76">
        <v>30.1</v>
      </c>
      <c r="H228" s="76">
        <v>24.8</v>
      </c>
      <c r="I228" s="76">
        <v>26.8</v>
      </c>
      <c r="J228" s="69"/>
    </row>
    <row r="229" spans="1:10">
      <c r="A229" s="74">
        <v>44020</v>
      </c>
      <c r="B229" s="74"/>
      <c r="C229" s="75">
        <v>7.4</v>
      </c>
      <c r="D229" s="75" t="s">
        <v>26</v>
      </c>
      <c r="E229" s="75"/>
      <c r="F229" s="75">
        <v>29.8</v>
      </c>
      <c r="G229" s="76">
        <v>30</v>
      </c>
      <c r="H229" s="75">
        <v>24.5</v>
      </c>
      <c r="I229" s="76">
        <v>25.3</v>
      </c>
      <c r="J229" s="69"/>
    </row>
    <row r="230" spans="1:10">
      <c r="A230" s="74">
        <v>44021</v>
      </c>
      <c r="B230" s="74"/>
      <c r="C230" s="75" t="s">
        <v>59</v>
      </c>
      <c r="D230" s="75">
        <v>0</v>
      </c>
      <c r="E230" s="75"/>
      <c r="F230" s="75">
        <v>29.7</v>
      </c>
      <c r="G230" s="75">
        <v>29.7</v>
      </c>
      <c r="H230" s="76">
        <v>25.1</v>
      </c>
      <c r="I230" s="75">
        <v>26.7</v>
      </c>
      <c r="J230" s="69"/>
    </row>
    <row r="231" spans="1:10">
      <c r="A231" s="74">
        <v>44022</v>
      </c>
      <c r="B231" s="74"/>
      <c r="C231" s="76">
        <v>0</v>
      </c>
      <c r="D231" s="75">
        <v>0</v>
      </c>
      <c r="E231" s="75"/>
      <c r="F231" s="75">
        <v>28.7</v>
      </c>
      <c r="G231" s="76">
        <v>30.6</v>
      </c>
      <c r="H231" s="76">
        <v>25.5</v>
      </c>
      <c r="I231" s="76">
        <v>27</v>
      </c>
      <c r="J231" s="69"/>
    </row>
    <row r="232" spans="1:10">
      <c r="A232" s="74">
        <v>44023</v>
      </c>
      <c r="B232" s="74"/>
      <c r="C232" s="75">
        <v>0</v>
      </c>
      <c r="D232" s="75" t="s">
        <v>26</v>
      </c>
      <c r="E232" s="75"/>
      <c r="F232" s="75">
        <v>29.8</v>
      </c>
      <c r="G232" s="76">
        <v>30.2</v>
      </c>
      <c r="H232" s="76">
        <v>24.8</v>
      </c>
      <c r="I232" s="76">
        <v>25.1</v>
      </c>
      <c r="J232" s="69"/>
    </row>
    <row r="233" spans="1:10">
      <c r="A233" s="74">
        <v>44024</v>
      </c>
      <c r="B233" s="74"/>
      <c r="C233" s="75" t="s">
        <v>59</v>
      </c>
      <c r="D233" s="76" t="s">
        <v>26</v>
      </c>
      <c r="E233" s="75"/>
      <c r="F233" s="75">
        <v>29.8</v>
      </c>
      <c r="G233" s="76">
        <v>30.5</v>
      </c>
      <c r="H233" s="76">
        <v>24.7</v>
      </c>
      <c r="I233" s="76">
        <v>26</v>
      </c>
      <c r="J233" s="69"/>
    </row>
    <row r="234" spans="1:10">
      <c r="A234" s="74">
        <v>44025</v>
      </c>
      <c r="B234" s="74"/>
      <c r="C234" s="75">
        <v>0</v>
      </c>
      <c r="D234" s="76">
        <v>1.3</v>
      </c>
      <c r="E234" s="75"/>
      <c r="F234" s="75">
        <v>30</v>
      </c>
      <c r="G234" s="75">
        <v>28.9</v>
      </c>
      <c r="H234" s="75">
        <v>25.1</v>
      </c>
      <c r="I234" s="76">
        <v>23.5</v>
      </c>
      <c r="J234" s="69"/>
    </row>
    <row r="235" spans="1:10">
      <c r="A235" s="74">
        <v>44026</v>
      </c>
      <c r="B235" s="74"/>
      <c r="C235" s="75">
        <v>16.7</v>
      </c>
      <c r="D235" s="75">
        <v>0</v>
      </c>
      <c r="E235" s="75"/>
      <c r="F235" s="75">
        <v>27.8</v>
      </c>
      <c r="G235" s="76">
        <v>29.6</v>
      </c>
      <c r="H235" s="76">
        <v>22</v>
      </c>
      <c r="I235" s="76">
        <v>26.3</v>
      </c>
      <c r="J235" s="69"/>
    </row>
    <row r="236" spans="1:10">
      <c r="A236" s="74">
        <v>44027</v>
      </c>
      <c r="B236" s="74"/>
      <c r="C236" s="75">
        <v>1.1000000000000001</v>
      </c>
      <c r="D236" s="75">
        <v>0</v>
      </c>
      <c r="E236" s="75"/>
      <c r="F236" s="75">
        <v>29.7</v>
      </c>
      <c r="G236" s="76">
        <v>30.4</v>
      </c>
      <c r="H236" s="76">
        <v>24.8</v>
      </c>
      <c r="I236" s="76">
        <v>26.8</v>
      </c>
      <c r="J236" s="44"/>
    </row>
    <row r="237" spans="1:10">
      <c r="A237" s="74">
        <v>44028</v>
      </c>
      <c r="B237" s="74"/>
      <c r="C237" s="75">
        <v>0.1</v>
      </c>
      <c r="D237" s="75">
        <v>0</v>
      </c>
      <c r="E237" s="75"/>
      <c r="F237" s="75">
        <v>29.9</v>
      </c>
      <c r="G237" s="75">
        <v>30.4</v>
      </c>
      <c r="H237" s="75">
        <v>25.2</v>
      </c>
      <c r="I237" s="76">
        <v>27.1</v>
      </c>
      <c r="J237" s="69"/>
    </row>
    <row r="238" spans="1:10">
      <c r="A238" s="74">
        <v>44029</v>
      </c>
      <c r="B238" s="74"/>
      <c r="C238" s="76">
        <v>0.6</v>
      </c>
      <c r="D238" s="75" t="s">
        <v>26</v>
      </c>
      <c r="E238" s="75"/>
      <c r="F238" s="75">
        <v>30.2</v>
      </c>
      <c r="G238" s="76">
        <v>30.5</v>
      </c>
      <c r="H238" s="75">
        <v>23.3</v>
      </c>
      <c r="I238" s="76">
        <v>26</v>
      </c>
      <c r="J238" s="44"/>
    </row>
    <row r="239" spans="1:10">
      <c r="A239" s="74">
        <v>44030</v>
      </c>
      <c r="B239" s="74"/>
      <c r="C239" s="75">
        <v>1.1000000000000001</v>
      </c>
      <c r="D239" s="76">
        <v>0</v>
      </c>
      <c r="E239" s="75"/>
      <c r="F239" s="75">
        <v>30.3</v>
      </c>
      <c r="G239" s="76">
        <v>30</v>
      </c>
      <c r="H239" s="76">
        <v>24.4</v>
      </c>
      <c r="I239" s="76">
        <v>26.3</v>
      </c>
      <c r="J239" s="69"/>
    </row>
    <row r="240" spans="1:10">
      <c r="A240" s="74">
        <v>44031</v>
      </c>
      <c r="B240" s="74"/>
      <c r="C240" s="75">
        <v>21.3</v>
      </c>
      <c r="D240" s="76">
        <v>0</v>
      </c>
      <c r="E240" s="75"/>
      <c r="F240" s="75">
        <v>29.6</v>
      </c>
      <c r="G240" s="76">
        <v>30.4</v>
      </c>
      <c r="H240" s="76">
        <v>25.4</v>
      </c>
      <c r="I240" s="76">
        <v>25.9</v>
      </c>
      <c r="J240" s="69"/>
    </row>
    <row r="241" spans="1:10">
      <c r="A241" s="74">
        <v>44032</v>
      </c>
      <c r="B241" s="74"/>
      <c r="C241" s="75">
        <v>0</v>
      </c>
      <c r="D241" s="75">
        <v>0</v>
      </c>
      <c r="E241" s="75"/>
      <c r="F241" s="75">
        <v>30</v>
      </c>
      <c r="G241" s="76">
        <v>30.6</v>
      </c>
      <c r="H241" s="76">
        <v>25</v>
      </c>
      <c r="I241" s="76">
        <v>26.8</v>
      </c>
      <c r="J241" s="69"/>
    </row>
    <row r="242" spans="1:10">
      <c r="A242" s="74">
        <v>44033</v>
      </c>
      <c r="B242" s="74"/>
      <c r="C242" s="75">
        <v>3.1</v>
      </c>
      <c r="D242" s="75" t="s">
        <v>14</v>
      </c>
      <c r="E242" s="75"/>
      <c r="F242" s="75">
        <v>30.4</v>
      </c>
      <c r="G242" s="76">
        <v>30.4</v>
      </c>
      <c r="H242" s="76">
        <v>21.6</v>
      </c>
      <c r="I242" s="76">
        <v>26</v>
      </c>
      <c r="J242" s="44"/>
    </row>
    <row r="243" spans="1:10">
      <c r="A243" s="74">
        <v>44034</v>
      </c>
      <c r="B243" s="74"/>
      <c r="C243" s="76">
        <v>0</v>
      </c>
      <c r="D243" s="75" t="s">
        <v>14</v>
      </c>
      <c r="E243" s="75"/>
      <c r="F243" s="75">
        <v>29.6</v>
      </c>
      <c r="G243" s="76">
        <v>30.3</v>
      </c>
      <c r="H243" s="76">
        <v>24.4</v>
      </c>
      <c r="I243" s="76">
        <v>26.3</v>
      </c>
      <c r="J243" s="44"/>
    </row>
    <row r="244" spans="1:10">
      <c r="A244" s="74">
        <v>44035</v>
      </c>
      <c r="B244" s="74"/>
      <c r="C244" s="75">
        <v>2.4</v>
      </c>
      <c r="D244" s="75" t="s">
        <v>26</v>
      </c>
      <c r="E244" s="75"/>
      <c r="F244" s="75">
        <v>30.2</v>
      </c>
      <c r="G244" s="76">
        <v>29.9</v>
      </c>
      <c r="H244" s="76">
        <v>23.6</v>
      </c>
      <c r="I244" s="76">
        <v>26.2</v>
      </c>
      <c r="J244" s="44"/>
    </row>
    <row r="245" spans="1:10">
      <c r="A245" s="74">
        <v>44036</v>
      </c>
      <c r="B245" s="74"/>
      <c r="C245" s="75" t="s">
        <v>26</v>
      </c>
      <c r="D245" s="76">
        <v>0</v>
      </c>
      <c r="E245" s="75"/>
      <c r="F245" s="75">
        <v>29.9</v>
      </c>
      <c r="G245" s="76">
        <v>31.2</v>
      </c>
      <c r="H245" s="76">
        <v>25.6</v>
      </c>
      <c r="I245" s="75">
        <v>26.6</v>
      </c>
      <c r="J245" s="41"/>
    </row>
    <row r="246" spans="1:10">
      <c r="A246" s="74">
        <v>44037</v>
      </c>
      <c r="B246" s="74"/>
      <c r="C246" s="75">
        <v>4.2</v>
      </c>
      <c r="D246" s="75">
        <v>1.4</v>
      </c>
      <c r="E246" s="75"/>
      <c r="F246" s="75">
        <v>30.1</v>
      </c>
      <c r="G246" s="76">
        <v>29.2</v>
      </c>
      <c r="H246" s="76">
        <v>23</v>
      </c>
      <c r="I246" s="75">
        <v>24.4</v>
      </c>
      <c r="J246" s="40"/>
    </row>
    <row r="247" spans="1:10">
      <c r="A247" s="74">
        <v>44038</v>
      </c>
      <c r="B247" s="74"/>
      <c r="C247" s="75">
        <v>0.3</v>
      </c>
      <c r="D247" s="75" t="s">
        <v>26</v>
      </c>
      <c r="E247" s="75"/>
      <c r="F247" s="75">
        <v>28.6</v>
      </c>
      <c r="G247" s="76">
        <v>30.4</v>
      </c>
      <c r="H247" s="76">
        <v>24.9</v>
      </c>
      <c r="I247" s="75">
        <v>25.9</v>
      </c>
      <c r="J247" s="41"/>
    </row>
    <row r="248" spans="1:10">
      <c r="A248" s="74">
        <v>44039</v>
      </c>
      <c r="B248" s="74"/>
      <c r="C248" s="75" t="s">
        <v>14</v>
      </c>
      <c r="D248" s="75" t="s">
        <v>14</v>
      </c>
      <c r="E248" s="75"/>
      <c r="F248" s="75">
        <v>29.2</v>
      </c>
      <c r="G248" s="76">
        <v>31.1</v>
      </c>
      <c r="H248" s="76">
        <v>25.7</v>
      </c>
      <c r="I248" s="75">
        <v>26.5</v>
      </c>
      <c r="J248" s="40"/>
    </row>
    <row r="249" spans="1:10">
      <c r="A249" s="74">
        <v>44040</v>
      </c>
      <c r="B249" s="74"/>
      <c r="C249" s="76">
        <v>0</v>
      </c>
      <c r="D249" s="75">
        <v>2.5</v>
      </c>
      <c r="E249" s="75"/>
      <c r="F249" s="75">
        <v>30.8</v>
      </c>
      <c r="G249" s="76">
        <v>28.2</v>
      </c>
      <c r="H249" s="76">
        <v>25.5</v>
      </c>
      <c r="I249" s="75">
        <v>24.4</v>
      </c>
      <c r="J249" s="40"/>
    </row>
    <row r="250" spans="1:10">
      <c r="A250" s="74">
        <v>44041</v>
      </c>
      <c r="B250" s="74"/>
      <c r="C250" s="76">
        <v>33.799999999999997</v>
      </c>
      <c r="D250" s="75">
        <v>0</v>
      </c>
      <c r="E250" s="75"/>
      <c r="F250" s="76">
        <v>27.4</v>
      </c>
      <c r="G250" s="76">
        <v>29.7</v>
      </c>
      <c r="H250" s="75">
        <v>21.6</v>
      </c>
      <c r="I250" s="75">
        <v>26.4</v>
      </c>
      <c r="J250" s="40"/>
    </row>
    <row r="251" spans="1:10">
      <c r="A251" s="74">
        <v>44042</v>
      </c>
      <c r="B251" s="74"/>
      <c r="C251" s="75">
        <v>0.2</v>
      </c>
      <c r="D251" s="75">
        <v>0</v>
      </c>
      <c r="E251" s="75"/>
      <c r="F251" s="75">
        <v>30</v>
      </c>
      <c r="G251" s="76">
        <v>29.9</v>
      </c>
      <c r="H251" s="76">
        <v>23.8</v>
      </c>
      <c r="I251" s="75">
        <v>26.4</v>
      </c>
      <c r="J251" s="40"/>
    </row>
    <row r="252" spans="1:10">
      <c r="A252" s="77">
        <v>44043</v>
      </c>
      <c r="B252" s="77"/>
      <c r="C252" s="79">
        <v>25.2</v>
      </c>
      <c r="D252" s="87" t="s">
        <v>59</v>
      </c>
      <c r="E252" s="79"/>
      <c r="F252" s="79">
        <v>29.4</v>
      </c>
      <c r="G252" s="87">
        <v>29.6</v>
      </c>
      <c r="H252" s="87">
        <v>23</v>
      </c>
      <c r="I252" s="79">
        <v>26.2</v>
      </c>
      <c r="J252" s="40"/>
    </row>
    <row r="253" spans="1:10">
      <c r="A253" s="80"/>
      <c r="B253" s="80"/>
      <c r="C253" s="60">
        <f>SUM(C223:C252)</f>
        <v>118.7</v>
      </c>
      <c r="D253" s="60">
        <f>SUM(D222:D252)</f>
        <v>5.8</v>
      </c>
      <c r="E253" s="60"/>
      <c r="F253" s="60"/>
      <c r="G253" s="60"/>
      <c r="H253" s="60"/>
      <c r="I253" s="60"/>
      <c r="J253" s="40"/>
    </row>
    <row r="254" spans="1:10">
      <c r="A254" s="80"/>
      <c r="B254" s="81"/>
      <c r="C254" s="99">
        <f>C253+D253</f>
        <v>124.5</v>
      </c>
      <c r="D254" s="99"/>
      <c r="E254" s="60" t="s">
        <v>7</v>
      </c>
      <c r="F254" s="60">
        <f>SUM(F222:F252)</f>
        <v>919.7</v>
      </c>
      <c r="G254" s="60">
        <f>SUM(G222:G252)</f>
        <v>933.7</v>
      </c>
      <c r="H254" s="60">
        <f>SUM(H222:H252)</f>
        <v>756.2</v>
      </c>
      <c r="I254" s="60">
        <f>SUM(I222:I252)</f>
        <v>807.6</v>
      </c>
      <c r="J254" s="40"/>
    </row>
    <row r="255" spans="1:10">
      <c r="A255" s="80"/>
      <c r="B255" s="81"/>
      <c r="C255" s="60"/>
      <c r="D255" s="60"/>
      <c r="E255" s="60" t="s">
        <v>8</v>
      </c>
      <c r="F255" s="60">
        <f>AVERAGE(F223:F252)</f>
        <v>29.65666666666667</v>
      </c>
      <c r="G255" s="60">
        <f>AVERAGE(G223:G252)</f>
        <v>30.113333333333337</v>
      </c>
      <c r="H255" s="60">
        <f>AVERAGE(H223:H252)</f>
        <v>24.363333333333337</v>
      </c>
      <c r="I255" s="60">
        <f>AVERAGE(I223:I252)</f>
        <v>26.036666666666669</v>
      </c>
      <c r="J255" s="40"/>
    </row>
    <row r="256" spans="1:10">
      <c r="A256" s="80" t="s">
        <v>19</v>
      </c>
      <c r="B256" s="81" t="s">
        <v>10</v>
      </c>
      <c r="C256" s="60">
        <f>C254+SUM(C259)</f>
        <v>129.69999999999999</v>
      </c>
      <c r="D256" s="60" t="s">
        <v>32</v>
      </c>
      <c r="E256" s="60" t="s">
        <v>67</v>
      </c>
      <c r="F256" s="60">
        <f>MAX(F222:G252)</f>
        <v>31.2</v>
      </c>
      <c r="G256" s="60"/>
      <c r="H256" s="60"/>
      <c r="I256" s="60"/>
      <c r="J256" s="41"/>
    </row>
    <row r="257" spans="1:10">
      <c r="A257" s="80"/>
      <c r="B257" s="81"/>
      <c r="C257" s="60">
        <f>C256/25.4</f>
        <v>5.106299212598425</v>
      </c>
      <c r="D257" s="60" t="s">
        <v>33</v>
      </c>
      <c r="E257" s="60" t="s">
        <v>68</v>
      </c>
      <c r="F257" s="60">
        <f>MIN(H222:I252)</f>
        <v>21.6</v>
      </c>
      <c r="G257" s="60"/>
      <c r="H257" s="60"/>
      <c r="I257" s="60"/>
      <c r="J257" s="40"/>
    </row>
    <row r="258" spans="1:10" ht="15.75" thickBot="1">
      <c r="A258" s="82"/>
      <c r="B258" s="83"/>
      <c r="C258" s="62"/>
      <c r="D258" s="62"/>
      <c r="E258" s="62" t="s">
        <v>69</v>
      </c>
      <c r="F258" s="62">
        <f>AVERAGE(F255:G255)</f>
        <v>29.885000000000005</v>
      </c>
      <c r="G258" s="62"/>
      <c r="H258" s="62">
        <f>AVERAGE(H255:I255)</f>
        <v>25.200000000000003</v>
      </c>
      <c r="I258" s="62"/>
      <c r="J258" s="40"/>
    </row>
    <row r="259" spans="1:10">
      <c r="A259" s="74">
        <v>44044</v>
      </c>
      <c r="C259" s="75">
        <v>5.2</v>
      </c>
      <c r="D259" s="75" t="s">
        <v>59</v>
      </c>
      <c r="E259" s="75"/>
      <c r="F259" s="76">
        <v>29.6</v>
      </c>
      <c r="G259" s="75">
        <v>29.9</v>
      </c>
      <c r="H259" s="75">
        <v>23.8</v>
      </c>
      <c r="I259" s="75">
        <v>25.5</v>
      </c>
      <c r="J259" s="40"/>
    </row>
    <row r="260" spans="1:10">
      <c r="A260" s="74">
        <v>44045</v>
      </c>
      <c r="B260" s="74"/>
      <c r="C260" s="76">
        <v>6.1</v>
      </c>
      <c r="D260" s="75">
        <v>0</v>
      </c>
      <c r="E260" s="75"/>
      <c r="F260" s="75">
        <v>29.2</v>
      </c>
      <c r="G260" s="76">
        <v>29.5</v>
      </c>
      <c r="H260" s="76">
        <v>23</v>
      </c>
      <c r="I260" s="75">
        <v>26.5</v>
      </c>
      <c r="J260" s="40"/>
    </row>
    <row r="261" spans="1:10">
      <c r="A261" s="74">
        <v>44046</v>
      </c>
      <c r="B261" s="74"/>
      <c r="C261" s="76">
        <v>6.9</v>
      </c>
      <c r="D261" s="75">
        <v>1.8</v>
      </c>
      <c r="E261" s="75"/>
      <c r="F261" s="75">
        <v>28.7</v>
      </c>
      <c r="G261" s="76">
        <v>28.8</v>
      </c>
      <c r="H261" s="76">
        <v>22.9</v>
      </c>
      <c r="I261" s="75">
        <v>22.6</v>
      </c>
      <c r="J261" s="40"/>
    </row>
    <row r="262" spans="1:10">
      <c r="A262" s="74">
        <v>44047</v>
      </c>
      <c r="B262" s="74"/>
      <c r="C262" s="75">
        <v>0</v>
      </c>
      <c r="D262" s="75">
        <v>0</v>
      </c>
      <c r="E262" s="75"/>
      <c r="F262" s="76">
        <v>28.9</v>
      </c>
      <c r="G262" s="76">
        <v>29.8</v>
      </c>
      <c r="H262" s="76">
        <v>23.5</v>
      </c>
      <c r="I262" s="75">
        <v>26.6</v>
      </c>
      <c r="J262" s="40"/>
    </row>
    <row r="263" spans="1:10">
      <c r="A263" s="74">
        <v>44048</v>
      </c>
      <c r="B263" s="74"/>
      <c r="C263" s="75">
        <v>5.0999999999999996</v>
      </c>
      <c r="D263" s="75" t="s">
        <v>59</v>
      </c>
      <c r="E263" s="75"/>
      <c r="F263" s="75">
        <v>29.4</v>
      </c>
      <c r="G263" s="76">
        <v>29.2</v>
      </c>
      <c r="H263" s="75">
        <v>23.4</v>
      </c>
      <c r="I263" s="75">
        <v>25.5</v>
      </c>
      <c r="J263" s="40"/>
    </row>
    <row r="264" spans="1:10">
      <c r="A264" s="74">
        <v>44049</v>
      </c>
      <c r="B264" s="74"/>
      <c r="C264" s="75">
        <v>3.8</v>
      </c>
      <c r="D264" s="76">
        <v>0</v>
      </c>
      <c r="E264" s="75"/>
      <c r="F264" s="75">
        <v>28.4</v>
      </c>
      <c r="G264" s="76">
        <v>29.5</v>
      </c>
      <c r="H264" s="76">
        <v>23.3</v>
      </c>
      <c r="I264" s="75">
        <v>26.4</v>
      </c>
      <c r="J264" s="40"/>
    </row>
    <row r="265" spans="1:10">
      <c r="A265" s="74">
        <v>44050</v>
      </c>
      <c r="B265" s="74"/>
      <c r="C265" s="75">
        <v>0</v>
      </c>
      <c r="D265" s="75" t="s">
        <v>26</v>
      </c>
      <c r="E265" s="75"/>
      <c r="F265" s="75">
        <v>29</v>
      </c>
      <c r="G265" s="76">
        <v>29.4</v>
      </c>
      <c r="H265" s="76">
        <v>23.6</v>
      </c>
      <c r="I265" s="75">
        <v>26.6</v>
      </c>
      <c r="J265" s="40"/>
    </row>
    <row r="266" spans="1:10">
      <c r="A266" s="74">
        <v>44051</v>
      </c>
      <c r="B266" s="74"/>
      <c r="C266" s="75">
        <v>8</v>
      </c>
      <c r="D266" s="75">
        <v>1.6</v>
      </c>
      <c r="E266" s="75"/>
      <c r="F266" s="75">
        <v>29</v>
      </c>
      <c r="G266" s="76">
        <v>29.6</v>
      </c>
      <c r="H266" s="76">
        <v>22.4</v>
      </c>
      <c r="I266" s="75">
        <v>25.1</v>
      </c>
      <c r="J266" s="41"/>
    </row>
    <row r="267" spans="1:10">
      <c r="A267" s="74">
        <v>44052</v>
      </c>
      <c r="B267" s="74"/>
      <c r="C267" s="76" t="s">
        <v>59</v>
      </c>
      <c r="D267" s="75" t="s">
        <v>59</v>
      </c>
      <c r="E267" s="75"/>
      <c r="F267" s="75">
        <v>27.9</v>
      </c>
      <c r="G267" s="76">
        <v>29.3</v>
      </c>
      <c r="H267" s="76">
        <v>24.6</v>
      </c>
      <c r="I267" s="75">
        <v>26.9</v>
      </c>
      <c r="J267" s="40"/>
    </row>
    <row r="268" spans="1:10">
      <c r="A268" s="74">
        <v>44053</v>
      </c>
      <c r="B268" s="74"/>
      <c r="C268" s="76">
        <v>0</v>
      </c>
      <c r="D268" s="75">
        <v>0</v>
      </c>
      <c r="E268" s="75"/>
      <c r="F268" s="75">
        <v>29</v>
      </c>
      <c r="G268" s="76">
        <v>29.9</v>
      </c>
      <c r="H268" s="76">
        <v>25.3</v>
      </c>
      <c r="I268" s="75">
        <v>27</v>
      </c>
      <c r="J268" s="40"/>
    </row>
    <row r="269" spans="1:10">
      <c r="A269" s="74">
        <v>44054</v>
      </c>
      <c r="B269" s="74"/>
      <c r="C269" s="75">
        <v>22.6</v>
      </c>
      <c r="D269" s="76">
        <v>0</v>
      </c>
      <c r="E269" s="75"/>
      <c r="F269" s="75">
        <v>29.4</v>
      </c>
      <c r="G269" s="76">
        <v>29.4</v>
      </c>
      <c r="H269" s="76">
        <v>21.9</v>
      </c>
      <c r="I269" s="75">
        <v>25.1</v>
      </c>
      <c r="J269" s="40"/>
    </row>
    <row r="270" spans="1:10">
      <c r="A270" s="74">
        <v>44055</v>
      </c>
      <c r="B270" s="74"/>
      <c r="C270" s="75">
        <v>0.1</v>
      </c>
      <c r="D270" s="75">
        <v>0</v>
      </c>
      <c r="E270" s="75"/>
      <c r="F270" s="75">
        <v>29.2</v>
      </c>
      <c r="G270" s="76">
        <v>29.4</v>
      </c>
      <c r="H270" s="76">
        <v>24.7</v>
      </c>
      <c r="I270" s="75">
        <v>26.9</v>
      </c>
      <c r="J270" s="40"/>
    </row>
    <row r="271" spans="1:10">
      <c r="A271" s="74">
        <v>44056</v>
      </c>
      <c r="B271" s="74"/>
      <c r="C271" s="75">
        <v>0.2</v>
      </c>
      <c r="D271" s="75">
        <v>0</v>
      </c>
      <c r="E271" s="75"/>
      <c r="F271" s="75">
        <v>29.2</v>
      </c>
      <c r="G271" s="76">
        <v>29.3</v>
      </c>
      <c r="H271" s="76">
        <v>25.3</v>
      </c>
      <c r="I271" s="75">
        <v>26.6</v>
      </c>
      <c r="J271" s="40"/>
    </row>
    <row r="272" spans="1:10">
      <c r="A272" s="74">
        <v>44057</v>
      </c>
      <c r="B272" s="74"/>
      <c r="C272" s="75">
        <v>0.3</v>
      </c>
      <c r="D272" s="75">
        <v>0.1</v>
      </c>
      <c r="E272" s="75"/>
      <c r="F272" s="75">
        <v>29.2</v>
      </c>
      <c r="G272" s="76">
        <v>29.6</v>
      </c>
      <c r="H272" s="76">
        <v>24.7</v>
      </c>
      <c r="I272" s="75">
        <v>25.8</v>
      </c>
      <c r="J272" s="40"/>
    </row>
    <row r="273" spans="1:10">
      <c r="A273" s="74">
        <v>44058</v>
      </c>
      <c r="B273" s="74"/>
      <c r="C273" s="75">
        <v>5</v>
      </c>
      <c r="D273" s="75">
        <v>0</v>
      </c>
      <c r="E273" s="75"/>
      <c r="F273" s="76">
        <v>29.2</v>
      </c>
      <c r="G273" s="76">
        <v>29.4</v>
      </c>
      <c r="H273" s="76">
        <v>24.8</v>
      </c>
      <c r="I273" s="75">
        <v>26.8</v>
      </c>
      <c r="J273" s="40"/>
    </row>
    <row r="274" spans="1:10">
      <c r="A274" s="74">
        <v>44059</v>
      </c>
      <c r="B274" s="74"/>
      <c r="C274" s="76">
        <v>0</v>
      </c>
      <c r="D274" s="75">
        <v>0</v>
      </c>
      <c r="E274" s="75"/>
      <c r="F274" s="76">
        <v>29.5</v>
      </c>
      <c r="G274" s="76">
        <v>30.2</v>
      </c>
      <c r="H274" s="76">
        <v>25.5</v>
      </c>
      <c r="I274" s="75">
        <v>27.1</v>
      </c>
      <c r="J274" s="40"/>
    </row>
    <row r="275" spans="1:10">
      <c r="A275" s="74">
        <v>44060</v>
      </c>
      <c r="B275" s="74"/>
      <c r="C275" s="75" t="s">
        <v>59</v>
      </c>
      <c r="D275" s="75">
        <v>0</v>
      </c>
      <c r="E275" s="75"/>
      <c r="F275" s="75">
        <v>29.6</v>
      </c>
      <c r="G275" s="76">
        <v>29.8</v>
      </c>
      <c r="H275" s="76">
        <v>25.6</v>
      </c>
      <c r="I275" s="76">
        <v>27</v>
      </c>
      <c r="J275" s="40"/>
    </row>
    <row r="276" spans="1:10">
      <c r="A276" s="74">
        <v>44061</v>
      </c>
      <c r="B276" s="74"/>
      <c r="C276" s="75">
        <v>0</v>
      </c>
      <c r="D276" s="75">
        <v>0</v>
      </c>
      <c r="E276" s="75"/>
      <c r="F276" s="75">
        <v>29.8</v>
      </c>
      <c r="G276" s="76">
        <v>29.1</v>
      </c>
      <c r="H276" s="76">
        <v>24.7</v>
      </c>
      <c r="I276" s="75">
        <v>26.3</v>
      </c>
      <c r="J276" s="40"/>
    </row>
    <row r="277" spans="1:10">
      <c r="A277" s="74">
        <v>44062</v>
      </c>
      <c r="B277" s="74"/>
      <c r="C277" s="75">
        <v>0.8</v>
      </c>
      <c r="D277" s="75">
        <v>0</v>
      </c>
      <c r="E277" s="75"/>
      <c r="F277" s="75">
        <v>29.1</v>
      </c>
      <c r="G277" s="76">
        <v>30.1</v>
      </c>
      <c r="H277" s="76">
        <v>25.3</v>
      </c>
      <c r="I277" s="75">
        <v>27</v>
      </c>
      <c r="J277" s="40"/>
    </row>
    <row r="278" spans="1:10">
      <c r="A278" s="74">
        <v>44063</v>
      </c>
      <c r="B278" s="74"/>
      <c r="C278" s="75">
        <v>0.1</v>
      </c>
      <c r="D278" s="76">
        <v>0</v>
      </c>
      <c r="E278" s="75"/>
      <c r="F278" s="75">
        <v>29.6</v>
      </c>
      <c r="G278" s="76">
        <v>30.1</v>
      </c>
      <c r="H278" s="76">
        <v>25.3</v>
      </c>
      <c r="I278" s="75">
        <v>27.3</v>
      </c>
      <c r="J278" s="41"/>
    </row>
    <row r="279" spans="1:10">
      <c r="A279" s="74">
        <v>44064</v>
      </c>
      <c r="B279" s="74"/>
      <c r="C279" s="76" t="s">
        <v>59</v>
      </c>
      <c r="D279" s="75">
        <v>0.1</v>
      </c>
      <c r="E279" s="75"/>
      <c r="F279" s="75">
        <v>30</v>
      </c>
      <c r="G279" s="76">
        <v>29</v>
      </c>
      <c r="H279" s="76">
        <v>25</v>
      </c>
      <c r="I279" s="75">
        <v>25</v>
      </c>
      <c r="J279" s="40"/>
    </row>
    <row r="280" spans="1:10">
      <c r="A280" s="74">
        <v>44065</v>
      </c>
      <c r="B280" s="74"/>
      <c r="C280" s="75">
        <v>19.8</v>
      </c>
      <c r="D280" s="75" t="s">
        <v>59</v>
      </c>
      <c r="E280" s="75"/>
      <c r="F280" s="75">
        <v>29</v>
      </c>
      <c r="G280" s="76">
        <v>29.6</v>
      </c>
      <c r="H280" s="76">
        <v>22.4</v>
      </c>
      <c r="I280" s="75">
        <v>26.5</v>
      </c>
      <c r="J280" s="41"/>
    </row>
    <row r="281" spans="1:10">
      <c r="A281" s="74">
        <v>44066</v>
      </c>
      <c r="B281" s="74"/>
      <c r="C281" s="75">
        <v>0</v>
      </c>
      <c r="D281" s="76">
        <v>0</v>
      </c>
      <c r="E281" s="75"/>
      <c r="F281" s="75">
        <v>29.4</v>
      </c>
      <c r="G281" s="76">
        <v>29.6</v>
      </c>
      <c r="H281" s="76">
        <v>24.6</v>
      </c>
      <c r="I281" s="75">
        <v>26.7</v>
      </c>
      <c r="J281" s="40"/>
    </row>
    <row r="282" spans="1:10">
      <c r="A282" s="74">
        <v>44067</v>
      </c>
      <c r="B282" s="74"/>
      <c r="C282" s="75">
        <v>1.5</v>
      </c>
      <c r="D282" s="75">
        <v>10.3</v>
      </c>
      <c r="E282" s="75"/>
      <c r="F282" s="75">
        <v>29.2</v>
      </c>
      <c r="G282" s="76">
        <v>30</v>
      </c>
      <c r="H282" s="76">
        <v>24.6</v>
      </c>
      <c r="I282" s="75">
        <v>24.6</v>
      </c>
      <c r="J282" s="40"/>
    </row>
    <row r="283" spans="1:10">
      <c r="A283" s="74">
        <v>44068</v>
      </c>
      <c r="B283" s="74"/>
      <c r="C283" s="75">
        <v>0</v>
      </c>
      <c r="D283" s="76" t="s">
        <v>14</v>
      </c>
      <c r="E283" s="76"/>
      <c r="F283" s="75">
        <v>29.8</v>
      </c>
      <c r="G283" s="76">
        <v>29.9</v>
      </c>
      <c r="H283" s="76">
        <v>25.7</v>
      </c>
      <c r="I283" s="75">
        <v>27</v>
      </c>
      <c r="J283" s="41"/>
    </row>
    <row r="284" spans="1:10">
      <c r="A284" s="74">
        <v>44069</v>
      </c>
      <c r="B284" s="74"/>
      <c r="C284" s="75">
        <v>0</v>
      </c>
      <c r="D284" s="75">
        <v>0</v>
      </c>
      <c r="E284" s="75"/>
      <c r="F284" s="75">
        <v>29.9</v>
      </c>
      <c r="G284" s="76">
        <v>30.5</v>
      </c>
      <c r="H284" s="76">
        <v>25.6</v>
      </c>
      <c r="I284" s="76">
        <v>27.6</v>
      </c>
      <c r="J284" s="44"/>
    </row>
    <row r="285" spans="1:10">
      <c r="A285" s="74">
        <v>44070</v>
      </c>
      <c r="B285" s="74"/>
      <c r="C285" s="75">
        <v>0</v>
      </c>
      <c r="D285" s="75">
        <v>1.5</v>
      </c>
      <c r="E285" s="75"/>
      <c r="F285" s="75">
        <v>30.2</v>
      </c>
      <c r="G285" s="76">
        <v>29.4</v>
      </c>
      <c r="H285" s="76">
        <v>25.6</v>
      </c>
      <c r="I285" s="75">
        <v>23.7</v>
      </c>
      <c r="J285" s="40"/>
    </row>
    <row r="286" spans="1:10">
      <c r="A286" s="74">
        <v>44071</v>
      </c>
      <c r="B286" s="74"/>
      <c r="C286" s="75">
        <v>34.799999999999997</v>
      </c>
      <c r="D286" s="75">
        <v>0</v>
      </c>
      <c r="E286" s="75"/>
      <c r="F286" s="75">
        <v>27.5</v>
      </c>
      <c r="G286" s="75">
        <v>30.4</v>
      </c>
      <c r="H286" s="75">
        <v>22.3</v>
      </c>
      <c r="I286" s="75">
        <v>26.6</v>
      </c>
      <c r="J286" s="40"/>
    </row>
    <row r="287" spans="1:10">
      <c r="A287" s="74">
        <v>44072</v>
      </c>
      <c r="B287" s="74"/>
      <c r="C287" s="75">
        <v>6.3</v>
      </c>
      <c r="D287" s="75">
        <v>0</v>
      </c>
      <c r="E287" s="75"/>
      <c r="F287" s="75">
        <v>30.1</v>
      </c>
      <c r="G287" s="76">
        <v>29.9</v>
      </c>
      <c r="H287" s="76">
        <v>23.4</v>
      </c>
      <c r="I287" s="76">
        <v>24.9</v>
      </c>
      <c r="J287" s="41"/>
    </row>
    <row r="288" spans="1:10">
      <c r="A288" s="74">
        <v>44073</v>
      </c>
      <c r="B288" s="74"/>
      <c r="C288" s="75" t="s">
        <v>14</v>
      </c>
      <c r="D288" s="75" t="s">
        <v>14</v>
      </c>
      <c r="E288" s="75"/>
      <c r="F288" s="75">
        <v>29.5</v>
      </c>
      <c r="G288" s="76">
        <v>29.8</v>
      </c>
      <c r="H288" s="76">
        <v>25.5</v>
      </c>
      <c r="I288" s="75">
        <v>25.8</v>
      </c>
      <c r="J288" s="41"/>
    </row>
    <row r="289" spans="1:10">
      <c r="A289" s="77">
        <v>44074</v>
      </c>
      <c r="B289" s="77"/>
      <c r="C289" s="79">
        <v>2.2999999999999998</v>
      </c>
      <c r="D289" s="79">
        <v>0</v>
      </c>
      <c r="E289" s="79"/>
      <c r="F289" s="79">
        <v>29.6</v>
      </c>
      <c r="G289" s="87">
        <v>30.2</v>
      </c>
      <c r="H289" s="87">
        <v>23.2</v>
      </c>
      <c r="I289" s="79">
        <v>26.7</v>
      </c>
      <c r="J289" s="40"/>
    </row>
    <row r="290" spans="1:10">
      <c r="A290" s="80"/>
      <c r="B290" s="80"/>
      <c r="C290" s="60">
        <f>SUM(C260:C289)</f>
        <v>123.69999999999999</v>
      </c>
      <c r="D290" s="60">
        <f>SUM(D259:D289)</f>
        <v>15.400000000000002</v>
      </c>
      <c r="E290" s="60"/>
      <c r="F290" s="60"/>
      <c r="G290" s="88"/>
      <c r="H290" s="88"/>
      <c r="I290" s="60"/>
      <c r="J290" s="41"/>
    </row>
    <row r="291" spans="1:10">
      <c r="A291" s="80"/>
      <c r="B291" s="81"/>
      <c r="C291" s="99">
        <f>C290+D290</f>
        <v>139.1</v>
      </c>
      <c r="D291" s="99"/>
      <c r="E291" s="60" t="s">
        <v>7</v>
      </c>
      <c r="F291" s="60">
        <f>SUM(F259:F289)</f>
        <v>907.1</v>
      </c>
      <c r="G291" s="60">
        <f>SUM(G259:G289)</f>
        <v>919.59999999999991</v>
      </c>
      <c r="H291" s="60">
        <f>SUM(H259:H289)</f>
        <v>751.50000000000011</v>
      </c>
      <c r="I291" s="60">
        <f>SUM(I259:I289)</f>
        <v>809.70000000000016</v>
      </c>
      <c r="J291" s="40"/>
    </row>
    <row r="292" spans="1:10">
      <c r="A292" s="80"/>
      <c r="B292" s="81"/>
      <c r="C292" s="60"/>
      <c r="D292" s="60"/>
      <c r="E292" s="60" t="s">
        <v>8</v>
      </c>
      <c r="F292" s="60">
        <f>AVERAGE(F260:F289)</f>
        <v>29.25</v>
      </c>
      <c r="G292" s="60">
        <f>AVERAGE(G260:G289)</f>
        <v>29.656666666666663</v>
      </c>
      <c r="H292" s="60">
        <f>AVERAGE(H260:H289)</f>
        <v>24.256666666666671</v>
      </c>
      <c r="I292" s="60">
        <f>AVERAGE(I260:I289)</f>
        <v>26.140000000000008</v>
      </c>
      <c r="J292" s="40"/>
    </row>
    <row r="293" spans="1:10">
      <c r="A293" s="80" t="s">
        <v>20</v>
      </c>
      <c r="B293" s="81" t="s">
        <v>10</v>
      </c>
      <c r="C293" s="60">
        <f>C291+SUM(C296)</f>
        <v>141.69999999999999</v>
      </c>
      <c r="D293" s="60" t="s">
        <v>32</v>
      </c>
      <c r="E293" s="60" t="s">
        <v>67</v>
      </c>
      <c r="F293" s="60">
        <f>MAX(F259:G289)</f>
        <v>30.5</v>
      </c>
      <c r="G293" s="60"/>
      <c r="H293" s="60"/>
      <c r="I293" s="60"/>
      <c r="J293" s="41"/>
    </row>
    <row r="294" spans="1:10">
      <c r="A294" s="80"/>
      <c r="B294" s="81"/>
      <c r="C294" s="60">
        <f>C293/25.4</f>
        <v>5.5787401574803148</v>
      </c>
      <c r="D294" s="60" t="s">
        <v>33</v>
      </c>
      <c r="E294" s="60" t="s">
        <v>68</v>
      </c>
      <c r="F294" s="60">
        <f>MIN(H259:I289)</f>
        <v>21.9</v>
      </c>
      <c r="G294" s="60"/>
      <c r="H294" s="60"/>
      <c r="I294" s="60"/>
      <c r="J294" s="40"/>
    </row>
    <row r="295" spans="1:10" ht="15.75" thickBot="1">
      <c r="A295" s="82"/>
      <c r="B295" s="83"/>
      <c r="C295" s="62"/>
      <c r="D295" s="62"/>
      <c r="E295" s="62" t="s">
        <v>69</v>
      </c>
      <c r="F295" s="62">
        <f>AVERAGE(F292:G292)</f>
        <v>29.453333333333333</v>
      </c>
      <c r="G295" s="62"/>
      <c r="H295" s="62">
        <f>AVERAGE(H292:I292)</f>
        <v>25.198333333333338</v>
      </c>
      <c r="I295" s="62"/>
      <c r="J295" s="40"/>
    </row>
    <row r="296" spans="1:10">
      <c r="A296" s="74">
        <v>44075</v>
      </c>
      <c r="C296" s="75">
        <v>2.6</v>
      </c>
      <c r="D296" s="75">
        <v>0</v>
      </c>
      <c r="E296" s="75"/>
      <c r="F296" s="75">
        <v>31.6</v>
      </c>
      <c r="G296" s="75">
        <v>30.2</v>
      </c>
      <c r="H296" s="75">
        <v>24.1</v>
      </c>
      <c r="I296" s="75">
        <v>26.7</v>
      </c>
      <c r="J296" s="40"/>
    </row>
    <row r="297" spans="1:10">
      <c r="A297" s="74">
        <v>44076</v>
      </c>
      <c r="B297" s="74"/>
      <c r="C297" s="75">
        <v>1.3</v>
      </c>
      <c r="D297" s="75">
        <v>0</v>
      </c>
      <c r="E297" s="75"/>
      <c r="F297" s="75">
        <v>29.6</v>
      </c>
      <c r="G297" s="76">
        <v>30.1</v>
      </c>
      <c r="H297" s="76">
        <v>24.4</v>
      </c>
      <c r="I297" s="75">
        <v>26.9</v>
      </c>
      <c r="J297" s="40"/>
    </row>
    <row r="298" spans="1:10">
      <c r="A298" s="74">
        <v>44077</v>
      </c>
      <c r="B298" s="74"/>
      <c r="C298" s="75">
        <v>2.6</v>
      </c>
      <c r="D298" s="75">
        <v>0</v>
      </c>
      <c r="E298" s="75"/>
      <c r="F298" s="75">
        <v>29.6</v>
      </c>
      <c r="G298" s="76">
        <v>30</v>
      </c>
      <c r="H298" s="76">
        <v>23.8</v>
      </c>
      <c r="I298" s="75">
        <v>26.8</v>
      </c>
      <c r="J298" s="40"/>
    </row>
    <row r="299" spans="1:10">
      <c r="A299" s="74">
        <v>44078</v>
      </c>
      <c r="B299" s="74"/>
      <c r="C299" s="75" t="s">
        <v>14</v>
      </c>
      <c r="D299" s="75">
        <v>1.3</v>
      </c>
      <c r="E299" s="75"/>
      <c r="F299" s="75">
        <v>29.6</v>
      </c>
      <c r="G299" s="76">
        <v>29.9</v>
      </c>
      <c r="H299" s="76">
        <v>25.9</v>
      </c>
      <c r="I299" s="75">
        <v>24.1</v>
      </c>
      <c r="J299" s="40"/>
    </row>
    <row r="300" spans="1:10">
      <c r="A300" s="74">
        <v>44079</v>
      </c>
      <c r="B300" s="74"/>
      <c r="C300" s="75">
        <v>4.5999999999999996</v>
      </c>
      <c r="D300" s="75">
        <v>0</v>
      </c>
      <c r="E300" s="75"/>
      <c r="F300" s="75">
        <v>29.8</v>
      </c>
      <c r="G300" s="76">
        <v>29.8</v>
      </c>
      <c r="H300" s="76">
        <v>23.8</v>
      </c>
      <c r="I300" s="75">
        <v>26.7</v>
      </c>
      <c r="J300" s="41"/>
    </row>
    <row r="301" spans="1:10">
      <c r="A301" s="74">
        <v>44080</v>
      </c>
      <c r="B301" s="74"/>
      <c r="C301" s="75">
        <v>0</v>
      </c>
      <c r="D301" s="75">
        <v>3.2</v>
      </c>
      <c r="E301" s="75"/>
      <c r="F301" s="75">
        <v>29.6</v>
      </c>
      <c r="G301" s="76">
        <v>29.8</v>
      </c>
      <c r="H301" s="76">
        <v>23.9</v>
      </c>
      <c r="I301" s="75">
        <v>25.5</v>
      </c>
      <c r="J301" s="40"/>
    </row>
    <row r="302" spans="1:10">
      <c r="A302" s="74">
        <v>44081</v>
      </c>
      <c r="B302" s="74"/>
      <c r="C302" s="75">
        <v>0</v>
      </c>
      <c r="D302" s="75">
        <v>0</v>
      </c>
      <c r="E302" s="75"/>
      <c r="F302" s="75">
        <v>28.4</v>
      </c>
      <c r="G302" s="76">
        <v>30</v>
      </c>
      <c r="H302" s="76">
        <v>23.5</v>
      </c>
      <c r="I302" s="75">
        <v>26.5</v>
      </c>
      <c r="J302" s="40"/>
    </row>
    <row r="303" spans="1:10">
      <c r="A303" s="74">
        <v>44082</v>
      </c>
      <c r="B303" s="74"/>
      <c r="C303" s="75">
        <v>0</v>
      </c>
      <c r="D303" s="75">
        <v>0</v>
      </c>
      <c r="E303" s="75"/>
      <c r="F303" s="75">
        <v>30</v>
      </c>
      <c r="G303" s="76">
        <v>29.6</v>
      </c>
      <c r="H303" s="76">
        <v>23.7</v>
      </c>
      <c r="I303" s="75">
        <v>26.9</v>
      </c>
      <c r="J303" s="40"/>
    </row>
    <row r="304" spans="1:10">
      <c r="A304" s="74">
        <v>44083</v>
      </c>
      <c r="B304" s="74"/>
      <c r="C304" s="75">
        <v>0</v>
      </c>
      <c r="D304" s="75">
        <v>0</v>
      </c>
      <c r="E304" s="75"/>
      <c r="F304" s="75">
        <v>29.8</v>
      </c>
      <c r="G304" s="76">
        <v>30.2</v>
      </c>
      <c r="H304" s="76">
        <v>24.3</v>
      </c>
      <c r="I304" s="75">
        <v>27.5</v>
      </c>
      <c r="J304" s="40"/>
    </row>
    <row r="305" spans="1:10">
      <c r="A305" s="74">
        <v>44084</v>
      </c>
      <c r="B305" s="74"/>
      <c r="C305" s="75" t="s">
        <v>14</v>
      </c>
      <c r="D305" s="75">
        <v>0</v>
      </c>
      <c r="E305" s="75"/>
      <c r="F305" s="75">
        <v>30.1</v>
      </c>
      <c r="G305" s="76">
        <v>30.8</v>
      </c>
      <c r="H305" s="76">
        <v>24.9</v>
      </c>
      <c r="I305" s="75">
        <v>27.4</v>
      </c>
      <c r="J305" s="40"/>
    </row>
    <row r="306" spans="1:10">
      <c r="A306" s="74">
        <v>44085</v>
      </c>
      <c r="B306" s="74"/>
      <c r="C306" s="75">
        <v>4.8</v>
      </c>
      <c r="D306" s="75">
        <v>0</v>
      </c>
      <c r="E306" s="75"/>
      <c r="F306" s="75">
        <v>30.4</v>
      </c>
      <c r="G306" s="75">
        <v>30.4</v>
      </c>
      <c r="H306" s="76">
        <v>24.3</v>
      </c>
      <c r="I306" s="75">
        <v>26.7</v>
      </c>
      <c r="J306" s="40"/>
    </row>
    <row r="307" spans="1:10">
      <c r="A307" s="74">
        <v>44086</v>
      </c>
      <c r="B307" s="74"/>
      <c r="C307" s="75">
        <v>0</v>
      </c>
      <c r="D307" s="75">
        <v>0</v>
      </c>
      <c r="E307" s="75"/>
      <c r="F307" s="75">
        <v>30.2</v>
      </c>
      <c r="G307" s="75">
        <v>30.8</v>
      </c>
      <c r="H307" s="76">
        <v>25</v>
      </c>
      <c r="I307" s="75">
        <v>26.9</v>
      </c>
      <c r="J307" s="40"/>
    </row>
    <row r="308" spans="1:10">
      <c r="A308" s="74">
        <v>44087</v>
      </c>
      <c r="B308" s="74"/>
      <c r="C308" s="75">
        <v>8.8000000000000007</v>
      </c>
      <c r="D308" s="75">
        <v>0</v>
      </c>
      <c r="E308" s="75"/>
      <c r="F308" s="75">
        <v>30.2</v>
      </c>
      <c r="G308" s="75">
        <v>30.8</v>
      </c>
      <c r="H308" s="76">
        <v>24.4</v>
      </c>
      <c r="I308" s="75">
        <v>27.2</v>
      </c>
      <c r="J308" s="40"/>
    </row>
    <row r="309" spans="1:10">
      <c r="A309" s="74">
        <v>44088</v>
      </c>
      <c r="B309" s="74"/>
      <c r="C309" s="75">
        <v>1.4</v>
      </c>
      <c r="D309" s="75">
        <v>0.1</v>
      </c>
      <c r="E309" s="75"/>
      <c r="F309" s="75">
        <v>30.2</v>
      </c>
      <c r="G309" s="75">
        <v>30.4</v>
      </c>
      <c r="H309" s="76">
        <v>24.8</v>
      </c>
      <c r="I309" s="75">
        <v>24.9</v>
      </c>
      <c r="J309" s="40"/>
    </row>
    <row r="310" spans="1:10">
      <c r="A310" s="74">
        <v>44089</v>
      </c>
      <c r="B310" s="74"/>
      <c r="C310" s="75">
        <v>17.2</v>
      </c>
      <c r="D310" s="75">
        <v>15.9</v>
      </c>
      <c r="E310" s="75"/>
      <c r="F310" s="75">
        <v>29.7</v>
      </c>
      <c r="G310" s="76">
        <v>28.7</v>
      </c>
      <c r="H310" s="76">
        <v>23.7</v>
      </c>
      <c r="I310" s="75">
        <v>24</v>
      </c>
      <c r="J310" s="40"/>
    </row>
    <row r="311" spans="1:10">
      <c r="A311" s="74">
        <v>44090</v>
      </c>
      <c r="B311" s="74"/>
      <c r="C311" s="75">
        <v>3.4</v>
      </c>
      <c r="D311" s="75" t="s">
        <v>59</v>
      </c>
      <c r="E311" s="75"/>
      <c r="F311" s="75">
        <v>28.6</v>
      </c>
      <c r="G311" s="76">
        <v>29.1</v>
      </c>
      <c r="H311" s="76">
        <v>24</v>
      </c>
      <c r="I311" s="75">
        <v>24.9</v>
      </c>
      <c r="J311" s="40"/>
    </row>
    <row r="312" spans="1:10">
      <c r="A312" s="74">
        <v>44091</v>
      </c>
      <c r="B312" s="74"/>
      <c r="C312" s="75">
        <v>32.799999999999997</v>
      </c>
      <c r="D312" s="75">
        <v>0</v>
      </c>
      <c r="E312" s="75"/>
      <c r="F312" s="75">
        <v>28.4</v>
      </c>
      <c r="G312" s="76">
        <v>29.5</v>
      </c>
      <c r="H312" s="76">
        <v>21.9</v>
      </c>
      <c r="I312" s="75">
        <v>27.2</v>
      </c>
      <c r="J312" s="40"/>
    </row>
    <row r="313" spans="1:10">
      <c r="A313" s="74">
        <v>44092</v>
      </c>
      <c r="B313" s="74"/>
      <c r="C313" s="75">
        <v>0</v>
      </c>
      <c r="D313" s="75">
        <v>0</v>
      </c>
      <c r="E313" s="75"/>
      <c r="F313" s="75">
        <v>28.9</v>
      </c>
      <c r="G313" s="76">
        <v>29.7</v>
      </c>
      <c r="H313" s="76">
        <v>25.9</v>
      </c>
      <c r="I313" s="75">
        <v>27.3</v>
      </c>
      <c r="J313" s="40"/>
    </row>
    <row r="314" spans="1:10">
      <c r="A314" s="74">
        <v>44093</v>
      </c>
      <c r="B314" s="74"/>
      <c r="C314" s="75">
        <v>0</v>
      </c>
      <c r="D314" s="75">
        <v>0</v>
      </c>
      <c r="E314" s="75"/>
      <c r="F314" s="75">
        <v>29.8</v>
      </c>
      <c r="G314" s="76">
        <v>29.9</v>
      </c>
      <c r="H314" s="76">
        <v>24.9</v>
      </c>
      <c r="I314" s="75">
        <v>27.2</v>
      </c>
      <c r="J314" s="41"/>
    </row>
    <row r="315" spans="1:10">
      <c r="A315" s="74">
        <v>44094</v>
      </c>
      <c r="B315" s="74"/>
      <c r="C315" s="75">
        <v>0</v>
      </c>
      <c r="D315" s="75">
        <v>1.4</v>
      </c>
      <c r="E315" s="75"/>
      <c r="F315" s="75">
        <v>29.8</v>
      </c>
      <c r="G315" s="76">
        <v>29.9</v>
      </c>
      <c r="H315" s="76">
        <v>24.5</v>
      </c>
      <c r="I315" s="75">
        <v>27</v>
      </c>
      <c r="J315" s="44"/>
    </row>
    <row r="316" spans="1:10">
      <c r="A316" s="74">
        <v>44095</v>
      </c>
      <c r="B316" s="74"/>
      <c r="C316" s="75">
        <v>0</v>
      </c>
      <c r="D316" s="75" t="s">
        <v>59</v>
      </c>
      <c r="E316" s="75"/>
      <c r="F316" s="75">
        <v>29.4</v>
      </c>
      <c r="G316" s="76">
        <v>30.2</v>
      </c>
      <c r="H316" s="75">
        <v>25</v>
      </c>
      <c r="I316" s="75">
        <v>27.1</v>
      </c>
      <c r="J316" s="41"/>
    </row>
    <row r="317" spans="1:10">
      <c r="A317" s="74">
        <v>44096</v>
      </c>
      <c r="B317" s="74"/>
      <c r="C317" s="75">
        <v>7.3</v>
      </c>
      <c r="D317" s="75">
        <v>0.2</v>
      </c>
      <c r="E317" s="75"/>
      <c r="F317" s="75">
        <v>29.6</v>
      </c>
      <c r="G317" s="76">
        <v>29.9</v>
      </c>
      <c r="H317" s="75">
        <v>24.1</v>
      </c>
      <c r="I317" s="75">
        <v>25</v>
      </c>
      <c r="J317" s="41"/>
    </row>
    <row r="318" spans="1:10">
      <c r="A318" s="74">
        <v>44097</v>
      </c>
      <c r="B318" s="74"/>
      <c r="C318" s="75">
        <v>0</v>
      </c>
      <c r="D318" s="75">
        <v>2.2999999999999998</v>
      </c>
      <c r="E318" s="75"/>
      <c r="F318" s="75">
        <v>28.9</v>
      </c>
      <c r="G318" s="76">
        <v>29.1</v>
      </c>
      <c r="H318" s="76">
        <v>23.7</v>
      </c>
      <c r="I318" s="75">
        <v>24.7</v>
      </c>
      <c r="J318" s="41"/>
    </row>
    <row r="319" spans="1:10">
      <c r="A319" s="74">
        <v>44098</v>
      </c>
      <c r="B319" s="74"/>
      <c r="C319" s="75">
        <v>17.899999999999999</v>
      </c>
      <c r="D319" s="75">
        <v>18.100000000000001</v>
      </c>
      <c r="E319" s="75"/>
      <c r="F319" s="75">
        <v>29.6</v>
      </c>
      <c r="G319" s="76">
        <v>29.4</v>
      </c>
      <c r="H319" s="76">
        <v>23</v>
      </c>
      <c r="I319" s="75">
        <v>25.5</v>
      </c>
      <c r="J319" s="41"/>
    </row>
    <row r="320" spans="1:10">
      <c r="A320" s="74">
        <v>44099</v>
      </c>
      <c r="B320" s="74"/>
      <c r="C320" s="75">
        <v>33.6</v>
      </c>
      <c r="D320" s="75">
        <v>0</v>
      </c>
      <c r="E320" s="75"/>
      <c r="F320" s="75">
        <v>29.2</v>
      </c>
      <c r="G320" s="76">
        <v>32</v>
      </c>
      <c r="H320" s="76">
        <v>21.9</v>
      </c>
      <c r="I320" s="75">
        <v>26.7</v>
      </c>
      <c r="J320" s="41"/>
    </row>
    <row r="321" spans="1:10">
      <c r="A321" s="74">
        <v>44100</v>
      </c>
      <c r="B321" s="74"/>
      <c r="C321" s="75">
        <v>0</v>
      </c>
      <c r="D321" s="75">
        <v>0</v>
      </c>
      <c r="E321" s="75"/>
      <c r="F321" s="75">
        <v>30.2</v>
      </c>
      <c r="G321" s="76">
        <v>30.6</v>
      </c>
      <c r="H321" s="76">
        <v>24.9</v>
      </c>
      <c r="I321" s="75">
        <v>27.9</v>
      </c>
      <c r="J321" s="41"/>
    </row>
    <row r="322" spans="1:10">
      <c r="A322" s="74">
        <v>44101</v>
      </c>
      <c r="B322" s="74"/>
      <c r="C322" s="75">
        <v>0</v>
      </c>
      <c r="D322" s="75">
        <v>0</v>
      </c>
      <c r="E322" s="75"/>
      <c r="F322" s="75">
        <v>29.9</v>
      </c>
      <c r="G322" s="76">
        <v>29.4</v>
      </c>
      <c r="H322" s="76">
        <v>24.5</v>
      </c>
      <c r="I322" s="75">
        <v>26</v>
      </c>
      <c r="J322" s="41"/>
    </row>
    <row r="323" spans="1:10">
      <c r="A323" s="74">
        <v>44102</v>
      </c>
      <c r="B323" s="74"/>
      <c r="C323" s="75">
        <v>0</v>
      </c>
      <c r="D323" s="75" t="s">
        <v>59</v>
      </c>
      <c r="E323" s="75"/>
      <c r="F323" s="75">
        <v>29.5</v>
      </c>
      <c r="G323" s="76">
        <v>29.6</v>
      </c>
      <c r="H323" s="76">
        <v>25.4</v>
      </c>
      <c r="I323" s="75">
        <v>26.8</v>
      </c>
      <c r="J323" s="41"/>
    </row>
    <row r="324" spans="1:10">
      <c r="A324" s="74">
        <v>44103</v>
      </c>
      <c r="B324" s="74"/>
      <c r="C324" s="75">
        <v>6.7</v>
      </c>
      <c r="D324" s="75">
        <v>0</v>
      </c>
      <c r="E324" s="75"/>
      <c r="F324" s="75">
        <v>28.6</v>
      </c>
      <c r="G324" s="76">
        <v>30</v>
      </c>
      <c r="H324" s="76">
        <v>23.8</v>
      </c>
      <c r="I324" s="75">
        <v>27.2</v>
      </c>
      <c r="J324" s="41"/>
    </row>
    <row r="325" spans="1:10">
      <c r="A325" s="77">
        <v>44104</v>
      </c>
      <c r="B325" s="77"/>
      <c r="C325" s="79">
        <v>0.5</v>
      </c>
      <c r="D325" s="79">
        <v>0</v>
      </c>
      <c r="E325" s="79"/>
      <c r="F325" s="79">
        <v>28.9</v>
      </c>
      <c r="G325" s="87">
        <v>29.8</v>
      </c>
      <c r="H325" s="87">
        <v>23.7</v>
      </c>
      <c r="I325" s="79">
        <v>26.7</v>
      </c>
      <c r="J325" s="44"/>
    </row>
    <row r="326" spans="1:10">
      <c r="A326" s="80"/>
      <c r="B326" s="80"/>
      <c r="C326" s="60">
        <f>SUM(C297:C325)</f>
        <v>142.89999999999998</v>
      </c>
      <c r="D326" s="60">
        <f>SUM(D296:D325)</f>
        <v>42.5</v>
      </c>
      <c r="E326" s="60"/>
      <c r="F326" s="60"/>
      <c r="G326" s="88"/>
      <c r="H326" s="88"/>
      <c r="I326" s="60"/>
      <c r="J326" s="41"/>
    </row>
    <row r="327" spans="1:10">
      <c r="A327" s="80"/>
      <c r="B327" s="80"/>
      <c r="C327" s="99">
        <f>C326+D326</f>
        <v>185.39999999999998</v>
      </c>
      <c r="D327" s="99"/>
      <c r="E327" s="60" t="s">
        <v>7</v>
      </c>
      <c r="F327" s="60">
        <f>SUM(F296:F325)</f>
        <v>888.09999999999991</v>
      </c>
      <c r="G327" s="60">
        <f>SUM(G296:G325)</f>
        <v>899.6</v>
      </c>
      <c r="H327" s="60">
        <f>SUM(H296:H325)</f>
        <v>725.69999999999982</v>
      </c>
      <c r="I327" s="60">
        <f>SUM(I296:I325)</f>
        <v>791.90000000000009</v>
      </c>
      <c r="J327" s="40"/>
    </row>
    <row r="328" spans="1:10">
      <c r="A328" s="80"/>
      <c r="B328" s="81"/>
      <c r="C328" s="60"/>
      <c r="D328" s="60"/>
      <c r="E328" s="60" t="s">
        <v>8</v>
      </c>
      <c r="F328" s="60">
        <f>AVERAGE(F296:F325)</f>
        <v>29.603333333333332</v>
      </c>
      <c r="G328" s="60">
        <f>AVERAGE(G296:G325)</f>
        <v>29.986666666666668</v>
      </c>
      <c r="H328" s="60">
        <f>AVERAGE(H296:H325)</f>
        <v>24.189999999999994</v>
      </c>
      <c r="I328" s="60">
        <f>AVERAGE(I296:I325)</f>
        <v>26.396666666666668</v>
      </c>
      <c r="J328" s="40"/>
    </row>
    <row r="329" spans="1:10">
      <c r="A329" s="80" t="s">
        <v>21</v>
      </c>
      <c r="B329" s="81" t="s">
        <v>10</v>
      </c>
      <c r="C329" s="60">
        <f>C327+SUM(C332)</f>
        <v>185.39999999999998</v>
      </c>
      <c r="D329" s="60" t="s">
        <v>32</v>
      </c>
      <c r="E329" s="60" t="s">
        <v>67</v>
      </c>
      <c r="F329" s="60">
        <f>MAX(F295:G325)</f>
        <v>32</v>
      </c>
      <c r="G329" s="60"/>
      <c r="H329" s="60"/>
      <c r="I329" s="60"/>
      <c r="J329" s="41"/>
    </row>
    <row r="330" spans="1:10">
      <c r="A330" s="80"/>
      <c r="B330" s="81"/>
      <c r="C330" s="60">
        <f>C327/25.4</f>
        <v>7.2992125984251963</v>
      </c>
      <c r="D330" s="60" t="s">
        <v>33</v>
      </c>
      <c r="E330" s="60" t="s">
        <v>68</v>
      </c>
      <c r="F330" s="60">
        <f>MIN(H295:I325)</f>
        <v>21.9</v>
      </c>
      <c r="G330" s="60"/>
      <c r="H330" s="60"/>
      <c r="I330" s="60"/>
      <c r="J330" s="40"/>
    </row>
    <row r="331" spans="1:10" ht="15.75" thickBot="1">
      <c r="A331" s="82"/>
      <c r="B331" s="83"/>
      <c r="C331" s="62"/>
      <c r="D331" s="62"/>
      <c r="E331" s="62" t="s">
        <v>69</v>
      </c>
      <c r="F331" s="62">
        <f>AVERAGE(F328:G328)</f>
        <v>29.795000000000002</v>
      </c>
      <c r="G331" s="62"/>
      <c r="H331" s="62">
        <f>AVERAGE(H328:I328)</f>
        <v>25.293333333333329</v>
      </c>
      <c r="I331" s="62"/>
      <c r="J331" s="40"/>
    </row>
    <row r="332" spans="1:10">
      <c r="A332" s="74">
        <v>44105</v>
      </c>
      <c r="C332" s="75">
        <v>0</v>
      </c>
      <c r="D332" s="75">
        <v>0</v>
      </c>
      <c r="E332" s="75"/>
      <c r="F332" s="75">
        <v>29.9</v>
      </c>
      <c r="G332" s="75">
        <v>29.8</v>
      </c>
      <c r="H332" s="75">
        <v>24.4</v>
      </c>
      <c r="I332" s="75">
        <v>26.8</v>
      </c>
      <c r="J332" s="40"/>
    </row>
    <row r="333" spans="1:10">
      <c r="A333" s="74">
        <v>44106</v>
      </c>
      <c r="B333" s="74"/>
      <c r="C333" s="75">
        <v>0</v>
      </c>
      <c r="D333" s="75">
        <v>0</v>
      </c>
      <c r="E333" s="75"/>
      <c r="F333" s="75">
        <v>29.4</v>
      </c>
      <c r="G333" s="76">
        <v>29.6</v>
      </c>
      <c r="H333" s="76">
        <v>23.9</v>
      </c>
      <c r="I333" s="75">
        <v>26.9</v>
      </c>
      <c r="J333" s="41"/>
    </row>
    <row r="334" spans="1:10">
      <c r="A334" s="74">
        <v>44107</v>
      </c>
      <c r="B334" s="74"/>
      <c r="C334" s="75">
        <v>0</v>
      </c>
      <c r="D334" s="75">
        <v>0</v>
      </c>
      <c r="E334" s="75"/>
      <c r="F334" s="75">
        <v>29.2</v>
      </c>
      <c r="G334" s="76">
        <v>30</v>
      </c>
      <c r="H334" s="75">
        <v>24.6</v>
      </c>
      <c r="I334" s="75">
        <v>27.6</v>
      </c>
      <c r="J334" s="40"/>
    </row>
    <row r="335" spans="1:10">
      <c r="A335" s="74">
        <v>44108</v>
      </c>
      <c r="B335" s="74"/>
      <c r="C335" s="75">
        <v>0</v>
      </c>
      <c r="D335" s="75" t="s">
        <v>14</v>
      </c>
      <c r="E335" s="75"/>
      <c r="F335" s="75">
        <v>29.6</v>
      </c>
      <c r="G335" s="76">
        <v>30.6</v>
      </c>
      <c r="H335" s="76">
        <v>25.4</v>
      </c>
      <c r="I335" s="75">
        <v>26.6</v>
      </c>
      <c r="J335" s="40"/>
    </row>
    <row r="336" spans="1:10">
      <c r="A336" s="74">
        <v>44109</v>
      </c>
      <c r="B336" s="74"/>
      <c r="C336" s="75">
        <v>0</v>
      </c>
      <c r="D336" s="75">
        <v>0</v>
      </c>
      <c r="E336" s="75"/>
      <c r="F336" s="75">
        <v>29.9</v>
      </c>
      <c r="G336" s="76">
        <v>30</v>
      </c>
      <c r="H336" s="76">
        <v>24.9</v>
      </c>
      <c r="I336" s="75">
        <v>27.3</v>
      </c>
      <c r="J336" s="40"/>
    </row>
    <row r="337" spans="1:10">
      <c r="A337" s="74">
        <v>44110</v>
      </c>
      <c r="B337" s="74"/>
      <c r="C337" s="75">
        <v>0.8</v>
      </c>
      <c r="D337" s="75">
        <v>0.7</v>
      </c>
      <c r="E337" s="75"/>
      <c r="F337" s="75">
        <v>29.9</v>
      </c>
      <c r="G337" s="76">
        <v>30.2</v>
      </c>
      <c r="H337" s="76">
        <v>25</v>
      </c>
      <c r="I337" s="75">
        <v>26.6</v>
      </c>
      <c r="J337" s="40"/>
    </row>
    <row r="338" spans="1:10">
      <c r="A338" s="74">
        <v>44111</v>
      </c>
      <c r="B338" s="74"/>
      <c r="C338" s="75" t="s">
        <v>26</v>
      </c>
      <c r="D338" s="75">
        <v>7.1</v>
      </c>
      <c r="E338" s="75"/>
      <c r="F338" s="75">
        <v>30</v>
      </c>
      <c r="G338" s="76">
        <v>29.2</v>
      </c>
      <c r="H338" s="76">
        <v>26.5</v>
      </c>
      <c r="I338" s="75">
        <v>22</v>
      </c>
      <c r="J338" s="40"/>
    </row>
    <row r="339" spans="1:10">
      <c r="A339" s="74">
        <v>44112</v>
      </c>
      <c r="B339" s="74"/>
      <c r="C339" s="75" t="s">
        <v>26</v>
      </c>
      <c r="D339" s="75" t="s">
        <v>14</v>
      </c>
      <c r="E339" s="75"/>
      <c r="F339" s="75">
        <v>28.8</v>
      </c>
      <c r="G339" s="76">
        <v>30.2</v>
      </c>
      <c r="H339" s="76">
        <v>23.7</v>
      </c>
      <c r="I339" s="75">
        <v>27.2</v>
      </c>
      <c r="J339" s="40"/>
    </row>
    <row r="340" spans="1:10">
      <c r="A340" s="74">
        <v>44113</v>
      </c>
      <c r="B340" s="74"/>
      <c r="C340" s="75">
        <v>0</v>
      </c>
      <c r="D340" s="75">
        <v>0</v>
      </c>
      <c r="E340" s="75"/>
      <c r="F340" s="75">
        <v>29.9</v>
      </c>
      <c r="G340" s="76">
        <v>30.5</v>
      </c>
      <c r="H340" s="76">
        <v>25.9</v>
      </c>
      <c r="I340" s="75">
        <v>26.6</v>
      </c>
      <c r="J340" s="40"/>
    </row>
    <row r="341" spans="1:10">
      <c r="A341" s="74">
        <v>44114</v>
      </c>
      <c r="B341" s="74"/>
      <c r="C341" s="75">
        <v>0</v>
      </c>
      <c r="D341" s="75">
        <v>0</v>
      </c>
      <c r="E341" s="75"/>
      <c r="F341" s="75">
        <v>30.1</v>
      </c>
      <c r="G341" s="76">
        <v>30</v>
      </c>
      <c r="H341" s="75">
        <v>24</v>
      </c>
      <c r="I341" s="75">
        <v>26.9</v>
      </c>
      <c r="J341" s="40"/>
    </row>
    <row r="342" spans="1:10">
      <c r="A342" s="74">
        <v>44115</v>
      </c>
      <c r="B342" s="74"/>
      <c r="C342" s="75">
        <v>1.9</v>
      </c>
      <c r="D342" s="75">
        <v>0</v>
      </c>
      <c r="E342" s="75"/>
      <c r="F342" s="75">
        <v>29.6</v>
      </c>
      <c r="G342" s="75">
        <v>30</v>
      </c>
      <c r="H342" s="75">
        <v>24</v>
      </c>
      <c r="I342" s="75">
        <v>27.1</v>
      </c>
      <c r="J342" s="40"/>
    </row>
    <row r="343" spans="1:10">
      <c r="A343" s="74">
        <v>44116</v>
      </c>
      <c r="B343" s="74"/>
      <c r="C343" s="75">
        <v>0.2</v>
      </c>
      <c r="D343" s="75">
        <v>0.5</v>
      </c>
      <c r="E343" s="75"/>
      <c r="F343" s="75">
        <v>29.8</v>
      </c>
      <c r="G343" s="75">
        <v>30</v>
      </c>
      <c r="H343" s="75">
        <v>23.6</v>
      </c>
      <c r="I343" s="75">
        <v>26.3</v>
      </c>
      <c r="J343" s="41"/>
    </row>
    <row r="344" spans="1:10">
      <c r="A344" s="74">
        <v>44117</v>
      </c>
      <c r="B344" s="74"/>
      <c r="C344" s="75">
        <v>0</v>
      </c>
      <c r="D344" s="75">
        <v>0</v>
      </c>
      <c r="E344" s="75"/>
      <c r="F344" s="75">
        <v>30</v>
      </c>
      <c r="G344" s="75">
        <v>30.2</v>
      </c>
      <c r="H344" s="75">
        <v>24.4</v>
      </c>
      <c r="I344" s="75">
        <v>26.9</v>
      </c>
      <c r="J344" s="40"/>
    </row>
    <row r="345" spans="1:10">
      <c r="A345" s="74">
        <v>44118</v>
      </c>
      <c r="B345" s="74"/>
      <c r="C345" s="75">
        <v>1.4</v>
      </c>
      <c r="D345" s="75">
        <v>0</v>
      </c>
      <c r="E345" s="75"/>
      <c r="F345" s="75">
        <v>29.8</v>
      </c>
      <c r="G345" s="75">
        <v>30.2</v>
      </c>
      <c r="H345" s="75">
        <v>23</v>
      </c>
      <c r="I345" s="76">
        <v>26.6</v>
      </c>
      <c r="J345" s="69"/>
    </row>
    <row r="346" spans="1:10">
      <c r="A346" s="74">
        <v>44119</v>
      </c>
      <c r="B346" s="74"/>
      <c r="C346" s="75">
        <v>7</v>
      </c>
      <c r="D346" s="75">
        <v>0</v>
      </c>
      <c r="E346" s="75"/>
      <c r="F346" s="75">
        <v>29.4</v>
      </c>
      <c r="G346" s="76">
        <v>29.9</v>
      </c>
      <c r="H346" s="76">
        <v>23.7</v>
      </c>
      <c r="I346" s="75">
        <v>27</v>
      </c>
      <c r="J346" s="40"/>
    </row>
    <row r="347" spans="1:10">
      <c r="A347" s="74">
        <v>44120</v>
      </c>
      <c r="B347" s="74"/>
      <c r="C347" s="75">
        <v>0</v>
      </c>
      <c r="D347" s="75">
        <v>0</v>
      </c>
      <c r="E347" s="75"/>
      <c r="F347" s="75">
        <v>29.8</v>
      </c>
      <c r="G347" s="76">
        <v>30</v>
      </c>
      <c r="H347" s="76">
        <v>24.9</v>
      </c>
      <c r="I347" s="75">
        <v>27.2</v>
      </c>
      <c r="J347" s="40"/>
    </row>
    <row r="348" spans="1:10">
      <c r="A348" s="74">
        <v>44121</v>
      </c>
      <c r="B348" s="74"/>
      <c r="C348" s="75">
        <v>0</v>
      </c>
      <c r="D348" s="75" t="s">
        <v>14</v>
      </c>
      <c r="E348" s="75"/>
      <c r="F348" s="75">
        <v>29.8</v>
      </c>
      <c r="G348" s="76">
        <v>30.5</v>
      </c>
      <c r="H348" s="76">
        <v>25.4</v>
      </c>
      <c r="I348" s="75">
        <v>26.6</v>
      </c>
      <c r="J348" s="40"/>
    </row>
    <row r="349" spans="1:10">
      <c r="A349" s="74">
        <v>44122</v>
      </c>
      <c r="B349" s="74"/>
      <c r="C349" s="75">
        <v>0.5</v>
      </c>
      <c r="D349" s="75">
        <v>0</v>
      </c>
      <c r="E349" s="75"/>
      <c r="F349" s="75">
        <v>30</v>
      </c>
      <c r="G349" s="76">
        <v>29</v>
      </c>
      <c r="H349" s="76">
        <v>23.9</v>
      </c>
      <c r="I349" s="75">
        <v>25.3</v>
      </c>
      <c r="J349" s="41"/>
    </row>
    <row r="350" spans="1:10">
      <c r="A350" s="74">
        <v>44123</v>
      </c>
      <c r="B350" s="74"/>
      <c r="C350" s="75">
        <v>7.5</v>
      </c>
      <c r="D350" s="75" t="s">
        <v>14</v>
      </c>
      <c r="E350" s="75"/>
      <c r="F350" s="75">
        <v>28.8</v>
      </c>
      <c r="G350" s="76">
        <v>29.2</v>
      </c>
      <c r="H350" s="76">
        <v>22.5</v>
      </c>
      <c r="I350" s="75">
        <v>23.3</v>
      </c>
      <c r="J350" s="40"/>
    </row>
    <row r="351" spans="1:10">
      <c r="A351" s="74">
        <v>44124</v>
      </c>
      <c r="B351" s="74"/>
      <c r="C351" s="75">
        <v>0.1</v>
      </c>
      <c r="D351" s="75">
        <v>0</v>
      </c>
      <c r="E351" s="75"/>
      <c r="F351" s="75">
        <v>28.8</v>
      </c>
      <c r="G351" s="76">
        <v>29.9</v>
      </c>
      <c r="H351" s="76">
        <v>24.9</v>
      </c>
      <c r="I351" s="75">
        <v>26.5</v>
      </c>
      <c r="J351" s="40"/>
    </row>
    <row r="352" spans="1:10">
      <c r="A352" s="74">
        <v>44125</v>
      </c>
      <c r="B352" s="74"/>
      <c r="C352" s="75">
        <v>1.1000000000000001</v>
      </c>
      <c r="D352" s="75">
        <v>0</v>
      </c>
      <c r="E352" s="75"/>
      <c r="F352" s="75">
        <v>29.4</v>
      </c>
      <c r="G352" s="76">
        <v>29.9</v>
      </c>
      <c r="H352" s="76">
        <v>24.3</v>
      </c>
      <c r="I352" s="75">
        <v>26.3</v>
      </c>
      <c r="J352" s="40"/>
    </row>
    <row r="353" spans="1:10">
      <c r="A353" s="74">
        <v>44126</v>
      </c>
      <c r="B353" s="74"/>
      <c r="C353" s="75">
        <v>0.3</v>
      </c>
      <c r="D353" s="75">
        <v>0</v>
      </c>
      <c r="E353" s="75"/>
      <c r="F353" s="75">
        <v>29.5</v>
      </c>
      <c r="G353" s="76">
        <v>29.7</v>
      </c>
      <c r="H353" s="76">
        <v>24.4</v>
      </c>
      <c r="I353" s="75">
        <v>25.8</v>
      </c>
      <c r="J353" s="40"/>
    </row>
    <row r="354" spans="1:10">
      <c r="A354" s="74">
        <v>44127</v>
      </c>
      <c r="B354" s="74"/>
      <c r="C354" s="75">
        <v>0.7</v>
      </c>
      <c r="D354" s="75">
        <v>0.3</v>
      </c>
      <c r="E354" s="75"/>
      <c r="F354" s="75">
        <v>28.3</v>
      </c>
      <c r="G354" s="76">
        <v>29.35</v>
      </c>
      <c r="H354" s="76">
        <v>23.5</v>
      </c>
      <c r="I354" s="75">
        <v>25.1</v>
      </c>
      <c r="J354" s="40"/>
    </row>
    <row r="355" spans="1:10">
      <c r="A355" s="74">
        <v>44128</v>
      </c>
      <c r="B355" s="74"/>
      <c r="C355" s="75">
        <v>4.4000000000000004</v>
      </c>
      <c r="D355" s="75">
        <v>0</v>
      </c>
      <c r="E355" s="75"/>
      <c r="F355" s="75">
        <v>29</v>
      </c>
      <c r="G355" s="76">
        <v>29.7</v>
      </c>
      <c r="H355" s="76">
        <v>22.5</v>
      </c>
      <c r="I355" s="75">
        <v>25.9</v>
      </c>
      <c r="J355" s="40"/>
    </row>
    <row r="356" spans="1:10">
      <c r="A356" s="74">
        <v>44129</v>
      </c>
      <c r="B356" s="74"/>
      <c r="C356" s="75">
        <v>2.8</v>
      </c>
      <c r="D356" s="75">
        <v>0</v>
      </c>
      <c r="E356" s="75"/>
      <c r="F356" s="75">
        <v>29.8</v>
      </c>
      <c r="G356" s="76">
        <v>29.7</v>
      </c>
      <c r="H356" s="76">
        <v>24.4</v>
      </c>
      <c r="I356" s="75">
        <v>26.6</v>
      </c>
      <c r="J356" s="40"/>
    </row>
    <row r="357" spans="1:10">
      <c r="A357" s="74">
        <v>44130</v>
      </c>
      <c r="B357" s="74"/>
      <c r="C357" s="75">
        <v>0</v>
      </c>
      <c r="D357" s="75">
        <v>0</v>
      </c>
      <c r="E357" s="75"/>
      <c r="F357" s="75">
        <v>29.3</v>
      </c>
      <c r="G357" s="76">
        <v>29.8</v>
      </c>
      <c r="H357" s="76">
        <v>24.7</v>
      </c>
      <c r="I357" s="75">
        <v>26.5</v>
      </c>
      <c r="J357" s="40"/>
    </row>
    <row r="358" spans="1:10">
      <c r="A358" s="74">
        <v>44131</v>
      </c>
      <c r="B358" s="74"/>
      <c r="C358" s="75">
        <v>3.1</v>
      </c>
      <c r="D358" s="75">
        <v>0</v>
      </c>
      <c r="E358" s="75"/>
      <c r="F358" s="75">
        <v>29.2</v>
      </c>
      <c r="G358" s="76">
        <v>30</v>
      </c>
      <c r="H358" s="76">
        <v>23.5</v>
      </c>
      <c r="I358" s="75">
        <v>26.4</v>
      </c>
      <c r="J358" s="41"/>
    </row>
    <row r="359" spans="1:10">
      <c r="A359" s="74">
        <v>44132</v>
      </c>
      <c r="B359" s="74"/>
      <c r="C359" s="75">
        <v>2</v>
      </c>
      <c r="D359" s="75">
        <v>0.2</v>
      </c>
      <c r="E359" s="75"/>
      <c r="F359" s="75">
        <v>29.2</v>
      </c>
      <c r="G359" s="75">
        <v>29.9</v>
      </c>
      <c r="H359" s="75">
        <v>23.6</v>
      </c>
      <c r="I359" s="75">
        <v>25.5</v>
      </c>
      <c r="J359" s="40"/>
    </row>
    <row r="360" spans="1:10">
      <c r="A360" s="74">
        <v>44133</v>
      </c>
      <c r="B360" s="89" t="s">
        <v>66</v>
      </c>
      <c r="C360" s="75">
        <v>0</v>
      </c>
      <c r="D360" s="75">
        <v>0</v>
      </c>
      <c r="F360" s="75">
        <v>29.2</v>
      </c>
      <c r="G360" s="68">
        <v>29.9</v>
      </c>
      <c r="H360" s="75">
        <v>24.8</v>
      </c>
      <c r="I360" s="68">
        <v>26.1</v>
      </c>
      <c r="J360" s="41"/>
    </row>
    <row r="361" spans="1:10">
      <c r="A361" s="74">
        <v>44134</v>
      </c>
      <c r="B361" s="74"/>
      <c r="C361" s="75">
        <v>0</v>
      </c>
      <c r="D361" s="75">
        <v>0</v>
      </c>
      <c r="E361" s="75"/>
      <c r="F361" s="75">
        <v>30</v>
      </c>
      <c r="G361" s="75">
        <v>29.4</v>
      </c>
      <c r="H361" s="75">
        <v>24.6</v>
      </c>
      <c r="I361" s="75">
        <v>25.5</v>
      </c>
      <c r="J361" s="40"/>
    </row>
    <row r="362" spans="1:10">
      <c r="A362" s="77">
        <v>44135</v>
      </c>
      <c r="B362" s="77"/>
      <c r="C362" s="79">
        <v>0</v>
      </c>
      <c r="D362" s="79">
        <v>0</v>
      </c>
      <c r="E362" s="79"/>
      <c r="F362" s="79">
        <v>29.5</v>
      </c>
      <c r="G362" s="87">
        <v>29.5</v>
      </c>
      <c r="H362" s="87">
        <v>24.5</v>
      </c>
      <c r="I362" s="79">
        <v>26.5</v>
      </c>
      <c r="J362" s="41"/>
    </row>
    <row r="363" spans="1:10">
      <c r="A363" s="80"/>
      <c r="B363" s="80"/>
      <c r="C363" s="60">
        <f>SUM(C333:C362)</f>
        <v>33.800000000000011</v>
      </c>
      <c r="D363" s="60">
        <f>SUM(D332:D362)</f>
        <v>8.8000000000000007</v>
      </c>
      <c r="E363" s="60"/>
      <c r="F363" s="60"/>
      <c r="G363" s="88"/>
      <c r="H363" s="88"/>
      <c r="I363" s="60"/>
      <c r="J363" s="40"/>
    </row>
    <row r="364" spans="1:10">
      <c r="A364" s="80"/>
      <c r="B364" s="81"/>
      <c r="C364" s="99">
        <f>C363+D363</f>
        <v>42.600000000000009</v>
      </c>
      <c r="D364" s="99"/>
      <c r="E364" s="60" t="s">
        <v>7</v>
      </c>
      <c r="F364" s="60">
        <f>SUM(F332:F362)</f>
        <v>914.9</v>
      </c>
      <c r="G364" s="60">
        <f t="shared" ref="G364:I364" si="1">SUM(G332:G362)</f>
        <v>925.84999999999991</v>
      </c>
      <c r="H364" s="60">
        <f t="shared" si="1"/>
        <v>753.39999999999986</v>
      </c>
      <c r="I364" s="60">
        <f t="shared" si="1"/>
        <v>813.5</v>
      </c>
      <c r="J364" s="40"/>
    </row>
    <row r="365" spans="1:10">
      <c r="A365" s="80"/>
      <c r="B365" s="81"/>
      <c r="C365" s="60"/>
      <c r="D365" s="60"/>
      <c r="E365" s="60" t="s">
        <v>8</v>
      </c>
      <c r="F365" s="60">
        <f>AVERAGE(F333:F362)</f>
        <v>29.5</v>
      </c>
      <c r="G365" s="60">
        <f>AVERAGE(G333:G362)</f>
        <v>29.868333333333332</v>
      </c>
      <c r="H365" s="60">
        <f>AVERAGE(H333:H362)</f>
        <v>24.299999999999997</v>
      </c>
      <c r="I365" s="60">
        <f>AVERAGE(I333:I362)</f>
        <v>26.223333333333336</v>
      </c>
      <c r="J365" s="40"/>
    </row>
    <row r="366" spans="1:10">
      <c r="A366" s="80" t="s">
        <v>22</v>
      </c>
      <c r="B366" s="81" t="s">
        <v>10</v>
      </c>
      <c r="C366" s="60">
        <f>C364+SUM(C369)</f>
        <v>42.600000000000009</v>
      </c>
      <c r="D366" s="60" t="s">
        <v>32</v>
      </c>
      <c r="E366" s="60" t="s">
        <v>67</v>
      </c>
      <c r="F366" s="60">
        <f>MAX(F332:G362)</f>
        <v>30.6</v>
      </c>
      <c r="G366" s="60"/>
      <c r="H366" s="60"/>
      <c r="I366" s="60"/>
      <c r="J366" s="41"/>
    </row>
    <row r="367" spans="1:10">
      <c r="A367" s="80"/>
      <c r="B367" s="81"/>
      <c r="C367" s="60">
        <f>C364/25.4</f>
        <v>1.677165354330709</v>
      </c>
      <c r="D367" s="60" t="s">
        <v>33</v>
      </c>
      <c r="E367" s="60" t="s">
        <v>68</v>
      </c>
      <c r="F367" s="60">
        <f>MIN(H332:I362)</f>
        <v>22</v>
      </c>
      <c r="G367" s="60"/>
      <c r="H367" s="60"/>
      <c r="I367" s="60"/>
      <c r="J367" s="40"/>
    </row>
    <row r="368" spans="1:10" ht="15.75" thickBot="1">
      <c r="A368" s="82"/>
      <c r="B368" s="83"/>
      <c r="C368" s="62"/>
      <c r="D368" s="62"/>
      <c r="E368" s="62" t="s">
        <v>69</v>
      </c>
      <c r="F368" s="62">
        <f>AVERAGE(F365:G365)</f>
        <v>29.684166666666666</v>
      </c>
      <c r="G368" s="62"/>
      <c r="H368" s="62">
        <f>AVERAGE(H365:I365)</f>
        <v>25.261666666666667</v>
      </c>
      <c r="I368" s="62"/>
      <c r="J368" s="40"/>
    </row>
    <row r="369" spans="1:10">
      <c r="A369" s="74">
        <v>44136</v>
      </c>
      <c r="C369" s="75">
        <v>0</v>
      </c>
      <c r="D369" s="75">
        <v>0</v>
      </c>
      <c r="E369" s="75"/>
      <c r="F369" s="75">
        <v>29.2</v>
      </c>
      <c r="G369" s="75">
        <v>30.2</v>
      </c>
      <c r="H369" s="75">
        <v>23.7</v>
      </c>
      <c r="I369" s="75">
        <v>25.8</v>
      </c>
      <c r="J369" s="40"/>
    </row>
    <row r="370" spans="1:10">
      <c r="A370" s="74">
        <v>44137</v>
      </c>
      <c r="B370" s="74"/>
      <c r="C370" s="75">
        <v>0</v>
      </c>
      <c r="D370" s="75">
        <v>6.7</v>
      </c>
      <c r="E370" s="75"/>
      <c r="F370" s="75">
        <v>29.5</v>
      </c>
      <c r="G370" s="76">
        <v>28.7</v>
      </c>
      <c r="H370" s="76">
        <v>23.1</v>
      </c>
      <c r="I370" s="75">
        <v>22.4</v>
      </c>
      <c r="J370" s="40"/>
    </row>
    <row r="371" spans="1:10">
      <c r="A371" s="74">
        <v>44138</v>
      </c>
      <c r="B371" s="74"/>
      <c r="C371" s="75">
        <v>10.199999999999999</v>
      </c>
      <c r="D371" s="75">
        <v>4.4000000000000004</v>
      </c>
      <c r="E371" s="75"/>
      <c r="F371" s="75">
        <v>26.2</v>
      </c>
      <c r="G371" s="76">
        <v>29.9</v>
      </c>
      <c r="H371" s="75">
        <v>22.2</v>
      </c>
      <c r="I371" s="75">
        <v>24.5</v>
      </c>
      <c r="J371" s="41"/>
    </row>
    <row r="372" spans="1:10">
      <c r="A372" s="74">
        <v>44139</v>
      </c>
      <c r="B372" s="74"/>
      <c r="C372" s="75">
        <v>45.2</v>
      </c>
      <c r="D372" s="75">
        <v>0.4</v>
      </c>
      <c r="E372" s="75"/>
      <c r="F372" s="75">
        <v>28.4</v>
      </c>
      <c r="G372" s="75">
        <v>29</v>
      </c>
      <c r="H372" s="75">
        <v>21.5</v>
      </c>
      <c r="I372" s="75">
        <v>21.9</v>
      </c>
      <c r="J372" s="41"/>
    </row>
    <row r="373" spans="1:10">
      <c r="A373" s="74">
        <v>44140</v>
      </c>
      <c r="B373" s="74"/>
      <c r="C373" s="75">
        <v>0</v>
      </c>
      <c r="D373" s="75">
        <v>1.5</v>
      </c>
      <c r="E373" s="75"/>
      <c r="F373" s="75">
        <v>29.2</v>
      </c>
      <c r="G373" s="75">
        <v>28.9</v>
      </c>
      <c r="H373" s="75">
        <v>25</v>
      </c>
      <c r="I373" s="75">
        <v>24</v>
      </c>
      <c r="J373" s="40"/>
    </row>
    <row r="374" spans="1:10">
      <c r="A374" s="74">
        <v>44141</v>
      </c>
      <c r="B374" s="74"/>
      <c r="C374" s="75">
        <v>0.9</v>
      </c>
      <c r="D374" s="75" t="s">
        <v>14</v>
      </c>
      <c r="E374" s="75"/>
      <c r="F374" s="75">
        <v>28.2</v>
      </c>
      <c r="G374" s="75">
        <v>29</v>
      </c>
      <c r="H374" s="75">
        <v>23.3</v>
      </c>
      <c r="I374" s="75">
        <v>25.4</v>
      </c>
      <c r="J374" s="40"/>
    </row>
    <row r="375" spans="1:10">
      <c r="A375" s="74">
        <v>44142</v>
      </c>
      <c r="B375" s="74"/>
      <c r="C375" s="75">
        <v>0</v>
      </c>
      <c r="D375" s="75" t="s">
        <v>14</v>
      </c>
      <c r="E375" s="75"/>
      <c r="F375" s="75">
        <v>28.4</v>
      </c>
      <c r="G375" s="75">
        <v>28.8</v>
      </c>
      <c r="H375" s="75">
        <v>24.8</v>
      </c>
      <c r="I375" s="75">
        <v>25.6</v>
      </c>
      <c r="J375" s="40"/>
    </row>
    <row r="376" spans="1:10">
      <c r="A376" s="74">
        <v>44143</v>
      </c>
      <c r="B376" s="74"/>
      <c r="C376" s="75">
        <v>0.7</v>
      </c>
      <c r="D376" s="75" t="s">
        <v>14</v>
      </c>
      <c r="E376" s="75"/>
      <c r="F376" s="75">
        <v>28.3</v>
      </c>
      <c r="G376" s="76">
        <v>29</v>
      </c>
      <c r="H376" s="76">
        <v>22.9</v>
      </c>
      <c r="I376" s="75">
        <v>26.2</v>
      </c>
      <c r="J376" s="41"/>
    </row>
    <row r="377" spans="1:10">
      <c r="A377" s="74">
        <v>44144</v>
      </c>
      <c r="B377" s="74"/>
      <c r="C377" s="75">
        <v>0.5</v>
      </c>
      <c r="D377" s="75" t="s">
        <v>14</v>
      </c>
      <c r="E377" s="75"/>
      <c r="F377" s="75">
        <v>28</v>
      </c>
      <c r="G377" s="76">
        <v>28.6</v>
      </c>
      <c r="H377" s="76">
        <v>24.1</v>
      </c>
      <c r="I377" s="75">
        <v>25.5</v>
      </c>
      <c r="J377" s="40"/>
    </row>
    <row r="378" spans="1:10">
      <c r="A378" s="74">
        <v>44145</v>
      </c>
      <c r="B378" s="74"/>
      <c r="C378" s="75">
        <v>14.1</v>
      </c>
      <c r="D378" s="75" t="s">
        <v>59</v>
      </c>
      <c r="E378" s="75"/>
      <c r="F378" s="75">
        <v>27.8</v>
      </c>
      <c r="G378" s="76">
        <v>28.7</v>
      </c>
      <c r="H378" s="76">
        <v>21.5</v>
      </c>
      <c r="I378" s="75">
        <v>23.9</v>
      </c>
      <c r="J378" s="40"/>
    </row>
    <row r="379" spans="1:10">
      <c r="A379" s="74">
        <v>44146</v>
      </c>
      <c r="B379" s="74"/>
      <c r="C379" s="75">
        <v>0</v>
      </c>
      <c r="D379" s="75">
        <v>0</v>
      </c>
      <c r="E379" s="75"/>
      <c r="F379" s="75">
        <v>28.8</v>
      </c>
      <c r="G379" s="76">
        <v>29</v>
      </c>
      <c r="H379" s="76">
        <v>24.4</v>
      </c>
      <c r="I379" s="75">
        <v>26.1</v>
      </c>
      <c r="J379" s="40"/>
    </row>
    <row r="380" spans="1:10">
      <c r="A380" s="74">
        <v>44147</v>
      </c>
      <c r="B380" s="74"/>
      <c r="C380" s="75">
        <v>0.2</v>
      </c>
      <c r="D380" s="75">
        <v>0</v>
      </c>
      <c r="E380" s="75"/>
      <c r="F380" s="75">
        <v>28.4</v>
      </c>
      <c r="G380" s="76">
        <v>29.5</v>
      </c>
      <c r="H380" s="76">
        <v>24.3</v>
      </c>
      <c r="I380" s="75">
        <v>25.7</v>
      </c>
      <c r="J380" s="41"/>
    </row>
    <row r="381" spans="1:10">
      <c r="A381" s="74">
        <v>44148</v>
      </c>
      <c r="B381" s="74"/>
      <c r="C381" s="75">
        <v>1.1000000000000001</v>
      </c>
      <c r="D381" s="75">
        <v>0.5</v>
      </c>
      <c r="E381" s="75"/>
      <c r="F381" s="75">
        <v>28.4</v>
      </c>
      <c r="G381" s="76">
        <v>28.2</v>
      </c>
      <c r="H381" s="76">
        <v>24.1</v>
      </c>
      <c r="I381" s="75">
        <v>23.8</v>
      </c>
      <c r="J381" s="40"/>
    </row>
    <row r="382" spans="1:10">
      <c r="A382" s="74">
        <v>44149</v>
      </c>
      <c r="B382" s="74"/>
      <c r="C382" s="75" t="s">
        <v>59</v>
      </c>
      <c r="D382" s="75">
        <v>0</v>
      </c>
      <c r="E382" s="75"/>
      <c r="F382" s="75">
        <v>27.8</v>
      </c>
      <c r="G382" s="76">
        <v>28.9</v>
      </c>
      <c r="H382" s="76">
        <v>23.9</v>
      </c>
      <c r="I382" s="75">
        <v>25.6</v>
      </c>
      <c r="J382" s="41"/>
    </row>
    <row r="383" spans="1:10">
      <c r="A383" s="74">
        <v>44150</v>
      </c>
      <c r="B383" s="74"/>
      <c r="C383" s="75">
        <v>0</v>
      </c>
      <c r="D383" s="75">
        <v>6.3</v>
      </c>
      <c r="E383" s="75"/>
      <c r="F383" s="75">
        <v>28.4</v>
      </c>
      <c r="G383" s="75">
        <v>28.2</v>
      </c>
      <c r="H383" s="75">
        <v>24.5</v>
      </c>
      <c r="I383" s="75">
        <v>22.3</v>
      </c>
      <c r="J383" s="41"/>
    </row>
    <row r="384" spans="1:10">
      <c r="A384" s="74">
        <v>44151</v>
      </c>
      <c r="B384" s="74"/>
      <c r="C384" s="75">
        <v>13.6</v>
      </c>
      <c r="D384" s="75">
        <v>0.4</v>
      </c>
      <c r="E384" s="75"/>
      <c r="F384" s="75">
        <v>26</v>
      </c>
      <c r="G384" s="76">
        <v>28.2</v>
      </c>
      <c r="H384" s="76">
        <v>22.6</v>
      </c>
      <c r="I384" s="75">
        <v>24.4</v>
      </c>
      <c r="J384" s="40"/>
    </row>
    <row r="385" spans="1:10">
      <c r="A385" s="74">
        <v>44152</v>
      </c>
      <c r="B385" s="74"/>
      <c r="C385" s="75" t="s">
        <v>14</v>
      </c>
      <c r="D385" s="75">
        <v>0</v>
      </c>
      <c r="E385" s="75"/>
      <c r="F385" s="75">
        <v>27</v>
      </c>
      <c r="G385" s="75">
        <v>28.7</v>
      </c>
      <c r="H385" s="75">
        <v>24.4</v>
      </c>
      <c r="I385" s="75">
        <v>25.4</v>
      </c>
      <c r="J385" s="40"/>
    </row>
    <row r="386" spans="1:10">
      <c r="A386" s="74">
        <v>44153</v>
      </c>
      <c r="B386" s="74"/>
      <c r="C386" s="75" t="s">
        <v>59</v>
      </c>
      <c r="D386" s="75">
        <v>0</v>
      </c>
      <c r="E386" s="75"/>
      <c r="F386" s="75">
        <v>28.1</v>
      </c>
      <c r="G386" s="76">
        <v>28.7</v>
      </c>
      <c r="H386" s="76">
        <v>23.7</v>
      </c>
      <c r="I386" s="75">
        <v>24.6</v>
      </c>
      <c r="J386" s="40"/>
    </row>
    <row r="387" spans="1:10">
      <c r="A387" s="74">
        <v>44154</v>
      </c>
      <c r="B387" s="74"/>
      <c r="C387" s="75">
        <v>0</v>
      </c>
      <c r="D387" s="75">
        <v>0</v>
      </c>
      <c r="E387" s="75"/>
      <c r="F387" s="75">
        <v>28.5</v>
      </c>
      <c r="G387" s="76">
        <v>29</v>
      </c>
      <c r="H387" s="76">
        <v>22.8</v>
      </c>
      <c r="I387" s="75">
        <v>25.6</v>
      </c>
      <c r="J387" s="41"/>
    </row>
    <row r="388" spans="1:10">
      <c r="A388" s="74">
        <v>44155</v>
      </c>
      <c r="B388" s="74"/>
      <c r="C388" s="75">
        <v>2.8</v>
      </c>
      <c r="D388" s="75">
        <v>0</v>
      </c>
      <c r="E388" s="75"/>
      <c r="F388" s="75">
        <v>27.6</v>
      </c>
      <c r="G388" s="76">
        <v>29.2</v>
      </c>
      <c r="H388" s="76">
        <v>24.2</v>
      </c>
      <c r="I388" s="75">
        <v>25.8</v>
      </c>
      <c r="J388" s="41"/>
    </row>
    <row r="389" spans="1:10">
      <c r="A389" s="74">
        <v>44156</v>
      </c>
      <c r="B389" s="74"/>
      <c r="C389" s="75">
        <v>0</v>
      </c>
      <c r="D389" s="75">
        <v>0</v>
      </c>
      <c r="E389" s="75"/>
      <c r="F389" s="75">
        <v>28.8</v>
      </c>
      <c r="G389" s="76">
        <v>29</v>
      </c>
      <c r="H389" s="76">
        <v>23.6</v>
      </c>
      <c r="I389" s="75">
        <v>23.5</v>
      </c>
      <c r="J389" s="40"/>
    </row>
    <row r="390" spans="1:10">
      <c r="A390" s="74">
        <v>44157</v>
      </c>
      <c r="B390" s="74"/>
      <c r="C390" s="75">
        <v>0</v>
      </c>
      <c r="D390" s="75">
        <v>0.2</v>
      </c>
      <c r="E390" s="75"/>
      <c r="F390" s="75">
        <v>28.9</v>
      </c>
      <c r="G390" s="75">
        <v>28</v>
      </c>
      <c r="H390" s="76">
        <v>23.3</v>
      </c>
      <c r="I390" s="75">
        <v>23.7</v>
      </c>
      <c r="J390" s="40"/>
    </row>
    <row r="391" spans="1:10">
      <c r="A391" s="74">
        <v>44158</v>
      </c>
      <c r="B391" s="74"/>
      <c r="C391" s="75">
        <v>0</v>
      </c>
      <c r="D391" s="75">
        <v>0</v>
      </c>
      <c r="E391" s="75"/>
      <c r="F391" s="75">
        <v>27.9</v>
      </c>
      <c r="G391" s="75">
        <v>28.2</v>
      </c>
      <c r="H391" s="76">
        <v>23.2</v>
      </c>
      <c r="I391" s="75">
        <v>25.4</v>
      </c>
      <c r="J391" s="41"/>
    </row>
    <row r="392" spans="1:10">
      <c r="A392" s="74">
        <v>44159</v>
      </c>
      <c r="B392" s="74"/>
      <c r="C392" s="75">
        <v>0</v>
      </c>
      <c r="D392" s="75">
        <v>0</v>
      </c>
      <c r="E392" s="75"/>
      <c r="F392" s="75">
        <v>27.8</v>
      </c>
      <c r="G392" s="75">
        <v>28.4</v>
      </c>
      <c r="H392" s="76">
        <v>23.9</v>
      </c>
      <c r="I392" s="75">
        <v>25.2</v>
      </c>
      <c r="J392" s="41"/>
    </row>
    <row r="393" spans="1:10">
      <c r="A393" s="74">
        <v>44160</v>
      </c>
      <c r="B393" s="74"/>
      <c r="C393" s="75">
        <v>0</v>
      </c>
      <c r="D393" s="75" t="s">
        <v>14</v>
      </c>
      <c r="E393" s="75"/>
      <c r="F393" s="75">
        <v>27.9</v>
      </c>
      <c r="G393" s="76">
        <v>29</v>
      </c>
      <c r="H393" s="76">
        <v>24.8</v>
      </c>
      <c r="I393" s="75">
        <v>25.8</v>
      </c>
      <c r="J393" s="41"/>
    </row>
    <row r="394" spans="1:10">
      <c r="A394" s="74">
        <v>44161</v>
      </c>
      <c r="B394" s="74"/>
      <c r="C394" s="75">
        <v>1.3</v>
      </c>
      <c r="D394" s="75">
        <v>0</v>
      </c>
      <c r="E394" s="75"/>
      <c r="F394" s="75">
        <v>28.2</v>
      </c>
      <c r="G394" s="76">
        <v>29.5</v>
      </c>
      <c r="H394" s="75">
        <v>24.1</v>
      </c>
      <c r="I394" s="75">
        <v>25.9</v>
      </c>
      <c r="J394" s="41"/>
    </row>
    <row r="395" spans="1:10">
      <c r="A395" s="74">
        <v>44162</v>
      </c>
      <c r="B395" s="74"/>
      <c r="C395" s="75">
        <v>0</v>
      </c>
      <c r="D395" s="75">
        <v>0</v>
      </c>
      <c r="E395" s="75"/>
      <c r="F395" s="75">
        <v>28.6</v>
      </c>
      <c r="G395" s="76">
        <v>29.1</v>
      </c>
      <c r="H395" s="75">
        <v>25.2</v>
      </c>
      <c r="I395" s="75">
        <v>25.8</v>
      </c>
      <c r="J395" s="41"/>
    </row>
    <row r="396" spans="1:10">
      <c r="A396" s="74">
        <v>44163</v>
      </c>
      <c r="B396" s="74"/>
      <c r="C396" s="75">
        <v>1.4</v>
      </c>
      <c r="D396" s="75">
        <v>0</v>
      </c>
      <c r="E396" s="75"/>
      <c r="F396" s="75">
        <v>28.8</v>
      </c>
      <c r="G396" s="75">
        <v>28.7</v>
      </c>
      <c r="H396" s="76">
        <v>22.1</v>
      </c>
      <c r="I396" s="75">
        <v>25.2</v>
      </c>
      <c r="J396" s="41"/>
    </row>
    <row r="397" spans="1:10">
      <c r="A397" s="74">
        <v>44164</v>
      </c>
      <c r="B397" s="74"/>
      <c r="C397" s="75">
        <v>0</v>
      </c>
      <c r="D397" s="75">
        <v>0.8</v>
      </c>
      <c r="E397" s="75"/>
      <c r="F397" s="75">
        <v>27.6</v>
      </c>
      <c r="G397" s="75">
        <v>28</v>
      </c>
      <c r="H397" s="76">
        <v>22.3</v>
      </c>
      <c r="I397" s="75">
        <v>23.1</v>
      </c>
      <c r="J397" s="41"/>
    </row>
    <row r="398" spans="1:10">
      <c r="A398" s="77">
        <v>44165</v>
      </c>
      <c r="B398" s="77"/>
      <c r="C398" s="79">
        <v>0</v>
      </c>
      <c r="D398" s="79">
        <v>0</v>
      </c>
      <c r="E398" s="79"/>
      <c r="F398" s="79">
        <v>28.7</v>
      </c>
      <c r="G398" s="87">
        <v>28.7</v>
      </c>
      <c r="H398" s="87">
        <v>21.9</v>
      </c>
      <c r="I398" s="79">
        <v>22</v>
      </c>
      <c r="J398" s="41"/>
    </row>
    <row r="399" spans="1:10">
      <c r="A399" s="80"/>
      <c r="B399" s="80"/>
      <c r="C399" s="60">
        <f>SUM(C370:C398)</f>
        <v>92</v>
      </c>
      <c r="D399" s="60">
        <f>SUM(D369:D398)</f>
        <v>21.2</v>
      </c>
      <c r="E399" s="60"/>
      <c r="F399" s="60"/>
      <c r="G399" s="88"/>
      <c r="H399" s="88"/>
      <c r="I399" s="60"/>
      <c r="J399" s="41"/>
    </row>
    <row r="400" spans="1:10">
      <c r="A400" s="80"/>
      <c r="B400" s="80"/>
      <c r="C400" s="99">
        <f>C399+D399</f>
        <v>113.2</v>
      </c>
      <c r="D400" s="99"/>
      <c r="E400" s="60" t="s">
        <v>7</v>
      </c>
      <c r="F400" s="60">
        <f>SUM(F369:F398)</f>
        <v>845.39999999999986</v>
      </c>
      <c r="G400" s="60">
        <f>SUM(G369:G398)</f>
        <v>865.00000000000011</v>
      </c>
      <c r="H400" s="60">
        <f>SUM(H369:H398)</f>
        <v>705.4</v>
      </c>
      <c r="I400" s="60">
        <f>SUM(I369:I398)</f>
        <v>740.1</v>
      </c>
      <c r="J400" s="40"/>
    </row>
    <row r="401" spans="1:10">
      <c r="A401" s="80"/>
      <c r="B401" s="81"/>
      <c r="C401" s="60"/>
      <c r="D401" s="60"/>
      <c r="E401" s="60" t="s">
        <v>8</v>
      </c>
      <c r="F401" s="60">
        <f>AVERAGE(F369:F398)</f>
        <v>28.179999999999996</v>
      </c>
      <c r="G401" s="60">
        <f>AVERAGE(G369:G398)</f>
        <v>28.833333333333336</v>
      </c>
      <c r="H401" s="60">
        <f>AVERAGE(H369:H398)</f>
        <v>23.513333333333332</v>
      </c>
      <c r="I401" s="60">
        <f>AVERAGE(I369:I398)</f>
        <v>24.67</v>
      </c>
      <c r="J401" s="40"/>
    </row>
    <row r="402" spans="1:10">
      <c r="A402" s="80" t="s">
        <v>23</v>
      </c>
      <c r="B402" s="81" t="s">
        <v>10</v>
      </c>
      <c r="C402" s="60">
        <f>C400+SUM(C405)</f>
        <v>113.2</v>
      </c>
      <c r="D402" s="60" t="s">
        <v>32</v>
      </c>
      <c r="E402" s="60" t="s">
        <v>67</v>
      </c>
      <c r="F402" s="60">
        <f>MAX(F368:G398)</f>
        <v>30.2</v>
      </c>
      <c r="G402" s="60"/>
      <c r="H402" s="60"/>
      <c r="I402" s="60"/>
      <c r="J402" s="41"/>
    </row>
    <row r="403" spans="1:10">
      <c r="A403" s="80"/>
      <c r="B403" s="81"/>
      <c r="C403" s="60">
        <f>C400/25.4</f>
        <v>4.4566929133858268</v>
      </c>
      <c r="D403" s="60" t="s">
        <v>33</v>
      </c>
      <c r="E403" s="60" t="s">
        <v>68</v>
      </c>
      <c r="F403" s="60">
        <f>MIN(H368:I398)</f>
        <v>21.5</v>
      </c>
      <c r="G403" s="60"/>
      <c r="H403" s="60"/>
      <c r="I403" s="60"/>
      <c r="J403" s="41"/>
    </row>
    <row r="404" spans="1:10" ht="15.75" thickBot="1">
      <c r="A404" s="82"/>
      <c r="B404" s="83"/>
      <c r="C404" s="62"/>
      <c r="D404" s="62"/>
      <c r="E404" s="62" t="s">
        <v>69</v>
      </c>
      <c r="F404" s="62">
        <f>AVERAGE(F401:G401)</f>
        <v>28.506666666666668</v>
      </c>
      <c r="G404" s="62"/>
      <c r="H404" s="62">
        <f>AVERAGE(H401:I401)</f>
        <v>24.091666666666669</v>
      </c>
      <c r="I404" s="62"/>
      <c r="J404" s="40"/>
    </row>
    <row r="405" spans="1:10">
      <c r="A405" s="74">
        <v>44166</v>
      </c>
      <c r="C405" s="75">
        <v>0</v>
      </c>
      <c r="D405" s="75">
        <v>0</v>
      </c>
      <c r="E405" s="75"/>
      <c r="F405" s="75">
        <v>28.4</v>
      </c>
      <c r="G405" s="75">
        <v>28.6</v>
      </c>
      <c r="H405" s="75">
        <v>22.4</v>
      </c>
      <c r="I405" s="75">
        <v>25</v>
      </c>
      <c r="J405" s="40"/>
    </row>
    <row r="406" spans="1:10">
      <c r="A406" s="74">
        <v>44167</v>
      </c>
      <c r="B406" s="74"/>
      <c r="C406" s="75">
        <v>18.2</v>
      </c>
      <c r="D406" s="75">
        <v>0.6</v>
      </c>
      <c r="E406" s="75"/>
      <c r="F406" s="75">
        <v>28.2</v>
      </c>
      <c r="G406" s="76">
        <v>28.2</v>
      </c>
      <c r="H406" s="76">
        <v>22.8</v>
      </c>
      <c r="I406" s="75">
        <v>24.9</v>
      </c>
      <c r="J406" s="40"/>
    </row>
    <row r="407" spans="1:10">
      <c r="A407" s="74">
        <v>44168</v>
      </c>
      <c r="B407" s="74"/>
      <c r="C407" s="75">
        <v>0</v>
      </c>
      <c r="D407" s="75">
        <v>1.2</v>
      </c>
      <c r="E407" s="75"/>
      <c r="F407" s="75">
        <v>28</v>
      </c>
      <c r="G407" s="75">
        <v>28.6</v>
      </c>
      <c r="H407" s="75">
        <v>24.8</v>
      </c>
      <c r="I407" s="75">
        <v>24.7</v>
      </c>
      <c r="J407" s="40"/>
    </row>
    <row r="408" spans="1:10">
      <c r="A408" s="74">
        <v>44169</v>
      </c>
      <c r="B408" s="74"/>
      <c r="C408" s="75" t="s">
        <v>14</v>
      </c>
      <c r="D408" s="75">
        <v>0</v>
      </c>
      <c r="E408" s="75"/>
      <c r="F408" s="75">
        <v>27.6</v>
      </c>
      <c r="G408" s="75">
        <v>28.8</v>
      </c>
      <c r="H408" s="75">
        <v>24.5</v>
      </c>
      <c r="I408" s="75">
        <v>25.2</v>
      </c>
      <c r="J408" s="40"/>
    </row>
    <row r="409" spans="1:10">
      <c r="A409" s="74">
        <v>44170</v>
      </c>
      <c r="B409" s="74"/>
      <c r="C409" s="75" t="s">
        <v>14</v>
      </c>
      <c r="D409" s="75">
        <v>0</v>
      </c>
      <c r="E409" s="75"/>
      <c r="F409" s="75">
        <v>28.7</v>
      </c>
      <c r="G409" s="75">
        <v>28.8</v>
      </c>
      <c r="H409" s="76">
        <v>24.5</v>
      </c>
      <c r="I409" s="75">
        <v>24.9</v>
      </c>
      <c r="J409" s="40"/>
    </row>
    <row r="410" spans="1:10">
      <c r="A410" s="74">
        <v>44171</v>
      </c>
      <c r="B410" s="74"/>
      <c r="C410" s="75">
        <v>0</v>
      </c>
      <c r="D410" s="75">
        <v>0</v>
      </c>
      <c r="E410" s="75"/>
      <c r="F410" s="75">
        <v>28.5</v>
      </c>
      <c r="G410" s="75">
        <v>28.3</v>
      </c>
      <c r="H410" s="75">
        <v>24.2</v>
      </c>
      <c r="I410" s="75">
        <v>25.7</v>
      </c>
      <c r="J410" s="40"/>
    </row>
    <row r="411" spans="1:10">
      <c r="A411" s="74">
        <v>44172</v>
      </c>
      <c r="B411" s="74"/>
      <c r="C411" s="75">
        <v>0.9</v>
      </c>
      <c r="D411" s="75">
        <v>0</v>
      </c>
      <c r="E411" s="75"/>
      <c r="F411" s="75">
        <v>28</v>
      </c>
      <c r="G411" s="75">
        <v>28.3</v>
      </c>
      <c r="H411" s="75">
        <v>23.4</v>
      </c>
      <c r="I411" s="75">
        <v>25.5</v>
      </c>
      <c r="J411" s="40"/>
    </row>
    <row r="412" spans="1:10">
      <c r="A412" s="74">
        <v>44173</v>
      </c>
      <c r="B412" s="74"/>
      <c r="C412" s="75">
        <v>0</v>
      </c>
      <c r="D412" s="75">
        <v>0</v>
      </c>
      <c r="E412" s="75"/>
      <c r="F412" s="75">
        <v>27.8</v>
      </c>
      <c r="G412" s="75">
        <v>28.2</v>
      </c>
      <c r="H412" s="75">
        <v>23.8</v>
      </c>
      <c r="I412" s="75">
        <v>24.9</v>
      </c>
      <c r="J412" s="40"/>
    </row>
    <row r="413" spans="1:10">
      <c r="A413" s="74">
        <v>44174</v>
      </c>
      <c r="B413" s="74"/>
      <c r="C413" s="75">
        <v>11.1</v>
      </c>
      <c r="D413" s="75">
        <v>0.5</v>
      </c>
      <c r="E413" s="75"/>
      <c r="F413" s="75">
        <v>27.4</v>
      </c>
      <c r="G413" s="75">
        <v>27.9</v>
      </c>
      <c r="H413" s="75">
        <v>21.1</v>
      </c>
      <c r="I413" s="75">
        <v>23.4</v>
      </c>
      <c r="J413" s="41"/>
    </row>
    <row r="414" spans="1:10">
      <c r="A414" s="74">
        <v>44175</v>
      </c>
      <c r="B414" s="74"/>
      <c r="C414" s="75" t="s">
        <v>14</v>
      </c>
      <c r="D414" s="75" t="s">
        <v>14</v>
      </c>
      <c r="E414" s="75"/>
      <c r="F414" s="75">
        <v>27.6</v>
      </c>
      <c r="G414" s="75">
        <v>28</v>
      </c>
      <c r="H414" s="75">
        <v>24.1</v>
      </c>
      <c r="I414" s="75">
        <v>23.1</v>
      </c>
      <c r="J414" s="40"/>
    </row>
    <row r="415" spans="1:10">
      <c r="A415" s="74">
        <v>44176</v>
      </c>
      <c r="B415" s="74"/>
      <c r="C415" s="75">
        <v>4.5999999999999996</v>
      </c>
      <c r="D415" s="75">
        <v>4.0999999999999996</v>
      </c>
      <c r="E415" s="75"/>
      <c r="F415" s="75">
        <v>27.7</v>
      </c>
      <c r="G415" s="75">
        <v>26.8</v>
      </c>
      <c r="H415" s="75">
        <v>20.8</v>
      </c>
      <c r="I415" s="75">
        <v>22.2</v>
      </c>
      <c r="J415" s="40"/>
    </row>
    <row r="416" spans="1:10">
      <c r="A416" s="74">
        <v>44177</v>
      </c>
      <c r="B416" s="74"/>
      <c r="C416" s="75">
        <v>16.600000000000001</v>
      </c>
      <c r="D416" s="75">
        <v>0.1</v>
      </c>
      <c r="E416" s="75"/>
      <c r="F416" s="75">
        <v>27.1</v>
      </c>
      <c r="G416" s="75">
        <v>26.4</v>
      </c>
      <c r="H416" s="75">
        <v>20.399999999999999</v>
      </c>
      <c r="I416" s="75">
        <v>21.9</v>
      </c>
      <c r="J416" s="40"/>
    </row>
    <row r="417" spans="1:10">
      <c r="A417" s="74">
        <v>44178</v>
      </c>
      <c r="B417" s="74"/>
      <c r="C417" s="75">
        <v>17.399999999999999</v>
      </c>
      <c r="D417" s="75" t="s">
        <v>14</v>
      </c>
      <c r="E417" s="75"/>
      <c r="F417" s="75">
        <v>26.6</v>
      </c>
      <c r="G417" s="75">
        <v>26.8</v>
      </c>
      <c r="H417" s="75">
        <v>19.899999999999999</v>
      </c>
      <c r="I417" s="75">
        <v>23.1</v>
      </c>
      <c r="J417" s="40"/>
    </row>
    <row r="418" spans="1:10">
      <c r="A418" s="74">
        <v>44179</v>
      </c>
      <c r="B418" s="74"/>
      <c r="C418" s="75">
        <v>23</v>
      </c>
      <c r="D418" s="75" t="s">
        <v>14</v>
      </c>
      <c r="E418" s="75"/>
      <c r="F418" s="75">
        <v>26.7</v>
      </c>
      <c r="G418" s="75">
        <v>27.2</v>
      </c>
      <c r="H418" s="75">
        <v>21.4</v>
      </c>
      <c r="I418" s="75">
        <v>24.1</v>
      </c>
      <c r="J418" s="40"/>
    </row>
    <row r="419" spans="1:10">
      <c r="A419" s="74">
        <v>44180</v>
      </c>
      <c r="B419" s="74"/>
      <c r="C419" s="75" t="s">
        <v>50</v>
      </c>
      <c r="D419" s="75" t="s">
        <v>14</v>
      </c>
      <c r="E419" s="75"/>
      <c r="F419" s="75">
        <v>26.7</v>
      </c>
      <c r="G419" s="75">
        <v>27.7</v>
      </c>
      <c r="H419" s="75">
        <v>23</v>
      </c>
      <c r="I419" s="75">
        <v>25.3</v>
      </c>
      <c r="J419" s="41"/>
    </row>
    <row r="420" spans="1:10">
      <c r="A420" s="74">
        <v>44181</v>
      </c>
      <c r="B420" s="74"/>
      <c r="C420" s="75">
        <v>1</v>
      </c>
      <c r="D420" s="75" t="s">
        <v>26</v>
      </c>
      <c r="E420" s="75"/>
      <c r="F420" s="75">
        <v>27.2</v>
      </c>
      <c r="G420" s="75">
        <v>27.6</v>
      </c>
      <c r="H420" s="75">
        <v>21.8</v>
      </c>
      <c r="I420" s="75">
        <v>22.9</v>
      </c>
      <c r="J420" s="40"/>
    </row>
    <row r="421" spans="1:10">
      <c r="A421" s="74">
        <v>44182</v>
      </c>
      <c r="B421" s="74"/>
      <c r="C421" s="75">
        <v>2.9</v>
      </c>
      <c r="D421" s="75">
        <v>1.4</v>
      </c>
      <c r="E421" s="75"/>
      <c r="F421" s="75">
        <v>26.8</v>
      </c>
      <c r="G421" s="75">
        <v>27.4</v>
      </c>
      <c r="H421" s="75">
        <v>21.7</v>
      </c>
      <c r="I421" s="75">
        <v>22.4</v>
      </c>
      <c r="J421" s="41"/>
    </row>
    <row r="422" spans="1:10">
      <c r="A422" s="74">
        <v>44183</v>
      </c>
      <c r="B422" s="74"/>
      <c r="C422" s="75" t="s">
        <v>59</v>
      </c>
      <c r="D422" s="75">
        <v>0</v>
      </c>
      <c r="E422" s="75"/>
      <c r="F422" s="75">
        <v>27.9</v>
      </c>
      <c r="G422" s="75">
        <v>27.9</v>
      </c>
      <c r="H422" s="75">
        <v>24.4</v>
      </c>
      <c r="I422" s="75">
        <v>25</v>
      </c>
      <c r="J422" s="41"/>
    </row>
    <row r="423" spans="1:10">
      <c r="A423" s="74">
        <v>44184</v>
      </c>
      <c r="B423" s="74"/>
      <c r="C423" s="75">
        <v>0.3</v>
      </c>
      <c r="D423" s="75">
        <v>0</v>
      </c>
      <c r="E423" s="75"/>
      <c r="F423" s="75">
        <v>27</v>
      </c>
      <c r="G423" s="75">
        <v>27.8</v>
      </c>
      <c r="H423" s="75">
        <v>23.6</v>
      </c>
      <c r="I423" s="75">
        <v>23.6</v>
      </c>
      <c r="J423" s="41"/>
    </row>
    <row r="424" spans="1:10">
      <c r="A424" s="74">
        <v>44185</v>
      </c>
      <c r="B424" s="74"/>
      <c r="C424" s="75">
        <v>3</v>
      </c>
      <c r="D424" s="75" t="s">
        <v>14</v>
      </c>
      <c r="E424" s="75"/>
      <c r="F424" s="75">
        <v>27.4</v>
      </c>
      <c r="G424" s="75">
        <v>27.4</v>
      </c>
      <c r="H424" s="75">
        <v>21.8</v>
      </c>
      <c r="I424" s="75">
        <v>23.3</v>
      </c>
      <c r="J424" s="41"/>
    </row>
    <row r="425" spans="1:10">
      <c r="A425" s="74">
        <v>44186</v>
      </c>
      <c r="B425" s="74"/>
      <c r="C425" s="75">
        <v>1.4</v>
      </c>
      <c r="D425" s="75">
        <v>0</v>
      </c>
      <c r="E425" s="75"/>
      <c r="F425" s="75">
        <v>26.6</v>
      </c>
      <c r="G425" s="75">
        <v>27.5</v>
      </c>
      <c r="H425" s="75">
        <v>20.9</v>
      </c>
      <c r="I425" s="75">
        <v>22.9</v>
      </c>
      <c r="J425" s="41"/>
    </row>
    <row r="426" spans="1:10">
      <c r="A426" s="74">
        <v>44187</v>
      </c>
      <c r="B426" s="74"/>
      <c r="C426" s="75">
        <v>0</v>
      </c>
      <c r="D426" s="75">
        <v>0</v>
      </c>
      <c r="E426" s="75"/>
      <c r="F426" s="75">
        <v>27</v>
      </c>
      <c r="G426" s="75">
        <v>27.7</v>
      </c>
      <c r="H426" s="75">
        <v>24</v>
      </c>
      <c r="I426" s="75">
        <v>25</v>
      </c>
      <c r="J426" s="41"/>
    </row>
    <row r="427" spans="1:10">
      <c r="A427" s="74">
        <v>44188</v>
      </c>
      <c r="B427" s="74"/>
      <c r="C427" s="75">
        <v>0.1</v>
      </c>
      <c r="D427" s="75">
        <v>0</v>
      </c>
      <c r="E427" s="75"/>
      <c r="F427" s="75">
        <v>27.2</v>
      </c>
      <c r="G427" s="75">
        <v>27.4</v>
      </c>
      <c r="H427" s="75">
        <v>23.3</v>
      </c>
      <c r="I427" s="75">
        <v>24.5</v>
      </c>
      <c r="J427" s="41"/>
    </row>
    <row r="428" spans="1:10">
      <c r="A428" s="74">
        <v>44189</v>
      </c>
      <c r="B428" s="74"/>
      <c r="C428" s="75">
        <v>0</v>
      </c>
      <c r="D428" s="75">
        <v>0</v>
      </c>
      <c r="E428" s="75"/>
      <c r="F428" s="75">
        <v>27.4</v>
      </c>
      <c r="G428" s="75">
        <v>28.2</v>
      </c>
      <c r="H428" s="75">
        <v>23.9</v>
      </c>
      <c r="I428" s="75">
        <v>24.9</v>
      </c>
      <c r="J428" s="41"/>
    </row>
    <row r="429" spans="1:10">
      <c r="A429" s="74">
        <v>44190</v>
      </c>
      <c r="B429" s="74"/>
      <c r="C429" s="75">
        <v>0</v>
      </c>
      <c r="D429" s="75">
        <v>0</v>
      </c>
      <c r="E429" s="75"/>
      <c r="F429" s="75">
        <v>27.7</v>
      </c>
      <c r="G429" s="75">
        <v>28.9</v>
      </c>
      <c r="H429" s="75">
        <v>23.9</v>
      </c>
      <c r="I429" s="75">
        <v>23.9</v>
      </c>
      <c r="J429" s="41"/>
    </row>
    <row r="430" spans="1:10">
      <c r="A430" s="74">
        <v>44191</v>
      </c>
      <c r="B430" s="74"/>
      <c r="C430" s="75">
        <v>0</v>
      </c>
      <c r="D430" s="75">
        <v>0</v>
      </c>
      <c r="E430" s="75"/>
      <c r="F430" s="75">
        <v>28.6</v>
      </c>
      <c r="G430" s="75">
        <v>29.3</v>
      </c>
      <c r="H430" s="75">
        <v>22.4</v>
      </c>
      <c r="I430" s="75">
        <v>25.1</v>
      </c>
      <c r="J430" s="41"/>
    </row>
    <row r="431" spans="1:10">
      <c r="A431" s="74">
        <v>44192</v>
      </c>
      <c r="B431" s="74"/>
      <c r="C431" s="75">
        <v>0</v>
      </c>
      <c r="D431" s="75">
        <v>0</v>
      </c>
      <c r="E431" s="75"/>
      <c r="F431" s="75">
        <v>29</v>
      </c>
      <c r="G431" s="76">
        <v>27.9</v>
      </c>
      <c r="H431" s="75">
        <v>21.5</v>
      </c>
      <c r="I431" s="75">
        <v>24.6</v>
      </c>
      <c r="J431" s="41"/>
    </row>
    <row r="432" spans="1:10">
      <c r="A432" s="74">
        <v>44193</v>
      </c>
      <c r="B432" s="74"/>
      <c r="C432" s="75">
        <v>0.4</v>
      </c>
      <c r="D432" s="75">
        <v>0</v>
      </c>
      <c r="E432" s="75"/>
      <c r="F432" s="75">
        <v>27.8</v>
      </c>
      <c r="G432" s="75">
        <v>27.8</v>
      </c>
      <c r="H432" s="75">
        <v>23.6</v>
      </c>
      <c r="I432" s="75">
        <v>24.5</v>
      </c>
      <c r="J432" s="41"/>
    </row>
    <row r="433" spans="1:10">
      <c r="A433" s="74">
        <v>44194</v>
      </c>
      <c r="B433" s="74"/>
      <c r="C433" s="75">
        <v>0</v>
      </c>
      <c r="D433" s="75">
        <v>0</v>
      </c>
      <c r="E433" s="75"/>
      <c r="F433" s="75">
        <v>27.2</v>
      </c>
      <c r="G433" s="75">
        <v>27.6</v>
      </c>
      <c r="H433" s="75">
        <v>23.4</v>
      </c>
      <c r="I433" s="75">
        <v>24.3</v>
      </c>
      <c r="J433" s="41"/>
    </row>
    <row r="434" spans="1:10">
      <c r="A434" s="74">
        <v>44195</v>
      </c>
      <c r="B434" s="74"/>
      <c r="C434" s="75" t="s">
        <v>14</v>
      </c>
      <c r="D434" s="75" t="s">
        <v>50</v>
      </c>
      <c r="E434" s="75"/>
      <c r="F434" s="75">
        <v>27.2</v>
      </c>
      <c r="G434" s="75">
        <v>27.9</v>
      </c>
      <c r="H434" s="75">
        <v>22.9</v>
      </c>
      <c r="I434" s="75">
        <v>24.3</v>
      </c>
      <c r="J434" s="41"/>
    </row>
    <row r="435" spans="1:10">
      <c r="A435" s="77">
        <v>44196</v>
      </c>
      <c r="B435" s="77"/>
      <c r="C435" s="79">
        <v>3</v>
      </c>
      <c r="D435" s="79" t="s">
        <v>14</v>
      </c>
      <c r="E435" s="79"/>
      <c r="F435" s="79">
        <v>27.8</v>
      </c>
      <c r="G435" s="79">
        <v>28</v>
      </c>
      <c r="H435" s="79">
        <v>22.1</v>
      </c>
      <c r="I435" s="79">
        <v>23</v>
      </c>
      <c r="J435" s="41"/>
    </row>
    <row r="436" spans="1:10">
      <c r="A436" s="80"/>
      <c r="B436" s="80"/>
      <c r="C436" s="60">
        <f>SUM(C406:C435)</f>
        <v>103.9</v>
      </c>
      <c r="D436" s="60">
        <f>SUM(D405:D435)</f>
        <v>7.8999999999999986</v>
      </c>
      <c r="E436" s="60"/>
      <c r="F436" s="60"/>
      <c r="G436" s="60"/>
      <c r="H436" s="60"/>
      <c r="I436" s="60"/>
      <c r="J436" s="41"/>
    </row>
    <row r="437" spans="1:10">
      <c r="A437" s="80"/>
      <c r="B437" s="81"/>
      <c r="C437" s="99">
        <f>C436+D436</f>
        <v>111.80000000000001</v>
      </c>
      <c r="D437" s="99"/>
      <c r="E437" s="60" t="s">
        <v>7</v>
      </c>
      <c r="F437" s="60">
        <f>SUM(F405:F435)</f>
        <v>854.80000000000007</v>
      </c>
      <c r="G437" s="60">
        <f t="shared" ref="G437:I437" si="2">SUM(G405:G435)</f>
        <v>864.89999999999986</v>
      </c>
      <c r="H437" s="60">
        <f t="shared" si="2"/>
        <v>706.29999999999984</v>
      </c>
      <c r="I437" s="60">
        <f t="shared" si="2"/>
        <v>748.09999999999991</v>
      </c>
      <c r="J437" s="40"/>
    </row>
    <row r="438" spans="1:10">
      <c r="A438" s="80"/>
      <c r="B438" s="81"/>
      <c r="C438" s="60"/>
      <c r="D438" s="60"/>
      <c r="E438" s="60" t="s">
        <v>8</v>
      </c>
      <c r="F438" s="60">
        <f>AVERAGE(F406:F435)</f>
        <v>27.54666666666667</v>
      </c>
      <c r="G438" s="60">
        <f>AVERAGE(G406:G435)</f>
        <v>27.876666666666662</v>
      </c>
      <c r="H438" s="60">
        <f>AVERAGE(H406:H435)</f>
        <v>22.796666666666667</v>
      </c>
      <c r="I438" s="60">
        <f>AVERAGE(I406:I435)</f>
        <v>24.103333333333332</v>
      </c>
      <c r="J438" s="40"/>
    </row>
    <row r="439" spans="1:10">
      <c r="A439" s="80" t="s">
        <v>24</v>
      </c>
      <c r="B439" s="81" t="s">
        <v>10</v>
      </c>
      <c r="C439" s="60">
        <f>C437+SUM(C442)</f>
        <v>111.80000000000001</v>
      </c>
      <c r="D439" s="60" t="s">
        <v>32</v>
      </c>
      <c r="E439" s="60" t="s">
        <v>67</v>
      </c>
      <c r="F439" s="60">
        <f>MAX(F405:G435)</f>
        <v>29.3</v>
      </c>
      <c r="G439" s="60"/>
      <c r="H439" s="60"/>
      <c r="I439" s="60"/>
      <c r="J439" s="41"/>
    </row>
    <row r="440" spans="1:10">
      <c r="A440" s="80"/>
      <c r="B440" s="81"/>
      <c r="C440" s="60">
        <f>C437/25.4</f>
        <v>4.4015748031496074</v>
      </c>
      <c r="D440" s="60" t="s">
        <v>33</v>
      </c>
      <c r="E440" s="60" t="s">
        <v>68</v>
      </c>
      <c r="F440" s="60">
        <f>MIN(H405:I435)</f>
        <v>19.899999999999999</v>
      </c>
      <c r="G440" s="60"/>
      <c r="H440" s="60"/>
      <c r="I440" s="60"/>
      <c r="J440" s="40"/>
    </row>
    <row r="441" spans="1:10" ht="15.75" thickBot="1">
      <c r="A441" s="83"/>
      <c r="B441" s="83"/>
      <c r="C441" s="62"/>
      <c r="D441" s="62"/>
      <c r="E441" s="62" t="s">
        <v>69</v>
      </c>
      <c r="F441" s="62">
        <f>AVERAGE(F438:G438)</f>
        <v>27.711666666666666</v>
      </c>
      <c r="G441" s="62"/>
      <c r="H441" s="62">
        <f>AVERAGE(H438:I438)</f>
        <v>23.45</v>
      </c>
      <c r="I441" s="62"/>
      <c r="J441" s="40"/>
    </row>
    <row r="442" spans="1:10">
      <c r="A442" s="74"/>
      <c r="C442" s="75"/>
      <c r="J442" s="40"/>
    </row>
  </sheetData>
  <mergeCells count="15">
    <mergeCell ref="C364:D364"/>
    <mergeCell ref="C400:D400"/>
    <mergeCell ref="C437:D437"/>
    <mergeCell ref="C144:D144"/>
    <mergeCell ref="C181:D181"/>
    <mergeCell ref="C217:D217"/>
    <mergeCell ref="C254:D254"/>
    <mergeCell ref="C291:D291"/>
    <mergeCell ref="C327:D327"/>
    <mergeCell ref="C108:D108"/>
    <mergeCell ref="C1:D1"/>
    <mergeCell ref="F1:G1"/>
    <mergeCell ref="H1:I1"/>
    <mergeCell ref="C36:D36"/>
    <mergeCell ref="C71:D71"/>
  </mergeCell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42"/>
  <sheetViews>
    <sheetView zoomScaleNormal="100" workbookViewId="0">
      <pane xSplit="9" ySplit="2" topLeftCell="J3" activePane="bottomRight" state="frozen"/>
      <selection pane="bottomRight" activeCell="M12" sqref="M12"/>
      <selection pane="bottomLeft" activeCell="K440" sqref="K440"/>
      <selection pane="topRight" activeCell="K440" sqref="K440"/>
    </sheetView>
  </sheetViews>
  <sheetFormatPr defaultRowHeight="15"/>
  <cols>
    <col min="1" max="1" width="10.5703125" style="73" customWidth="1"/>
    <col min="2" max="2" width="9.140625" style="73"/>
    <col min="3" max="3" width="10.28515625" style="68" customWidth="1"/>
    <col min="4" max="4" width="9.140625" style="68"/>
    <col min="5" max="5" width="12.42578125" style="68" bestFit="1" customWidth="1"/>
    <col min="6" max="8" width="9.140625" style="68"/>
    <col min="9" max="9" width="10.5703125" style="68" bestFit="1" customWidth="1"/>
    <col min="10" max="256" width="9.140625" style="42"/>
    <col min="257" max="257" width="10.5703125" style="42" customWidth="1"/>
    <col min="258" max="258" width="9.140625" style="42"/>
    <col min="259" max="259" width="10.28515625" style="42" customWidth="1"/>
    <col min="260" max="512" width="9.140625" style="42"/>
    <col min="513" max="513" width="10.5703125" style="42" customWidth="1"/>
    <col min="514" max="514" width="9.140625" style="42"/>
    <col min="515" max="515" width="10.28515625" style="42" customWidth="1"/>
    <col min="516" max="768" width="9.140625" style="42"/>
    <col min="769" max="769" width="10.5703125" style="42" customWidth="1"/>
    <col min="770" max="770" width="9.140625" style="42"/>
    <col min="771" max="771" width="10.28515625" style="42" customWidth="1"/>
    <col min="772" max="1024" width="9.140625" style="42"/>
    <col min="1025" max="1025" width="10.5703125" style="42" customWidth="1"/>
    <col min="1026" max="1026" width="9.140625" style="42"/>
    <col min="1027" max="1027" width="10.28515625" style="42" customWidth="1"/>
    <col min="1028" max="1280" width="9.140625" style="42"/>
    <col min="1281" max="1281" width="10.5703125" style="42" customWidth="1"/>
    <col min="1282" max="1282" width="9.140625" style="42"/>
    <col min="1283" max="1283" width="10.28515625" style="42" customWidth="1"/>
    <col min="1284" max="1536" width="9.140625" style="42"/>
    <col min="1537" max="1537" width="10.5703125" style="42" customWidth="1"/>
    <col min="1538" max="1538" width="9.140625" style="42"/>
    <col min="1539" max="1539" width="10.28515625" style="42" customWidth="1"/>
    <col min="1540" max="1792" width="9.140625" style="42"/>
    <col min="1793" max="1793" width="10.5703125" style="42" customWidth="1"/>
    <col min="1794" max="1794" width="9.140625" style="42"/>
    <col min="1795" max="1795" width="10.28515625" style="42" customWidth="1"/>
    <col min="1796" max="2048" width="9.140625" style="42"/>
    <col min="2049" max="2049" width="10.5703125" style="42" customWidth="1"/>
    <col min="2050" max="2050" width="9.140625" style="42"/>
    <col min="2051" max="2051" width="10.28515625" style="42" customWidth="1"/>
    <col min="2052" max="2304" width="9.140625" style="42"/>
    <col min="2305" max="2305" width="10.5703125" style="42" customWidth="1"/>
    <col min="2306" max="2306" width="9.140625" style="42"/>
    <col min="2307" max="2307" width="10.28515625" style="42" customWidth="1"/>
    <col min="2308" max="2560" width="9.140625" style="42"/>
    <col min="2561" max="2561" width="10.5703125" style="42" customWidth="1"/>
    <col min="2562" max="2562" width="9.140625" style="42"/>
    <col min="2563" max="2563" width="10.28515625" style="42" customWidth="1"/>
    <col min="2564" max="2816" width="9.140625" style="42"/>
    <col min="2817" max="2817" width="10.5703125" style="42" customWidth="1"/>
    <col min="2818" max="2818" width="9.140625" style="42"/>
    <col min="2819" max="2819" width="10.28515625" style="42" customWidth="1"/>
    <col min="2820" max="3072" width="9.140625" style="42"/>
    <col min="3073" max="3073" width="10.5703125" style="42" customWidth="1"/>
    <col min="3074" max="3074" width="9.140625" style="42"/>
    <col min="3075" max="3075" width="10.28515625" style="42" customWidth="1"/>
    <col min="3076" max="3328" width="9.140625" style="42"/>
    <col min="3329" max="3329" width="10.5703125" style="42" customWidth="1"/>
    <col min="3330" max="3330" width="9.140625" style="42"/>
    <col min="3331" max="3331" width="10.28515625" style="42" customWidth="1"/>
    <col min="3332" max="3584" width="9.140625" style="42"/>
    <col min="3585" max="3585" width="10.5703125" style="42" customWidth="1"/>
    <col min="3586" max="3586" width="9.140625" style="42"/>
    <col min="3587" max="3587" width="10.28515625" style="42" customWidth="1"/>
    <col min="3588" max="3840" width="9.140625" style="42"/>
    <col min="3841" max="3841" width="10.5703125" style="42" customWidth="1"/>
    <col min="3842" max="3842" width="9.140625" style="42"/>
    <col min="3843" max="3843" width="10.28515625" style="42" customWidth="1"/>
    <col min="3844" max="4096" width="9.140625" style="42"/>
    <col min="4097" max="4097" width="10.5703125" style="42" customWidth="1"/>
    <col min="4098" max="4098" width="9.140625" style="42"/>
    <col min="4099" max="4099" width="10.28515625" style="42" customWidth="1"/>
    <col min="4100" max="4352" width="9.140625" style="42"/>
    <col min="4353" max="4353" width="10.5703125" style="42" customWidth="1"/>
    <col min="4354" max="4354" width="9.140625" style="42"/>
    <col min="4355" max="4355" width="10.28515625" style="42" customWidth="1"/>
    <col min="4356" max="4608" width="9.140625" style="42"/>
    <col min="4609" max="4609" width="10.5703125" style="42" customWidth="1"/>
    <col min="4610" max="4610" width="9.140625" style="42"/>
    <col min="4611" max="4611" width="10.28515625" style="42" customWidth="1"/>
    <col min="4612" max="4864" width="9.140625" style="42"/>
    <col min="4865" max="4865" width="10.5703125" style="42" customWidth="1"/>
    <col min="4866" max="4866" width="9.140625" style="42"/>
    <col min="4867" max="4867" width="10.28515625" style="42" customWidth="1"/>
    <col min="4868" max="5120" width="9.140625" style="42"/>
    <col min="5121" max="5121" width="10.5703125" style="42" customWidth="1"/>
    <col min="5122" max="5122" width="9.140625" style="42"/>
    <col min="5123" max="5123" width="10.28515625" style="42" customWidth="1"/>
    <col min="5124" max="5376" width="9.140625" style="42"/>
    <col min="5377" max="5377" width="10.5703125" style="42" customWidth="1"/>
    <col min="5378" max="5378" width="9.140625" style="42"/>
    <col min="5379" max="5379" width="10.28515625" style="42" customWidth="1"/>
    <col min="5380" max="5632" width="9.140625" style="42"/>
    <col min="5633" max="5633" width="10.5703125" style="42" customWidth="1"/>
    <col min="5634" max="5634" width="9.140625" style="42"/>
    <col min="5635" max="5635" width="10.28515625" style="42" customWidth="1"/>
    <col min="5636" max="5888" width="9.140625" style="42"/>
    <col min="5889" max="5889" width="10.5703125" style="42" customWidth="1"/>
    <col min="5890" max="5890" width="9.140625" style="42"/>
    <col min="5891" max="5891" width="10.28515625" style="42" customWidth="1"/>
    <col min="5892" max="6144" width="9.140625" style="42"/>
    <col min="6145" max="6145" width="10.5703125" style="42" customWidth="1"/>
    <col min="6146" max="6146" width="9.140625" style="42"/>
    <col min="6147" max="6147" width="10.28515625" style="42" customWidth="1"/>
    <col min="6148" max="6400" width="9.140625" style="42"/>
    <col min="6401" max="6401" width="10.5703125" style="42" customWidth="1"/>
    <col min="6402" max="6402" width="9.140625" style="42"/>
    <col min="6403" max="6403" width="10.28515625" style="42" customWidth="1"/>
    <col min="6404" max="6656" width="9.140625" style="42"/>
    <col min="6657" max="6657" width="10.5703125" style="42" customWidth="1"/>
    <col min="6658" max="6658" width="9.140625" style="42"/>
    <col min="6659" max="6659" width="10.28515625" style="42" customWidth="1"/>
    <col min="6660" max="6912" width="9.140625" style="42"/>
    <col min="6913" max="6913" width="10.5703125" style="42" customWidth="1"/>
    <col min="6914" max="6914" width="9.140625" style="42"/>
    <col min="6915" max="6915" width="10.28515625" style="42" customWidth="1"/>
    <col min="6916" max="7168" width="9.140625" style="42"/>
    <col min="7169" max="7169" width="10.5703125" style="42" customWidth="1"/>
    <col min="7170" max="7170" width="9.140625" style="42"/>
    <col min="7171" max="7171" width="10.28515625" style="42" customWidth="1"/>
    <col min="7172" max="7424" width="9.140625" style="42"/>
    <col min="7425" max="7425" width="10.5703125" style="42" customWidth="1"/>
    <col min="7426" max="7426" width="9.140625" style="42"/>
    <col min="7427" max="7427" width="10.28515625" style="42" customWidth="1"/>
    <col min="7428" max="7680" width="9.140625" style="42"/>
    <col min="7681" max="7681" width="10.5703125" style="42" customWidth="1"/>
    <col min="7682" max="7682" width="9.140625" style="42"/>
    <col min="7683" max="7683" width="10.28515625" style="42" customWidth="1"/>
    <col min="7684" max="7936" width="9.140625" style="42"/>
    <col min="7937" max="7937" width="10.5703125" style="42" customWidth="1"/>
    <col min="7938" max="7938" width="9.140625" style="42"/>
    <col min="7939" max="7939" width="10.28515625" style="42" customWidth="1"/>
    <col min="7940" max="8192" width="9.140625" style="42"/>
    <col min="8193" max="8193" width="10.5703125" style="42" customWidth="1"/>
    <col min="8194" max="8194" width="9.140625" style="42"/>
    <col min="8195" max="8195" width="10.28515625" style="42" customWidth="1"/>
    <col min="8196" max="8448" width="9.140625" style="42"/>
    <col min="8449" max="8449" width="10.5703125" style="42" customWidth="1"/>
    <col min="8450" max="8450" width="9.140625" style="42"/>
    <col min="8451" max="8451" width="10.28515625" style="42" customWidth="1"/>
    <col min="8452" max="8704" width="9.140625" style="42"/>
    <col min="8705" max="8705" width="10.5703125" style="42" customWidth="1"/>
    <col min="8706" max="8706" width="9.140625" style="42"/>
    <col min="8707" max="8707" width="10.28515625" style="42" customWidth="1"/>
    <col min="8708" max="8960" width="9.140625" style="42"/>
    <col min="8961" max="8961" width="10.5703125" style="42" customWidth="1"/>
    <col min="8962" max="8962" width="9.140625" style="42"/>
    <col min="8963" max="8963" width="10.28515625" style="42" customWidth="1"/>
    <col min="8964" max="9216" width="9.140625" style="42"/>
    <col min="9217" max="9217" width="10.5703125" style="42" customWidth="1"/>
    <col min="9218" max="9218" width="9.140625" style="42"/>
    <col min="9219" max="9219" width="10.28515625" style="42" customWidth="1"/>
    <col min="9220" max="9472" width="9.140625" style="42"/>
    <col min="9473" max="9473" width="10.5703125" style="42" customWidth="1"/>
    <col min="9474" max="9474" width="9.140625" style="42"/>
    <col min="9475" max="9475" width="10.28515625" style="42" customWidth="1"/>
    <col min="9476" max="9728" width="9.140625" style="42"/>
    <col min="9729" max="9729" width="10.5703125" style="42" customWidth="1"/>
    <col min="9730" max="9730" width="9.140625" style="42"/>
    <col min="9731" max="9731" width="10.28515625" style="42" customWidth="1"/>
    <col min="9732" max="9984" width="9.140625" style="42"/>
    <col min="9985" max="9985" width="10.5703125" style="42" customWidth="1"/>
    <col min="9986" max="9986" width="9.140625" style="42"/>
    <col min="9987" max="9987" width="10.28515625" style="42" customWidth="1"/>
    <col min="9988" max="10240" width="9.140625" style="42"/>
    <col min="10241" max="10241" width="10.5703125" style="42" customWidth="1"/>
    <col min="10242" max="10242" width="9.140625" style="42"/>
    <col min="10243" max="10243" width="10.28515625" style="42" customWidth="1"/>
    <col min="10244" max="10496" width="9.140625" style="42"/>
    <col min="10497" max="10497" width="10.5703125" style="42" customWidth="1"/>
    <col min="10498" max="10498" width="9.140625" style="42"/>
    <col min="10499" max="10499" width="10.28515625" style="42" customWidth="1"/>
    <col min="10500" max="10752" width="9.140625" style="42"/>
    <col min="10753" max="10753" width="10.5703125" style="42" customWidth="1"/>
    <col min="10754" max="10754" width="9.140625" style="42"/>
    <col min="10755" max="10755" width="10.28515625" style="42" customWidth="1"/>
    <col min="10756" max="11008" width="9.140625" style="42"/>
    <col min="11009" max="11009" width="10.5703125" style="42" customWidth="1"/>
    <col min="11010" max="11010" width="9.140625" style="42"/>
    <col min="11011" max="11011" width="10.28515625" style="42" customWidth="1"/>
    <col min="11012" max="11264" width="9.140625" style="42"/>
    <col min="11265" max="11265" width="10.5703125" style="42" customWidth="1"/>
    <col min="11266" max="11266" width="9.140625" style="42"/>
    <col min="11267" max="11267" width="10.28515625" style="42" customWidth="1"/>
    <col min="11268" max="11520" width="9.140625" style="42"/>
    <col min="11521" max="11521" width="10.5703125" style="42" customWidth="1"/>
    <col min="11522" max="11522" width="9.140625" style="42"/>
    <col min="11523" max="11523" width="10.28515625" style="42" customWidth="1"/>
    <col min="11524" max="11776" width="9.140625" style="42"/>
    <col min="11777" max="11777" width="10.5703125" style="42" customWidth="1"/>
    <col min="11778" max="11778" width="9.140625" style="42"/>
    <col min="11779" max="11779" width="10.28515625" style="42" customWidth="1"/>
    <col min="11780" max="12032" width="9.140625" style="42"/>
    <col min="12033" max="12033" width="10.5703125" style="42" customWidth="1"/>
    <col min="12034" max="12034" width="9.140625" style="42"/>
    <col min="12035" max="12035" width="10.28515625" style="42" customWidth="1"/>
    <col min="12036" max="12288" width="9.140625" style="42"/>
    <col min="12289" max="12289" width="10.5703125" style="42" customWidth="1"/>
    <col min="12290" max="12290" width="9.140625" style="42"/>
    <col min="12291" max="12291" width="10.28515625" style="42" customWidth="1"/>
    <col min="12292" max="12544" width="9.140625" style="42"/>
    <col min="12545" max="12545" width="10.5703125" style="42" customWidth="1"/>
    <col min="12546" max="12546" width="9.140625" style="42"/>
    <col min="12547" max="12547" width="10.28515625" style="42" customWidth="1"/>
    <col min="12548" max="12800" width="9.140625" style="42"/>
    <col min="12801" max="12801" width="10.5703125" style="42" customWidth="1"/>
    <col min="12802" max="12802" width="9.140625" style="42"/>
    <col min="12803" max="12803" width="10.28515625" style="42" customWidth="1"/>
    <col min="12804" max="13056" width="9.140625" style="42"/>
    <col min="13057" max="13057" width="10.5703125" style="42" customWidth="1"/>
    <col min="13058" max="13058" width="9.140625" style="42"/>
    <col min="13059" max="13059" width="10.28515625" style="42" customWidth="1"/>
    <col min="13060" max="13312" width="9.140625" style="42"/>
    <col min="13313" max="13313" width="10.5703125" style="42" customWidth="1"/>
    <col min="13314" max="13314" width="9.140625" style="42"/>
    <col min="13315" max="13315" width="10.28515625" style="42" customWidth="1"/>
    <col min="13316" max="13568" width="9.140625" style="42"/>
    <col min="13569" max="13569" width="10.5703125" style="42" customWidth="1"/>
    <col min="13570" max="13570" width="9.140625" style="42"/>
    <col min="13571" max="13571" width="10.28515625" style="42" customWidth="1"/>
    <col min="13572" max="13824" width="9.140625" style="42"/>
    <col min="13825" max="13825" width="10.5703125" style="42" customWidth="1"/>
    <col min="13826" max="13826" width="9.140625" style="42"/>
    <col min="13827" max="13827" width="10.28515625" style="42" customWidth="1"/>
    <col min="13828" max="14080" width="9.140625" style="42"/>
    <col min="14081" max="14081" width="10.5703125" style="42" customWidth="1"/>
    <col min="14082" max="14082" width="9.140625" style="42"/>
    <col min="14083" max="14083" width="10.28515625" style="42" customWidth="1"/>
    <col min="14084" max="14336" width="9.140625" style="42"/>
    <col min="14337" max="14337" width="10.5703125" style="42" customWidth="1"/>
    <col min="14338" max="14338" width="9.140625" style="42"/>
    <col min="14339" max="14339" width="10.28515625" style="42" customWidth="1"/>
    <col min="14340" max="14592" width="9.140625" style="42"/>
    <col min="14593" max="14593" width="10.5703125" style="42" customWidth="1"/>
    <col min="14594" max="14594" width="9.140625" style="42"/>
    <col min="14595" max="14595" width="10.28515625" style="42" customWidth="1"/>
    <col min="14596" max="14848" width="9.140625" style="42"/>
    <col min="14849" max="14849" width="10.5703125" style="42" customWidth="1"/>
    <col min="14850" max="14850" width="9.140625" style="42"/>
    <col min="14851" max="14851" width="10.28515625" style="42" customWidth="1"/>
    <col min="14852" max="15104" width="9.140625" style="42"/>
    <col min="15105" max="15105" width="10.5703125" style="42" customWidth="1"/>
    <col min="15106" max="15106" width="9.140625" style="42"/>
    <col min="15107" max="15107" width="10.28515625" style="42" customWidth="1"/>
    <col min="15108" max="15360" width="9.140625" style="42"/>
    <col min="15361" max="15361" width="10.5703125" style="42" customWidth="1"/>
    <col min="15362" max="15362" width="9.140625" style="42"/>
    <col min="15363" max="15363" width="10.28515625" style="42" customWidth="1"/>
    <col min="15364" max="15616" width="9.140625" style="42"/>
    <col min="15617" max="15617" width="10.5703125" style="42" customWidth="1"/>
    <col min="15618" max="15618" width="9.140625" style="42"/>
    <col min="15619" max="15619" width="10.28515625" style="42" customWidth="1"/>
    <col min="15620" max="15872" width="9.140625" style="42"/>
    <col min="15873" max="15873" width="10.5703125" style="42" customWidth="1"/>
    <col min="15874" max="15874" width="9.140625" style="42"/>
    <col min="15875" max="15875" width="10.28515625" style="42" customWidth="1"/>
    <col min="15876" max="16128" width="9.140625" style="42"/>
    <col min="16129" max="16129" width="10.5703125" style="42" customWidth="1"/>
    <col min="16130" max="16130" width="9.140625" style="42"/>
    <col min="16131" max="16131" width="10.28515625" style="42" customWidth="1"/>
    <col min="16132" max="16384" width="9.140625" style="42"/>
  </cols>
  <sheetData>
    <row r="1" spans="1:14">
      <c r="A1" s="23">
        <v>2020</v>
      </c>
      <c r="C1" s="100" t="s">
        <v>2</v>
      </c>
      <c r="D1" s="100"/>
      <c r="F1" s="100" t="s">
        <v>3</v>
      </c>
      <c r="G1" s="100"/>
      <c r="H1" s="100" t="s">
        <v>4</v>
      </c>
      <c r="I1" s="100"/>
      <c r="N1" s="42" t="s">
        <v>56</v>
      </c>
    </row>
    <row r="2" spans="1:14">
      <c r="C2" s="68" t="s">
        <v>5</v>
      </c>
      <c r="D2" s="7" t="s">
        <v>6</v>
      </c>
      <c r="E2" s="7"/>
      <c r="F2" s="68" t="s">
        <v>5</v>
      </c>
      <c r="G2" s="7" t="s">
        <v>6</v>
      </c>
      <c r="H2" s="68" t="s">
        <v>5</v>
      </c>
      <c r="I2" s="68" t="s">
        <v>6</v>
      </c>
    </row>
    <row r="3" spans="1:14">
      <c r="C3" s="8"/>
      <c r="D3" s="8"/>
      <c r="E3" s="8"/>
      <c r="F3" s="8"/>
      <c r="G3" s="8"/>
      <c r="H3" s="8"/>
      <c r="I3" s="8"/>
    </row>
    <row r="4" spans="1:14">
      <c r="A4" s="74">
        <v>43831</v>
      </c>
      <c r="C4" s="75">
        <v>0</v>
      </c>
      <c r="D4" s="75" t="s">
        <v>14</v>
      </c>
      <c r="E4" s="75"/>
      <c r="F4" s="76">
        <v>27.3</v>
      </c>
      <c r="G4" s="75">
        <v>27.5</v>
      </c>
      <c r="H4" s="75">
        <v>22.1</v>
      </c>
      <c r="I4" s="75">
        <v>23.3</v>
      </c>
    </row>
    <row r="5" spans="1:14">
      <c r="A5" s="74">
        <v>43832</v>
      </c>
      <c r="C5" s="75">
        <v>20.6</v>
      </c>
      <c r="D5" s="75">
        <v>0.5</v>
      </c>
      <c r="E5" s="75"/>
      <c r="F5" s="75">
        <v>26.8</v>
      </c>
      <c r="G5" s="75">
        <v>27.3</v>
      </c>
      <c r="H5" s="75">
        <v>22</v>
      </c>
      <c r="I5" s="75">
        <v>22.5</v>
      </c>
    </row>
    <row r="6" spans="1:14">
      <c r="A6" s="74">
        <v>43833</v>
      </c>
      <c r="C6" s="75">
        <v>0</v>
      </c>
      <c r="D6" s="75">
        <v>0</v>
      </c>
      <c r="E6" s="75"/>
      <c r="F6" s="75">
        <v>27.2</v>
      </c>
      <c r="G6" s="75">
        <v>27.7</v>
      </c>
      <c r="H6" s="75">
        <v>23.3</v>
      </c>
      <c r="I6" s="75">
        <v>23.9</v>
      </c>
    </row>
    <row r="7" spans="1:14">
      <c r="A7" s="74">
        <v>43834</v>
      </c>
      <c r="C7" s="75">
        <v>0</v>
      </c>
      <c r="D7" s="75" t="s">
        <v>14</v>
      </c>
      <c r="E7" s="75"/>
      <c r="F7" s="75">
        <v>26.8</v>
      </c>
      <c r="G7" s="75">
        <v>27</v>
      </c>
      <c r="H7" s="75">
        <v>22.9</v>
      </c>
      <c r="I7" s="75">
        <v>23</v>
      </c>
    </row>
    <row r="8" spans="1:14">
      <c r="A8" s="74">
        <v>43835</v>
      </c>
      <c r="C8" s="75">
        <v>0.9</v>
      </c>
      <c r="D8" s="75" t="s">
        <v>14</v>
      </c>
      <c r="E8" s="75"/>
      <c r="F8" s="75">
        <v>26.6</v>
      </c>
      <c r="G8" s="75">
        <v>25.9</v>
      </c>
      <c r="H8" s="75">
        <v>22.7</v>
      </c>
      <c r="I8" s="75">
        <v>22.7</v>
      </c>
    </row>
    <row r="9" spans="1:14">
      <c r="A9" s="74">
        <v>43836</v>
      </c>
      <c r="C9" s="75">
        <v>1.9</v>
      </c>
      <c r="D9" s="75">
        <v>3.9</v>
      </c>
      <c r="E9" s="75"/>
      <c r="F9" s="75">
        <v>25.9</v>
      </c>
      <c r="G9" s="75">
        <v>26</v>
      </c>
      <c r="H9" s="75">
        <v>22.1</v>
      </c>
      <c r="I9" s="75">
        <v>22</v>
      </c>
    </row>
    <row r="10" spans="1:14">
      <c r="A10" s="74">
        <v>43837</v>
      </c>
      <c r="C10" s="75">
        <v>0.2</v>
      </c>
      <c r="D10" s="75">
        <v>0.3</v>
      </c>
      <c r="E10" s="75"/>
      <c r="F10" s="75">
        <v>26.5</v>
      </c>
      <c r="G10" s="75">
        <v>27</v>
      </c>
      <c r="H10" s="75">
        <v>21.7</v>
      </c>
      <c r="I10" s="75">
        <v>23</v>
      </c>
    </row>
    <row r="11" spans="1:14">
      <c r="A11" s="74">
        <v>43838</v>
      </c>
      <c r="C11" s="75">
        <v>0</v>
      </c>
      <c r="D11" s="75" t="s">
        <v>14</v>
      </c>
      <c r="E11" s="75"/>
      <c r="F11" s="75">
        <v>26.7</v>
      </c>
      <c r="G11" s="75">
        <v>27.5</v>
      </c>
      <c r="H11" s="75">
        <v>22.9</v>
      </c>
      <c r="I11" s="75">
        <v>24.4</v>
      </c>
    </row>
    <row r="12" spans="1:14">
      <c r="A12" s="74">
        <v>43839</v>
      </c>
      <c r="C12" s="75">
        <v>16.3</v>
      </c>
      <c r="D12" s="75">
        <v>0</v>
      </c>
      <c r="E12" s="75"/>
      <c r="F12" s="75">
        <v>27.1</v>
      </c>
      <c r="G12" s="75">
        <v>27.2</v>
      </c>
      <c r="H12" s="75">
        <v>20.8</v>
      </c>
      <c r="I12" s="75">
        <v>22.8</v>
      </c>
    </row>
    <row r="13" spans="1:14">
      <c r="A13" s="74">
        <v>43840</v>
      </c>
      <c r="C13" s="75">
        <v>1</v>
      </c>
      <c r="D13" s="75">
        <v>0</v>
      </c>
      <c r="E13" s="75"/>
      <c r="F13" s="75">
        <v>27.2</v>
      </c>
      <c r="G13" s="75">
        <v>27.4</v>
      </c>
      <c r="H13" s="75">
        <v>21.9</v>
      </c>
      <c r="I13" s="75">
        <v>24.7</v>
      </c>
    </row>
    <row r="14" spans="1:14">
      <c r="A14" s="74">
        <v>43841</v>
      </c>
      <c r="C14" s="75">
        <v>19.600000000000001</v>
      </c>
      <c r="D14" s="75">
        <v>3.4</v>
      </c>
      <c r="E14" s="75"/>
      <c r="F14" s="75">
        <v>26.4</v>
      </c>
      <c r="G14" s="75">
        <v>26.4</v>
      </c>
      <c r="H14" s="75">
        <v>20.100000000000001</v>
      </c>
      <c r="I14" s="75">
        <v>21.4</v>
      </c>
    </row>
    <row r="15" spans="1:14">
      <c r="A15" s="74">
        <v>43842</v>
      </c>
      <c r="C15" s="75">
        <v>0.8</v>
      </c>
      <c r="D15" s="75">
        <v>0.1</v>
      </c>
      <c r="E15" s="75"/>
      <c r="F15" s="75">
        <v>26</v>
      </c>
      <c r="G15" s="75">
        <v>26.8</v>
      </c>
      <c r="H15" s="75">
        <v>21.9</v>
      </c>
      <c r="I15" s="75">
        <v>23</v>
      </c>
    </row>
    <row r="16" spans="1:14">
      <c r="A16" s="74">
        <v>43843</v>
      </c>
      <c r="C16" s="75">
        <v>3.8</v>
      </c>
      <c r="D16" s="75" t="s">
        <v>26</v>
      </c>
      <c r="E16" s="75"/>
      <c r="F16" s="75">
        <v>26</v>
      </c>
      <c r="G16" s="75">
        <v>26.5</v>
      </c>
      <c r="H16" s="75">
        <v>21.4</v>
      </c>
      <c r="I16" s="75">
        <v>23.9</v>
      </c>
    </row>
    <row r="17" spans="1:9">
      <c r="A17" s="74">
        <v>43844</v>
      </c>
      <c r="C17" s="75">
        <v>3.9</v>
      </c>
      <c r="D17" s="75">
        <v>6.1</v>
      </c>
      <c r="E17" s="75"/>
      <c r="F17" s="75">
        <v>26.1</v>
      </c>
      <c r="G17" s="75">
        <v>25.7</v>
      </c>
      <c r="H17" s="75">
        <v>19.899999999999999</v>
      </c>
      <c r="I17" s="75">
        <v>20.6</v>
      </c>
    </row>
    <row r="18" spans="1:9">
      <c r="A18" s="74">
        <v>43845</v>
      </c>
      <c r="C18" s="75">
        <v>0.3</v>
      </c>
      <c r="D18" s="75">
        <v>0.2</v>
      </c>
      <c r="E18" s="75"/>
      <c r="F18" s="75">
        <v>25.8</v>
      </c>
      <c r="G18" s="75">
        <v>26.3</v>
      </c>
      <c r="H18" s="75">
        <v>21.4</v>
      </c>
      <c r="I18" s="75">
        <v>22.2</v>
      </c>
    </row>
    <row r="19" spans="1:9">
      <c r="A19" s="74">
        <v>43846</v>
      </c>
      <c r="C19" s="75">
        <v>0.5</v>
      </c>
      <c r="D19" s="75" t="s">
        <v>26</v>
      </c>
      <c r="E19" s="75"/>
      <c r="F19" s="75">
        <v>26.1</v>
      </c>
      <c r="G19" s="75">
        <v>26.9</v>
      </c>
      <c r="H19" s="75">
        <v>22.4</v>
      </c>
      <c r="I19" s="75">
        <v>23.5</v>
      </c>
    </row>
    <row r="20" spans="1:9">
      <c r="A20" s="74">
        <v>43847</v>
      </c>
      <c r="C20" s="75">
        <v>0.6</v>
      </c>
      <c r="D20" s="75" t="s">
        <v>26</v>
      </c>
      <c r="E20" s="75"/>
      <c r="F20" s="75">
        <v>26.6</v>
      </c>
      <c r="G20" s="75">
        <v>27.2</v>
      </c>
      <c r="H20" s="75">
        <v>21.9</v>
      </c>
      <c r="I20" s="75">
        <v>23.8</v>
      </c>
    </row>
    <row r="21" spans="1:9">
      <c r="A21" s="74">
        <v>43848</v>
      </c>
      <c r="C21" s="75">
        <v>3.2</v>
      </c>
      <c r="D21" s="75">
        <v>4.2</v>
      </c>
      <c r="E21" s="75"/>
      <c r="F21" s="75">
        <v>27.2</v>
      </c>
      <c r="G21" s="75">
        <v>23</v>
      </c>
      <c r="H21" s="75">
        <v>20.6</v>
      </c>
      <c r="I21" s="75">
        <v>20.399999999999999</v>
      </c>
    </row>
    <row r="22" spans="1:9">
      <c r="A22" s="74">
        <v>43849</v>
      </c>
      <c r="C22" s="75">
        <v>2.1</v>
      </c>
      <c r="D22" s="75">
        <v>2.9</v>
      </c>
      <c r="E22" s="75"/>
      <c r="F22" s="75">
        <v>24</v>
      </c>
      <c r="G22" s="75">
        <v>25.3</v>
      </c>
      <c r="H22" s="75">
        <v>19.7</v>
      </c>
      <c r="I22" s="75">
        <v>20.6</v>
      </c>
    </row>
    <row r="23" spans="1:9">
      <c r="A23" s="74">
        <v>43850</v>
      </c>
      <c r="C23" s="75">
        <v>2.4</v>
      </c>
      <c r="D23" s="75">
        <v>0</v>
      </c>
      <c r="E23" s="75"/>
      <c r="F23" s="75">
        <v>25.2</v>
      </c>
      <c r="G23" s="75">
        <v>26.7</v>
      </c>
      <c r="H23" s="75">
        <v>20.6</v>
      </c>
      <c r="I23" s="75">
        <v>22.9</v>
      </c>
    </row>
    <row r="24" spans="1:9">
      <c r="A24" s="74">
        <v>43851</v>
      </c>
      <c r="C24" s="75">
        <v>1.1000000000000001</v>
      </c>
      <c r="D24" s="75">
        <v>0.5</v>
      </c>
      <c r="E24" s="75"/>
      <c r="F24" s="75">
        <v>26.4</v>
      </c>
      <c r="G24" s="75">
        <v>25.4</v>
      </c>
      <c r="H24" s="75">
        <v>20.8</v>
      </c>
      <c r="I24" s="75">
        <v>21.4</v>
      </c>
    </row>
    <row r="25" spans="1:9">
      <c r="A25" s="74">
        <v>43852</v>
      </c>
      <c r="C25" s="75">
        <v>0.9</v>
      </c>
      <c r="D25" s="75">
        <v>1.1000000000000001</v>
      </c>
      <c r="E25" s="75"/>
      <c r="F25" s="75">
        <v>25.5</v>
      </c>
      <c r="G25" s="75">
        <v>26.1</v>
      </c>
      <c r="H25" s="75">
        <v>21.4</v>
      </c>
      <c r="I25" s="75">
        <v>22.2</v>
      </c>
    </row>
    <row r="26" spans="1:9">
      <c r="A26" s="74">
        <v>43853</v>
      </c>
      <c r="C26" s="75">
        <v>1.5</v>
      </c>
      <c r="D26" s="75">
        <v>0</v>
      </c>
      <c r="E26" s="75"/>
      <c r="F26" s="75">
        <v>25.5</v>
      </c>
      <c r="G26" s="75">
        <v>27.6</v>
      </c>
      <c r="H26" s="75">
        <v>21.3</v>
      </c>
      <c r="I26" s="75">
        <v>24.4</v>
      </c>
    </row>
    <row r="27" spans="1:9">
      <c r="A27" s="74">
        <v>43854</v>
      </c>
      <c r="C27" s="75">
        <v>0</v>
      </c>
      <c r="D27" s="75" t="s">
        <v>14</v>
      </c>
      <c r="E27" s="75"/>
      <c r="F27" s="75">
        <v>27.2</v>
      </c>
      <c r="G27" s="75">
        <v>26.6</v>
      </c>
      <c r="H27" s="75">
        <v>21.4</v>
      </c>
      <c r="I27" s="75">
        <v>24.2</v>
      </c>
    </row>
    <row r="28" spans="1:9">
      <c r="A28" s="74">
        <v>43855</v>
      </c>
      <c r="C28" s="75">
        <v>0</v>
      </c>
      <c r="D28" s="75">
        <v>0</v>
      </c>
      <c r="E28" s="75"/>
      <c r="F28" s="75">
        <v>25.8</v>
      </c>
      <c r="G28" s="75">
        <v>27.5</v>
      </c>
      <c r="H28" s="75">
        <v>21.9</v>
      </c>
      <c r="I28" s="75">
        <v>22.5</v>
      </c>
    </row>
    <row r="29" spans="1:9">
      <c r="A29" s="74">
        <v>43856</v>
      </c>
      <c r="C29" s="75">
        <v>34</v>
      </c>
      <c r="D29" s="75">
        <v>0.3</v>
      </c>
      <c r="E29" s="75"/>
      <c r="F29" s="75">
        <v>27.1</v>
      </c>
      <c r="G29" s="75">
        <v>25.2</v>
      </c>
      <c r="H29" s="75">
        <v>21.2</v>
      </c>
      <c r="I29" s="75">
        <v>21.1</v>
      </c>
    </row>
    <row r="30" spans="1:9">
      <c r="A30" s="74">
        <v>43857</v>
      </c>
      <c r="C30" s="75">
        <v>0.4</v>
      </c>
      <c r="D30" s="75">
        <v>0</v>
      </c>
      <c r="E30" s="75"/>
      <c r="F30" s="75">
        <v>25.2</v>
      </c>
      <c r="G30" s="75">
        <v>27.4</v>
      </c>
      <c r="H30" s="75">
        <v>21.4</v>
      </c>
      <c r="I30" s="75">
        <v>23.1</v>
      </c>
    </row>
    <row r="31" spans="1:9">
      <c r="A31" s="74">
        <v>43858</v>
      </c>
      <c r="C31" s="75">
        <v>0</v>
      </c>
      <c r="D31" s="75">
        <v>0</v>
      </c>
      <c r="E31" s="75"/>
      <c r="F31" s="75">
        <v>27.2</v>
      </c>
      <c r="G31" s="75">
        <v>27.6</v>
      </c>
      <c r="H31" s="75">
        <v>20.5</v>
      </c>
      <c r="I31" s="75">
        <v>23.9</v>
      </c>
    </row>
    <row r="32" spans="1:9">
      <c r="A32" s="74">
        <v>43859</v>
      </c>
      <c r="C32" s="75">
        <v>0</v>
      </c>
      <c r="D32" s="75">
        <v>0</v>
      </c>
      <c r="E32" s="75"/>
      <c r="F32" s="75">
        <v>27</v>
      </c>
      <c r="G32" s="75">
        <v>27.8</v>
      </c>
      <c r="H32" s="75">
        <v>20.7</v>
      </c>
      <c r="I32" s="75">
        <v>23</v>
      </c>
    </row>
    <row r="33" spans="1:9">
      <c r="A33" s="74">
        <v>43860</v>
      </c>
      <c r="C33" s="75" t="s">
        <v>26</v>
      </c>
      <c r="D33" s="75">
        <v>0</v>
      </c>
      <c r="E33" s="75"/>
      <c r="F33" s="75">
        <v>27.4</v>
      </c>
      <c r="G33" s="75">
        <v>27.2</v>
      </c>
      <c r="H33" s="75">
        <v>21.5</v>
      </c>
      <c r="I33" s="75">
        <v>24.9</v>
      </c>
    </row>
    <row r="34" spans="1:9">
      <c r="A34" s="77">
        <v>43861</v>
      </c>
      <c r="B34" s="78"/>
      <c r="C34" s="79">
        <v>0</v>
      </c>
      <c r="D34" s="79">
        <v>0</v>
      </c>
      <c r="E34" s="79"/>
      <c r="F34" s="79">
        <v>27</v>
      </c>
      <c r="G34" s="79">
        <v>27.4</v>
      </c>
      <c r="H34" s="79">
        <v>22.4</v>
      </c>
      <c r="I34" s="79">
        <v>23.9</v>
      </c>
    </row>
    <row r="35" spans="1:9">
      <c r="A35" s="80"/>
      <c r="B35" s="81"/>
      <c r="C35" s="60">
        <f>SUM(C5:C34)</f>
        <v>116</v>
      </c>
      <c r="D35" s="60">
        <f>SUM(D4:D34)</f>
        <v>23.5</v>
      </c>
      <c r="E35" s="60"/>
      <c r="F35" s="60"/>
      <c r="G35" s="60"/>
      <c r="H35" s="60"/>
      <c r="I35" s="60"/>
    </row>
    <row r="36" spans="1:9">
      <c r="A36" s="80"/>
      <c r="B36" s="81"/>
      <c r="C36" s="99">
        <f>C35+D35</f>
        <v>139.5</v>
      </c>
      <c r="D36" s="99"/>
      <c r="E36" s="60" t="s">
        <v>7</v>
      </c>
      <c r="F36" s="60">
        <f>SUM(F4:F34)</f>
        <v>818.80000000000007</v>
      </c>
      <c r="G36" s="60">
        <f>SUM(G4:G34)</f>
        <v>827.1</v>
      </c>
      <c r="H36" s="60">
        <f>SUM(H4:H34)</f>
        <v>666.8</v>
      </c>
      <c r="I36" s="60">
        <f>SUM(I4:I34)</f>
        <v>709.19999999999993</v>
      </c>
    </row>
    <row r="37" spans="1:9">
      <c r="A37" s="80"/>
      <c r="B37" s="81"/>
      <c r="C37" s="60"/>
      <c r="D37" s="60"/>
      <c r="E37" s="60" t="s">
        <v>8</v>
      </c>
      <c r="F37" s="60">
        <f>AVERAGE(F4:F34)</f>
        <v>26.412903225806453</v>
      </c>
      <c r="G37" s="60">
        <f>AVERAGE(G4:G34)</f>
        <v>26.680645161290322</v>
      </c>
      <c r="H37" s="60">
        <f>AVERAGE(H4:H34)</f>
        <v>21.509677419354837</v>
      </c>
      <c r="I37" s="60">
        <f>AVERAGE(I4:I34)</f>
        <v>22.877419354838707</v>
      </c>
    </row>
    <row r="38" spans="1:9">
      <c r="A38" s="80" t="s">
        <v>9</v>
      </c>
      <c r="B38" s="81" t="s">
        <v>10</v>
      </c>
      <c r="C38" s="60">
        <f>C36+SUM(C41)</f>
        <v>139.5</v>
      </c>
      <c r="D38" s="60" t="s">
        <v>32</v>
      </c>
      <c r="E38" s="60" t="s">
        <v>67</v>
      </c>
      <c r="F38" s="60">
        <f>MAX(F4:G34)</f>
        <v>27.8</v>
      </c>
      <c r="G38" s="60"/>
      <c r="H38" s="60"/>
      <c r="I38" s="60"/>
    </row>
    <row r="39" spans="1:9">
      <c r="A39" s="80"/>
      <c r="B39" s="81"/>
      <c r="C39" s="60">
        <f>(C38/25.4)</f>
        <v>5.4921259842519685</v>
      </c>
      <c r="D39" s="60" t="s">
        <v>33</v>
      </c>
      <c r="E39" s="60" t="s">
        <v>68</v>
      </c>
      <c r="F39" s="60">
        <f>MIN(H4:I34)</f>
        <v>19.7</v>
      </c>
      <c r="G39" s="60"/>
      <c r="H39" s="60"/>
      <c r="I39" s="60"/>
    </row>
    <row r="40" spans="1:9" ht="15.75" thickBot="1">
      <c r="A40" s="82"/>
      <c r="B40" s="83"/>
      <c r="C40" s="62"/>
      <c r="D40" s="62"/>
      <c r="E40" s="62" t="s">
        <v>69</v>
      </c>
      <c r="F40" s="62">
        <f>AVERAGE(F37:G37)</f>
        <v>26.546774193548387</v>
      </c>
      <c r="G40" s="62"/>
      <c r="H40" s="62">
        <f>AVERAGE(H37:I37)</f>
        <v>22.193548387096772</v>
      </c>
      <c r="I40" s="62"/>
    </row>
    <row r="41" spans="1:9">
      <c r="A41" s="74">
        <v>43862</v>
      </c>
      <c r="C41" s="75">
        <v>0</v>
      </c>
      <c r="D41" s="75">
        <v>0</v>
      </c>
      <c r="E41" s="75"/>
      <c r="F41" s="75">
        <v>27.4</v>
      </c>
      <c r="G41" s="75">
        <v>27.3</v>
      </c>
      <c r="H41" s="75">
        <v>23.1</v>
      </c>
      <c r="I41" s="75">
        <v>23.9</v>
      </c>
    </row>
    <row r="42" spans="1:9">
      <c r="A42" s="74">
        <v>43863</v>
      </c>
      <c r="C42" s="75">
        <v>0</v>
      </c>
      <c r="D42" s="75">
        <v>0</v>
      </c>
      <c r="E42" s="75"/>
      <c r="F42" s="75">
        <v>26.6</v>
      </c>
      <c r="G42" s="75">
        <v>27.3</v>
      </c>
      <c r="H42" s="75">
        <v>21.7</v>
      </c>
      <c r="I42" s="75">
        <v>23.9</v>
      </c>
    </row>
    <row r="43" spans="1:9">
      <c r="A43" s="74">
        <v>43864</v>
      </c>
      <c r="C43" s="75">
        <v>0</v>
      </c>
      <c r="D43" s="75">
        <v>0</v>
      </c>
      <c r="E43" s="75"/>
      <c r="F43" s="75">
        <v>27.3</v>
      </c>
      <c r="G43" s="75">
        <v>27.5</v>
      </c>
      <c r="H43" s="75">
        <v>22.4</v>
      </c>
      <c r="I43" s="75">
        <v>24</v>
      </c>
    </row>
    <row r="44" spans="1:9">
      <c r="A44" s="74">
        <v>43865</v>
      </c>
      <c r="C44" s="75">
        <v>0</v>
      </c>
      <c r="D44" s="75">
        <v>0</v>
      </c>
      <c r="E44" s="75"/>
      <c r="F44" s="75">
        <v>27.4</v>
      </c>
      <c r="G44" s="75">
        <v>27.4</v>
      </c>
      <c r="H44" s="75">
        <v>22.5</v>
      </c>
      <c r="I44" s="75">
        <v>23.8</v>
      </c>
    </row>
    <row r="45" spans="1:9">
      <c r="A45" s="74">
        <v>43866</v>
      </c>
      <c r="C45" s="75">
        <v>0.1</v>
      </c>
      <c r="D45" s="75">
        <v>3.7</v>
      </c>
      <c r="E45" s="75"/>
      <c r="F45" s="75">
        <v>27.4</v>
      </c>
      <c r="G45" s="75">
        <v>27.4</v>
      </c>
      <c r="H45" s="75">
        <v>22.7</v>
      </c>
      <c r="I45" s="75">
        <v>22.1</v>
      </c>
    </row>
    <row r="46" spans="1:9">
      <c r="A46" s="74">
        <v>43867</v>
      </c>
      <c r="C46" s="75" t="s">
        <v>26</v>
      </c>
      <c r="D46" s="75" t="s">
        <v>59</v>
      </c>
      <c r="E46" s="75"/>
      <c r="F46" s="75">
        <v>26.8</v>
      </c>
      <c r="G46" s="75">
        <v>27.6</v>
      </c>
      <c r="H46" s="75">
        <v>23.4</v>
      </c>
      <c r="I46" s="75">
        <v>24</v>
      </c>
    </row>
    <row r="47" spans="1:9">
      <c r="A47" s="74">
        <v>43868</v>
      </c>
      <c r="C47" s="75">
        <v>5.5</v>
      </c>
      <c r="D47" s="75">
        <v>0</v>
      </c>
      <c r="E47" s="75"/>
      <c r="F47" s="75">
        <v>27.6</v>
      </c>
      <c r="G47" s="75">
        <v>27</v>
      </c>
      <c r="H47" s="75">
        <v>20.8</v>
      </c>
      <c r="I47" s="75">
        <v>24.1</v>
      </c>
    </row>
    <row r="48" spans="1:9">
      <c r="A48" s="74">
        <v>43869</v>
      </c>
      <c r="C48" s="75">
        <v>2.2000000000000002</v>
      </c>
      <c r="D48" s="75">
        <v>0</v>
      </c>
      <c r="E48" s="75"/>
      <c r="F48" s="75">
        <v>27.2</v>
      </c>
      <c r="G48" s="75">
        <v>26.8</v>
      </c>
      <c r="H48" s="75">
        <v>21.5</v>
      </c>
      <c r="I48" s="75">
        <v>24</v>
      </c>
    </row>
    <row r="49" spans="1:9">
      <c r="A49" s="74">
        <v>43870</v>
      </c>
      <c r="C49" s="75">
        <v>0.9</v>
      </c>
      <c r="D49" s="75" t="s">
        <v>26</v>
      </c>
      <c r="E49" s="75"/>
      <c r="F49" s="75">
        <v>26.5</v>
      </c>
      <c r="G49" s="75">
        <v>27.1</v>
      </c>
      <c r="H49" s="75">
        <v>21.8</v>
      </c>
      <c r="I49" s="75">
        <v>23.8</v>
      </c>
    </row>
    <row r="50" spans="1:9">
      <c r="A50" s="74">
        <v>43871</v>
      </c>
      <c r="C50" s="75">
        <v>0</v>
      </c>
      <c r="D50" s="75" t="s">
        <v>59</v>
      </c>
      <c r="E50" s="75"/>
      <c r="F50" s="75">
        <v>26.5</v>
      </c>
      <c r="G50" s="75">
        <v>27.5</v>
      </c>
      <c r="H50" s="75">
        <v>23.4</v>
      </c>
      <c r="I50" s="75">
        <v>23.7</v>
      </c>
    </row>
    <row r="51" spans="1:9">
      <c r="A51" s="74">
        <v>43872</v>
      </c>
      <c r="C51" s="75">
        <v>0</v>
      </c>
      <c r="D51" s="75" t="s">
        <v>59</v>
      </c>
      <c r="E51" s="75"/>
      <c r="F51" s="75">
        <v>26.7</v>
      </c>
      <c r="G51" s="75">
        <v>27.2</v>
      </c>
      <c r="H51" s="75">
        <v>23.3</v>
      </c>
      <c r="I51" s="75">
        <v>23.5</v>
      </c>
    </row>
    <row r="52" spans="1:9">
      <c r="A52" s="74">
        <v>43873</v>
      </c>
      <c r="C52" s="75">
        <v>0</v>
      </c>
      <c r="D52" s="75">
        <v>0</v>
      </c>
      <c r="E52" s="75"/>
      <c r="F52" s="75">
        <v>26.6</v>
      </c>
      <c r="G52" s="75">
        <v>27.2</v>
      </c>
      <c r="H52" s="75">
        <v>23.3</v>
      </c>
      <c r="I52" s="75">
        <v>23.6</v>
      </c>
    </row>
    <row r="53" spans="1:9">
      <c r="A53" s="74">
        <v>43874</v>
      </c>
      <c r="C53" s="75">
        <v>8.6</v>
      </c>
      <c r="D53" s="75">
        <v>0</v>
      </c>
      <c r="E53" s="75"/>
      <c r="F53" s="75">
        <v>26.4</v>
      </c>
      <c r="G53" s="75">
        <v>27</v>
      </c>
      <c r="H53" s="75">
        <v>20.7</v>
      </c>
      <c r="I53" s="75">
        <v>23.6</v>
      </c>
    </row>
    <row r="54" spans="1:9">
      <c r="A54" s="74">
        <v>43875</v>
      </c>
      <c r="C54" s="75">
        <v>2.2999999999999998</v>
      </c>
      <c r="D54" s="75" t="s">
        <v>14</v>
      </c>
      <c r="E54" s="75"/>
      <c r="F54" s="75">
        <v>26.9</v>
      </c>
      <c r="G54" s="75">
        <v>26.4</v>
      </c>
      <c r="H54" s="75">
        <v>21.9</v>
      </c>
      <c r="I54" s="75">
        <v>22.5</v>
      </c>
    </row>
    <row r="55" spans="1:9">
      <c r="A55" s="74">
        <v>43876</v>
      </c>
      <c r="C55" s="75">
        <v>16.600000000000001</v>
      </c>
      <c r="D55" s="75" t="s">
        <v>14</v>
      </c>
      <c r="E55" s="75"/>
      <c r="F55" s="75">
        <v>26.4</v>
      </c>
      <c r="G55" s="75">
        <v>26.2</v>
      </c>
      <c r="H55" s="75">
        <v>20.6</v>
      </c>
      <c r="I55" s="75">
        <v>22.9</v>
      </c>
    </row>
    <row r="56" spans="1:9">
      <c r="A56" s="74">
        <v>43877</v>
      </c>
      <c r="C56" s="75">
        <v>9.6999999999999993</v>
      </c>
      <c r="D56" s="75">
        <v>2.4</v>
      </c>
      <c r="E56" s="75"/>
      <c r="F56" s="75">
        <v>26.2</v>
      </c>
      <c r="G56" s="75">
        <v>26.2</v>
      </c>
      <c r="H56" s="75">
        <v>20.8</v>
      </c>
      <c r="I56" s="75">
        <v>21.8</v>
      </c>
    </row>
    <row r="57" spans="1:9">
      <c r="A57" s="74">
        <v>43878</v>
      </c>
      <c r="C57" s="75">
        <v>1.7</v>
      </c>
      <c r="D57" s="75">
        <v>7.8</v>
      </c>
      <c r="E57" s="75"/>
      <c r="F57" s="75">
        <v>25.7</v>
      </c>
      <c r="G57" s="75">
        <v>24.9</v>
      </c>
      <c r="H57" s="75">
        <v>21.6</v>
      </c>
      <c r="I57" s="75">
        <v>20.7</v>
      </c>
    </row>
    <row r="58" spans="1:9">
      <c r="A58" s="74">
        <v>43879</v>
      </c>
      <c r="C58" s="75">
        <v>1.3</v>
      </c>
      <c r="D58" s="75" t="s">
        <v>26</v>
      </c>
      <c r="E58" s="75"/>
      <c r="F58" s="75">
        <v>25.1</v>
      </c>
      <c r="G58" s="75">
        <v>26.6</v>
      </c>
      <c r="H58" s="75">
        <v>21.4</v>
      </c>
      <c r="I58" s="75">
        <v>23.3</v>
      </c>
    </row>
    <row r="59" spans="1:9">
      <c r="A59" s="74">
        <v>43880</v>
      </c>
      <c r="C59" s="75">
        <v>1.5</v>
      </c>
      <c r="D59" s="75" t="s">
        <v>26</v>
      </c>
      <c r="E59" s="75"/>
      <c r="F59" s="75">
        <v>26.2</v>
      </c>
      <c r="G59" s="75">
        <v>26.9</v>
      </c>
      <c r="H59" s="75">
        <v>21.2</v>
      </c>
      <c r="I59" s="75">
        <v>22.5</v>
      </c>
    </row>
    <row r="60" spans="1:9">
      <c r="A60" s="74">
        <v>43881</v>
      </c>
      <c r="C60" s="75">
        <v>1.1000000000000001</v>
      </c>
      <c r="D60" s="75" t="s">
        <v>26</v>
      </c>
      <c r="E60" s="75"/>
      <c r="F60" s="75">
        <v>26.8</v>
      </c>
      <c r="G60" s="75">
        <v>26.4</v>
      </c>
      <c r="H60" s="75">
        <v>20.9</v>
      </c>
      <c r="I60" s="75">
        <v>21.1</v>
      </c>
    </row>
    <row r="61" spans="1:9">
      <c r="A61" s="74">
        <v>43882</v>
      </c>
      <c r="C61" s="75">
        <v>0</v>
      </c>
      <c r="D61" s="75">
        <v>0</v>
      </c>
      <c r="E61" s="75"/>
      <c r="F61" s="75">
        <v>25.9</v>
      </c>
      <c r="G61" s="75">
        <v>26.7</v>
      </c>
      <c r="H61" s="75">
        <v>22.3</v>
      </c>
      <c r="I61" s="75">
        <v>23.1</v>
      </c>
    </row>
    <row r="62" spans="1:9">
      <c r="A62" s="74">
        <v>43883</v>
      </c>
      <c r="C62" s="75">
        <v>1.2</v>
      </c>
      <c r="D62" s="75">
        <v>0</v>
      </c>
      <c r="E62" s="75"/>
      <c r="F62" s="75">
        <v>26.3</v>
      </c>
      <c r="G62" s="75">
        <v>27.4</v>
      </c>
      <c r="H62" s="75">
        <v>20.8</v>
      </c>
      <c r="I62" s="75">
        <v>22.5</v>
      </c>
    </row>
    <row r="63" spans="1:9">
      <c r="A63" s="74">
        <v>43884</v>
      </c>
      <c r="C63" s="75">
        <v>9</v>
      </c>
      <c r="D63" s="75">
        <v>0</v>
      </c>
      <c r="E63" s="75"/>
      <c r="F63" s="75">
        <v>27.4</v>
      </c>
      <c r="G63" s="75">
        <v>26.4</v>
      </c>
      <c r="H63" s="75">
        <v>20.7</v>
      </c>
      <c r="I63" s="75">
        <v>23</v>
      </c>
    </row>
    <row r="64" spans="1:9">
      <c r="A64" s="74">
        <v>43885</v>
      </c>
      <c r="C64" s="75">
        <v>0</v>
      </c>
      <c r="D64" s="75">
        <v>0</v>
      </c>
      <c r="E64" s="75"/>
      <c r="F64" s="75">
        <v>26.2</v>
      </c>
      <c r="G64" s="75">
        <v>27.2</v>
      </c>
      <c r="H64" s="75">
        <v>21.3</v>
      </c>
      <c r="I64" s="75">
        <v>23.6</v>
      </c>
    </row>
    <row r="65" spans="1:9">
      <c r="A65" s="74">
        <v>43886</v>
      </c>
      <c r="C65" s="75">
        <v>0</v>
      </c>
      <c r="D65" s="75">
        <v>0</v>
      </c>
      <c r="E65" s="75"/>
      <c r="F65" s="75">
        <v>27</v>
      </c>
      <c r="G65" s="75">
        <v>27.3</v>
      </c>
      <c r="H65" s="75">
        <v>22.9</v>
      </c>
      <c r="I65" s="75">
        <v>24.1</v>
      </c>
    </row>
    <row r="66" spans="1:9">
      <c r="A66" s="74">
        <v>43887</v>
      </c>
      <c r="C66" s="75">
        <v>0</v>
      </c>
      <c r="D66" s="75">
        <v>0.2</v>
      </c>
      <c r="E66" s="75"/>
      <c r="F66" s="75">
        <v>26.5</v>
      </c>
      <c r="G66" s="75">
        <v>26.5</v>
      </c>
      <c r="H66" s="75">
        <v>22.7</v>
      </c>
      <c r="I66" s="75">
        <v>22.2</v>
      </c>
    </row>
    <row r="67" spans="1:9">
      <c r="A67" s="74">
        <v>43888</v>
      </c>
      <c r="C67" s="75" t="s">
        <v>14</v>
      </c>
      <c r="D67" s="75" t="s">
        <v>14</v>
      </c>
      <c r="E67" s="75"/>
      <c r="F67" s="75">
        <v>25.4</v>
      </c>
      <c r="G67" s="75">
        <v>26.8</v>
      </c>
      <c r="H67" s="75">
        <v>21.6</v>
      </c>
      <c r="I67" s="75">
        <v>23.1</v>
      </c>
    </row>
    <row r="68" spans="1:9">
      <c r="A68" s="74">
        <v>43889</v>
      </c>
      <c r="C68" s="75">
        <v>0.1</v>
      </c>
      <c r="D68" s="75" t="s">
        <v>59</v>
      </c>
      <c r="E68" s="75"/>
      <c r="F68" s="75">
        <v>26.7</v>
      </c>
      <c r="G68" s="75">
        <v>26.7</v>
      </c>
      <c r="H68" s="75">
        <v>21.9</v>
      </c>
      <c r="I68" s="75">
        <v>24.6</v>
      </c>
    </row>
    <row r="69" spans="1:9">
      <c r="A69" s="77">
        <v>43890</v>
      </c>
      <c r="B69" s="78"/>
      <c r="C69" s="79">
        <v>1.1000000000000001</v>
      </c>
      <c r="D69" s="79">
        <v>4</v>
      </c>
      <c r="E69" s="79"/>
      <c r="F69" s="79">
        <v>26.5</v>
      </c>
      <c r="G69" s="79">
        <v>26.8</v>
      </c>
      <c r="H69" s="79">
        <v>21.7</v>
      </c>
      <c r="I69" s="79">
        <v>21.3</v>
      </c>
    </row>
    <row r="70" spans="1:9">
      <c r="A70" s="80"/>
      <c r="B70" s="81"/>
      <c r="C70" s="60">
        <f>SUM(C42:C69)</f>
        <v>62.900000000000013</v>
      </c>
      <c r="D70" s="60">
        <f>SUM(D41:D69)</f>
        <v>18.099999999999998</v>
      </c>
      <c r="E70" s="60"/>
      <c r="F70" s="60"/>
      <c r="G70" s="60"/>
      <c r="H70" s="60"/>
      <c r="I70" s="60"/>
    </row>
    <row r="71" spans="1:9">
      <c r="A71" s="80"/>
      <c r="B71" s="81"/>
      <c r="C71" s="99">
        <f>C70+D70</f>
        <v>81.000000000000014</v>
      </c>
      <c r="D71" s="99"/>
      <c r="E71" s="60" t="s">
        <v>7</v>
      </c>
      <c r="F71" s="60">
        <f>SUM(F41:F69)</f>
        <v>771.59999999999991</v>
      </c>
      <c r="G71" s="60">
        <f t="shared" ref="G71:H71" si="0">SUM(G41:G69)</f>
        <v>779.69999999999982</v>
      </c>
      <c r="H71" s="60">
        <f t="shared" si="0"/>
        <v>634.90000000000009</v>
      </c>
      <c r="I71" s="60">
        <f>SUM(I41:I69)</f>
        <v>670.30000000000018</v>
      </c>
    </row>
    <row r="72" spans="1:9">
      <c r="A72" s="80"/>
      <c r="B72" s="81"/>
      <c r="C72" s="60"/>
      <c r="D72" s="60"/>
      <c r="E72" s="60" t="s">
        <v>8</v>
      </c>
      <c r="F72" s="60">
        <f>AVERAGE(F41:F69)</f>
        <v>26.606896551724134</v>
      </c>
      <c r="G72" s="60">
        <f t="shared" ref="G72:I72" si="1">AVERAGE(G41:G69)</f>
        <v>26.88620689655172</v>
      </c>
      <c r="H72" s="60">
        <f t="shared" si="1"/>
        <v>21.893103448275866</v>
      </c>
      <c r="I72" s="60">
        <f t="shared" si="1"/>
        <v>23.11379310344828</v>
      </c>
    </row>
    <row r="73" spans="1:9">
      <c r="A73" s="80" t="s">
        <v>13</v>
      </c>
      <c r="B73" s="81" t="s">
        <v>10</v>
      </c>
      <c r="C73" s="60">
        <f>C71+SUM(C76)</f>
        <v>86.100000000000009</v>
      </c>
      <c r="D73" s="60" t="s">
        <v>32</v>
      </c>
      <c r="E73" s="60" t="s">
        <v>67</v>
      </c>
      <c r="F73" s="60">
        <f>MAX(F39:G69)</f>
        <v>27.6</v>
      </c>
      <c r="G73" s="60"/>
      <c r="H73" s="60"/>
      <c r="I73" s="60"/>
    </row>
    <row r="74" spans="1:9">
      <c r="A74" s="80"/>
      <c r="B74" s="81"/>
      <c r="C74" s="60">
        <f>(C73/25.4)</f>
        <v>3.3897637795275597</v>
      </c>
      <c r="D74" s="60" t="s">
        <v>33</v>
      </c>
      <c r="E74" s="60" t="s">
        <v>68</v>
      </c>
      <c r="F74" s="60">
        <f>MIN(H39:I69)</f>
        <v>20.6</v>
      </c>
      <c r="G74" s="60"/>
      <c r="H74" s="60"/>
      <c r="I74" s="60"/>
    </row>
    <row r="75" spans="1:9" ht="15.75" thickBot="1">
      <c r="A75" s="84"/>
      <c r="B75" s="85"/>
      <c r="C75" s="86"/>
      <c r="D75" s="86"/>
      <c r="E75" s="62" t="s">
        <v>69</v>
      </c>
      <c r="F75" s="62">
        <f>AVERAGE(F72:G72)</f>
        <v>26.746551724137927</v>
      </c>
      <c r="G75" s="86"/>
      <c r="H75" s="62">
        <f>AVERAGE(H72:I72)</f>
        <v>22.503448275862073</v>
      </c>
      <c r="I75" s="86"/>
    </row>
    <row r="76" spans="1:9">
      <c r="A76" s="74">
        <v>43891</v>
      </c>
      <c r="C76" s="75">
        <v>5.0999999999999996</v>
      </c>
      <c r="D76" s="75">
        <v>0</v>
      </c>
      <c r="E76" s="75"/>
      <c r="F76" s="75">
        <v>26.2</v>
      </c>
      <c r="G76" s="75">
        <v>26.8</v>
      </c>
      <c r="H76" s="75">
        <v>21.2</v>
      </c>
      <c r="I76" s="75">
        <v>22.5</v>
      </c>
    </row>
    <row r="77" spans="1:9">
      <c r="A77" s="74">
        <v>43892</v>
      </c>
      <c r="C77" s="75">
        <v>0</v>
      </c>
      <c r="D77" s="75">
        <v>0</v>
      </c>
      <c r="E77" s="75"/>
      <c r="F77" s="75">
        <v>26.5</v>
      </c>
      <c r="G77" s="75">
        <v>26.8</v>
      </c>
      <c r="H77" s="75">
        <v>22.3</v>
      </c>
      <c r="I77" s="75">
        <v>23.4</v>
      </c>
    </row>
    <row r="78" spans="1:9">
      <c r="A78" s="74">
        <v>43893</v>
      </c>
      <c r="C78" s="75">
        <v>0.6</v>
      </c>
      <c r="D78" s="75">
        <v>0</v>
      </c>
      <c r="E78" s="75"/>
      <c r="F78" s="75">
        <v>26.3</v>
      </c>
      <c r="G78" s="75">
        <v>26.6</v>
      </c>
      <c r="H78" s="75">
        <v>20.399999999999999</v>
      </c>
      <c r="I78" s="75">
        <v>23.6</v>
      </c>
    </row>
    <row r="79" spans="1:9">
      <c r="A79" s="74">
        <v>43894</v>
      </c>
      <c r="C79" s="75">
        <v>0</v>
      </c>
      <c r="D79" s="75" t="s">
        <v>14</v>
      </c>
      <c r="E79" s="75"/>
      <c r="F79" s="75">
        <v>26.7</v>
      </c>
      <c r="G79" s="75">
        <v>27.6</v>
      </c>
      <c r="H79" s="75">
        <v>22.9</v>
      </c>
      <c r="I79" s="75">
        <v>23.6</v>
      </c>
    </row>
    <row r="80" spans="1:9">
      <c r="A80" s="74">
        <v>43895</v>
      </c>
      <c r="C80" s="75">
        <v>0.4</v>
      </c>
      <c r="D80" s="75">
        <v>0.1</v>
      </c>
      <c r="E80" s="75"/>
      <c r="F80" s="75">
        <v>26.9</v>
      </c>
      <c r="G80" s="75">
        <v>27</v>
      </c>
      <c r="H80" s="75">
        <v>22.2</v>
      </c>
      <c r="I80" s="75">
        <v>23</v>
      </c>
    </row>
    <row r="81" spans="1:9">
      <c r="A81" s="74">
        <v>43896</v>
      </c>
      <c r="C81" s="75">
        <v>0</v>
      </c>
      <c r="D81" s="75">
        <v>0</v>
      </c>
      <c r="E81" s="75"/>
      <c r="F81" s="75">
        <v>26.6</v>
      </c>
      <c r="G81" s="75">
        <v>27.4</v>
      </c>
      <c r="H81" s="75">
        <v>22.8</v>
      </c>
      <c r="I81" s="75">
        <v>23.8</v>
      </c>
    </row>
    <row r="82" spans="1:9">
      <c r="A82" s="74">
        <v>43897</v>
      </c>
      <c r="C82" s="75">
        <v>16.899999999999999</v>
      </c>
      <c r="D82" s="75">
        <v>0.7</v>
      </c>
      <c r="E82" s="75"/>
      <c r="F82" s="75">
        <v>26.8</v>
      </c>
      <c r="G82" s="75">
        <v>26.6</v>
      </c>
      <c r="H82" s="75">
        <v>20.100000000000001</v>
      </c>
      <c r="I82" s="75">
        <v>20.8</v>
      </c>
    </row>
    <row r="83" spans="1:9">
      <c r="A83" s="74">
        <v>43898</v>
      </c>
      <c r="C83" s="75">
        <v>0</v>
      </c>
      <c r="D83" s="75">
        <v>0</v>
      </c>
      <c r="E83" s="75"/>
      <c r="F83" s="75">
        <v>26</v>
      </c>
      <c r="G83" s="75">
        <v>26.7</v>
      </c>
      <c r="H83" s="75">
        <v>22.4</v>
      </c>
      <c r="I83" s="75">
        <v>23.6</v>
      </c>
    </row>
    <row r="84" spans="1:9">
      <c r="A84" s="74">
        <v>43899</v>
      </c>
      <c r="C84" s="75">
        <v>0</v>
      </c>
      <c r="D84" s="75">
        <v>0</v>
      </c>
      <c r="E84" s="75"/>
      <c r="F84" s="75">
        <v>26.8</v>
      </c>
      <c r="G84" s="75">
        <v>27.5</v>
      </c>
      <c r="H84" s="75">
        <v>22.5</v>
      </c>
      <c r="I84" s="75">
        <v>23.4</v>
      </c>
    </row>
    <row r="85" spans="1:9">
      <c r="A85" s="74">
        <v>43900</v>
      </c>
      <c r="C85" s="75">
        <v>0</v>
      </c>
      <c r="D85" s="75" t="s">
        <v>59</v>
      </c>
      <c r="E85" s="75"/>
      <c r="F85" s="75">
        <v>27</v>
      </c>
      <c r="G85" s="75">
        <v>26.7</v>
      </c>
      <c r="H85" s="75">
        <v>22.9</v>
      </c>
      <c r="I85" s="75">
        <v>22.1</v>
      </c>
    </row>
    <row r="86" spans="1:9">
      <c r="A86" s="74">
        <v>43901</v>
      </c>
      <c r="C86" s="75">
        <v>0</v>
      </c>
      <c r="D86" s="75">
        <v>0</v>
      </c>
      <c r="E86" s="75"/>
      <c r="F86" s="75">
        <v>26.4</v>
      </c>
      <c r="G86" s="75">
        <v>26.8</v>
      </c>
      <c r="H86" s="75">
        <v>21.2</v>
      </c>
      <c r="I86" s="75">
        <v>23.9</v>
      </c>
    </row>
    <row r="87" spans="1:9">
      <c r="A87" s="74">
        <v>43902</v>
      </c>
      <c r="C87" s="75">
        <v>0.1</v>
      </c>
      <c r="D87" s="75">
        <v>5.4</v>
      </c>
      <c r="E87" s="75"/>
      <c r="F87" s="75">
        <v>27</v>
      </c>
      <c r="G87" s="75">
        <v>26.7</v>
      </c>
      <c r="H87" s="75">
        <v>21.8</v>
      </c>
      <c r="I87" s="75">
        <v>21.6</v>
      </c>
    </row>
    <row r="88" spans="1:9">
      <c r="A88" s="74">
        <v>43903</v>
      </c>
      <c r="C88" s="75">
        <v>1.8</v>
      </c>
      <c r="D88" s="75" t="s">
        <v>14</v>
      </c>
      <c r="E88" s="75"/>
      <c r="F88" s="75">
        <v>26.5</v>
      </c>
      <c r="G88" s="75">
        <v>27.5</v>
      </c>
      <c r="H88" s="75">
        <v>20.6</v>
      </c>
      <c r="I88" s="75">
        <v>22.9</v>
      </c>
    </row>
    <row r="89" spans="1:9">
      <c r="A89" s="74">
        <v>43904</v>
      </c>
      <c r="C89" s="75">
        <v>0</v>
      </c>
      <c r="D89" s="75">
        <v>0</v>
      </c>
      <c r="E89" s="75"/>
      <c r="F89" s="75">
        <v>27</v>
      </c>
      <c r="G89" s="76" t="s">
        <v>27</v>
      </c>
      <c r="H89" s="75">
        <v>22.5</v>
      </c>
      <c r="I89" s="75">
        <v>24.1</v>
      </c>
    </row>
    <row r="90" spans="1:9">
      <c r="A90" s="74">
        <v>43905</v>
      </c>
      <c r="C90" s="75">
        <v>0</v>
      </c>
      <c r="D90" s="75" t="s">
        <v>26</v>
      </c>
      <c r="E90" s="75"/>
      <c r="F90" s="75">
        <v>26.9</v>
      </c>
      <c r="G90" s="75">
        <v>26.3</v>
      </c>
      <c r="H90" s="75">
        <v>21.2</v>
      </c>
      <c r="I90" s="75">
        <v>23.2</v>
      </c>
    </row>
    <row r="91" spans="1:9">
      <c r="A91" s="74">
        <v>43906</v>
      </c>
      <c r="C91" s="75">
        <v>0</v>
      </c>
      <c r="D91" s="75">
        <v>0</v>
      </c>
      <c r="E91" s="75"/>
      <c r="F91" s="75">
        <v>26.2</v>
      </c>
      <c r="G91" s="75">
        <v>27.4</v>
      </c>
      <c r="H91" s="75">
        <v>18.7</v>
      </c>
      <c r="I91" s="75">
        <v>23.4</v>
      </c>
    </row>
    <row r="92" spans="1:9">
      <c r="A92" s="74">
        <v>43907</v>
      </c>
      <c r="C92" s="75">
        <v>0</v>
      </c>
      <c r="D92" s="75">
        <v>0</v>
      </c>
      <c r="E92" s="75"/>
      <c r="F92" s="75">
        <v>27.8</v>
      </c>
      <c r="G92" s="75">
        <v>27.4</v>
      </c>
      <c r="H92" s="75">
        <v>21.4</v>
      </c>
      <c r="I92" s="75">
        <v>24</v>
      </c>
    </row>
    <row r="93" spans="1:9">
      <c r="A93" s="74">
        <v>43908</v>
      </c>
      <c r="C93" s="75">
        <v>3.2</v>
      </c>
      <c r="D93" s="75">
        <v>0</v>
      </c>
      <c r="E93" s="75"/>
      <c r="F93" s="75">
        <v>27.2</v>
      </c>
      <c r="G93" s="75">
        <v>27.8</v>
      </c>
      <c r="H93" s="75">
        <v>22.2</v>
      </c>
      <c r="I93" s="75">
        <v>24.4</v>
      </c>
    </row>
    <row r="94" spans="1:9">
      <c r="A94" s="74">
        <v>43909</v>
      </c>
      <c r="C94" s="75" t="s">
        <v>14</v>
      </c>
      <c r="D94" s="75">
        <v>0</v>
      </c>
      <c r="E94" s="75"/>
      <c r="F94" s="75">
        <v>27.4</v>
      </c>
      <c r="G94" s="75">
        <v>27.9</v>
      </c>
      <c r="H94" s="75">
        <v>22.5</v>
      </c>
      <c r="I94" s="75">
        <v>23.8</v>
      </c>
    </row>
    <row r="95" spans="1:9">
      <c r="A95" s="74">
        <v>43910</v>
      </c>
      <c r="C95" s="75">
        <v>0</v>
      </c>
      <c r="D95" s="75" t="s">
        <v>14</v>
      </c>
      <c r="E95" s="75"/>
      <c r="F95" s="75">
        <v>27.7</v>
      </c>
      <c r="G95" s="75">
        <v>27.6</v>
      </c>
      <c r="H95" s="75">
        <v>21.5</v>
      </c>
      <c r="I95" s="75">
        <v>21.4</v>
      </c>
    </row>
    <row r="96" spans="1:9">
      <c r="A96" s="74">
        <v>43911</v>
      </c>
      <c r="C96" s="75">
        <v>0.3</v>
      </c>
      <c r="D96" s="75">
        <v>0</v>
      </c>
      <c r="E96" s="75"/>
      <c r="F96" s="75">
        <v>27.4</v>
      </c>
      <c r="G96" s="75">
        <v>27.6</v>
      </c>
      <c r="H96" s="75">
        <v>20.6</v>
      </c>
      <c r="I96" s="75">
        <v>23.4</v>
      </c>
    </row>
    <row r="97" spans="1:11">
      <c r="A97" s="74">
        <v>43912</v>
      </c>
      <c r="C97" s="75">
        <v>13.8</v>
      </c>
      <c r="D97" s="75">
        <v>22.3</v>
      </c>
      <c r="E97" s="75"/>
      <c r="F97" s="75">
        <v>27</v>
      </c>
      <c r="G97" s="75">
        <v>23.3</v>
      </c>
      <c r="H97" s="75">
        <v>20.9</v>
      </c>
      <c r="I97" s="75">
        <v>20.100000000000001</v>
      </c>
      <c r="K97" s="41"/>
    </row>
    <row r="98" spans="1:11">
      <c r="A98" s="74">
        <v>43913</v>
      </c>
      <c r="C98" s="75">
        <v>2.5</v>
      </c>
      <c r="D98" s="75">
        <v>0.1</v>
      </c>
      <c r="E98" s="75"/>
      <c r="F98" s="75">
        <v>24.5</v>
      </c>
      <c r="G98" s="75">
        <v>26.8</v>
      </c>
      <c r="H98" s="75">
        <v>21.3</v>
      </c>
      <c r="I98" s="75">
        <v>23.5</v>
      </c>
    </row>
    <row r="99" spans="1:11">
      <c r="A99" s="74">
        <v>43914</v>
      </c>
      <c r="C99" s="75">
        <v>72.900000000000006</v>
      </c>
      <c r="D99" s="75">
        <v>22.8</v>
      </c>
      <c r="E99" s="75"/>
      <c r="F99" s="75">
        <v>26.2</v>
      </c>
      <c r="G99" s="75">
        <v>24.6</v>
      </c>
      <c r="H99" s="75">
        <v>20.100000000000001</v>
      </c>
      <c r="I99" s="75">
        <v>20.8</v>
      </c>
    </row>
    <row r="100" spans="1:11">
      <c r="A100" s="74">
        <v>43915</v>
      </c>
      <c r="C100" s="75">
        <v>4.5</v>
      </c>
      <c r="D100" s="75">
        <v>0</v>
      </c>
      <c r="E100" s="75"/>
      <c r="F100" s="75">
        <v>25.3</v>
      </c>
      <c r="G100" s="75">
        <v>26.9</v>
      </c>
      <c r="H100" s="75">
        <v>20.6</v>
      </c>
      <c r="I100" s="75">
        <v>24.3</v>
      </c>
    </row>
    <row r="101" spans="1:11">
      <c r="A101" s="74">
        <v>43916</v>
      </c>
      <c r="C101" s="75">
        <v>2.8</v>
      </c>
      <c r="D101" s="75">
        <v>0.3</v>
      </c>
      <c r="E101" s="75"/>
      <c r="F101" s="75">
        <v>26.5</v>
      </c>
      <c r="G101" s="75">
        <v>27.3</v>
      </c>
      <c r="H101" s="75" t="s">
        <v>27</v>
      </c>
      <c r="I101" s="75">
        <v>23.3</v>
      </c>
    </row>
    <row r="102" spans="1:11">
      <c r="A102" s="74">
        <v>43917</v>
      </c>
      <c r="C102" s="75">
        <v>0.3</v>
      </c>
      <c r="D102" s="75" t="s">
        <v>26</v>
      </c>
      <c r="E102" s="75"/>
      <c r="F102" s="75">
        <v>26.9</v>
      </c>
      <c r="G102" s="75">
        <v>27.1</v>
      </c>
      <c r="H102" s="75">
        <v>22.3</v>
      </c>
      <c r="I102" s="75">
        <v>23.2</v>
      </c>
    </row>
    <row r="103" spans="1:11">
      <c r="A103" s="74">
        <v>43918</v>
      </c>
      <c r="C103" s="75">
        <v>0.1</v>
      </c>
      <c r="D103" s="75">
        <v>0</v>
      </c>
      <c r="E103" s="75"/>
      <c r="F103" s="75">
        <v>27.3</v>
      </c>
      <c r="G103" s="75">
        <v>27.7</v>
      </c>
      <c r="H103" s="75">
        <v>22.7</v>
      </c>
      <c r="I103" s="75">
        <v>24.5</v>
      </c>
    </row>
    <row r="104" spans="1:11">
      <c r="A104" s="74">
        <v>43919</v>
      </c>
      <c r="C104" s="75">
        <v>2.6</v>
      </c>
      <c r="D104" s="75">
        <v>0</v>
      </c>
      <c r="E104" s="75"/>
      <c r="F104" s="75">
        <v>27.4</v>
      </c>
      <c r="G104" s="75">
        <v>27.3</v>
      </c>
      <c r="H104" s="75">
        <v>21.9</v>
      </c>
      <c r="I104" s="75">
        <v>24.6</v>
      </c>
    </row>
    <row r="105" spans="1:11">
      <c r="A105" s="74">
        <v>43920</v>
      </c>
      <c r="C105" s="75">
        <v>0</v>
      </c>
      <c r="D105" s="75">
        <v>0</v>
      </c>
      <c r="E105" s="75"/>
      <c r="F105" s="75">
        <v>27</v>
      </c>
      <c r="G105" s="75">
        <v>27.4</v>
      </c>
      <c r="H105" s="75">
        <v>22.6</v>
      </c>
      <c r="I105" s="75">
        <v>24.1</v>
      </c>
    </row>
    <row r="106" spans="1:11">
      <c r="A106" s="77">
        <v>43921</v>
      </c>
      <c r="B106" s="78"/>
      <c r="C106" s="79">
        <v>0</v>
      </c>
      <c r="D106" s="79">
        <v>0</v>
      </c>
      <c r="E106" s="79"/>
      <c r="F106" s="79">
        <v>26.8</v>
      </c>
      <c r="G106" s="79">
        <v>27.4</v>
      </c>
      <c r="H106" s="79">
        <v>21.9</v>
      </c>
      <c r="I106" s="79">
        <v>24.5</v>
      </c>
    </row>
    <row r="107" spans="1:11">
      <c r="A107" s="80"/>
      <c r="B107" s="81"/>
      <c r="C107" s="60">
        <f>SUM(C77:C106)</f>
        <v>122.79999999999998</v>
      </c>
      <c r="D107" s="60">
        <f>SUM(D76:D106)</f>
        <v>51.7</v>
      </c>
      <c r="E107" s="60"/>
      <c r="F107" s="60"/>
      <c r="G107" s="60"/>
      <c r="H107" s="60"/>
      <c r="I107" s="60"/>
    </row>
    <row r="108" spans="1:11">
      <c r="A108" s="80"/>
      <c r="B108" s="81"/>
      <c r="C108" s="99">
        <f>C107+D107</f>
        <v>174.5</v>
      </c>
      <c r="D108" s="99"/>
      <c r="E108" s="60" t="s">
        <v>7</v>
      </c>
      <c r="F108" s="60">
        <f>SUM(F76:F106)</f>
        <v>828.19999999999982</v>
      </c>
      <c r="G108" s="60">
        <f>SUM(G76:G106)</f>
        <v>808.49999999999977</v>
      </c>
      <c r="H108" s="60">
        <f>SUM(H76:H106)</f>
        <v>648.19999999999993</v>
      </c>
      <c r="I108" s="60">
        <f>SUM(I76:I106)</f>
        <v>718.8</v>
      </c>
    </row>
    <row r="109" spans="1:11">
      <c r="A109" s="80"/>
      <c r="B109" s="81"/>
      <c r="C109" s="60"/>
      <c r="D109" s="60"/>
      <c r="E109" s="60" t="s">
        <v>8</v>
      </c>
      <c r="F109" s="60">
        <f>AVERAGE(F76:F106)</f>
        <v>26.71612903225806</v>
      </c>
      <c r="G109" s="60">
        <f>AVERAGE(G76:G106)</f>
        <v>26.949999999999992</v>
      </c>
      <c r="H109" s="60">
        <f>AVERAGE(H76:H106)</f>
        <v>21.606666666666666</v>
      </c>
      <c r="I109" s="60">
        <f>AVERAGE(I76:I106)</f>
        <v>23.187096774193545</v>
      </c>
    </row>
    <row r="110" spans="1:11">
      <c r="A110" s="80" t="s">
        <v>15</v>
      </c>
      <c r="B110" s="81" t="s">
        <v>10</v>
      </c>
      <c r="C110" s="60">
        <f>C108+SUM(C113)</f>
        <v>174.5</v>
      </c>
      <c r="D110" s="60" t="s">
        <v>32</v>
      </c>
      <c r="E110" s="60" t="s">
        <v>67</v>
      </c>
      <c r="F110" s="60">
        <f>MAX(F76:G106)</f>
        <v>27.9</v>
      </c>
      <c r="G110" s="60"/>
      <c r="H110" s="60"/>
      <c r="I110" s="60"/>
    </row>
    <row r="111" spans="1:11">
      <c r="A111" s="80"/>
      <c r="B111" s="81"/>
      <c r="C111" s="60">
        <f>(C110/25.4)</f>
        <v>6.8700787401574805</v>
      </c>
      <c r="D111" s="60" t="s">
        <v>33</v>
      </c>
      <c r="E111" s="60" t="s">
        <v>68</v>
      </c>
      <c r="F111" s="60">
        <f>MIN(H76:I106)</f>
        <v>18.7</v>
      </c>
      <c r="G111" s="60"/>
      <c r="H111" s="60"/>
      <c r="I111" s="60"/>
    </row>
    <row r="112" spans="1:11" ht="15.75" thickBot="1">
      <c r="A112" s="84"/>
      <c r="B112" s="85"/>
      <c r="C112" s="86"/>
      <c r="D112" s="86"/>
      <c r="E112" s="62" t="s">
        <v>69</v>
      </c>
      <c r="F112" s="62">
        <f>AVERAGE(F109:G109)</f>
        <v>26.833064516129028</v>
      </c>
      <c r="G112" s="86"/>
      <c r="H112" s="62">
        <f>AVERAGE(H109:I109)</f>
        <v>22.396881720430105</v>
      </c>
      <c r="I112" s="86"/>
    </row>
    <row r="113" spans="1:10" s="40" customFormat="1">
      <c r="A113" s="74">
        <v>43922</v>
      </c>
      <c r="B113" s="73"/>
      <c r="C113" s="75">
        <v>0</v>
      </c>
      <c r="D113" s="75">
        <v>0</v>
      </c>
      <c r="E113" s="75"/>
      <c r="F113" s="75">
        <v>26.6</v>
      </c>
      <c r="G113" s="75">
        <v>27</v>
      </c>
      <c r="H113" s="75">
        <v>22.4</v>
      </c>
      <c r="I113" s="75">
        <v>24.6</v>
      </c>
    </row>
    <row r="114" spans="1:10">
      <c r="A114" s="74">
        <v>43923</v>
      </c>
      <c r="B114" s="74"/>
      <c r="C114" s="75">
        <v>0</v>
      </c>
      <c r="D114" s="75" t="s">
        <v>62</v>
      </c>
      <c r="E114" s="75"/>
      <c r="F114" s="75">
        <v>27.2</v>
      </c>
      <c r="G114" s="76" t="s">
        <v>27</v>
      </c>
      <c r="H114" s="75">
        <v>22.6</v>
      </c>
      <c r="I114" s="75" t="s">
        <v>27</v>
      </c>
      <c r="J114" s="41"/>
    </row>
    <row r="115" spans="1:10">
      <c r="A115" s="74">
        <v>43924</v>
      </c>
      <c r="B115" s="74"/>
      <c r="C115" s="75">
        <v>6.4</v>
      </c>
      <c r="D115" s="75">
        <v>0</v>
      </c>
      <c r="E115" s="75"/>
      <c r="F115" s="75">
        <v>27.5</v>
      </c>
      <c r="G115" s="76">
        <v>27.6</v>
      </c>
      <c r="H115" s="76">
        <v>22.3</v>
      </c>
      <c r="I115" s="75">
        <v>24.9</v>
      </c>
      <c r="J115" s="41"/>
    </row>
    <row r="116" spans="1:10">
      <c r="A116" s="74">
        <v>43925</v>
      </c>
      <c r="B116" s="74"/>
      <c r="C116" s="75">
        <v>0</v>
      </c>
      <c r="D116" s="75">
        <v>0</v>
      </c>
      <c r="E116" s="75"/>
      <c r="F116" s="75">
        <v>27.8</v>
      </c>
      <c r="G116" s="76">
        <v>28.1</v>
      </c>
      <c r="H116" s="76">
        <v>21.3</v>
      </c>
      <c r="I116" s="75">
        <v>24.6</v>
      </c>
      <c r="J116" s="41"/>
    </row>
    <row r="117" spans="1:10">
      <c r="A117" s="74">
        <v>43926</v>
      </c>
      <c r="B117" s="74"/>
      <c r="C117" s="75">
        <v>0</v>
      </c>
      <c r="D117" s="75">
        <v>0</v>
      </c>
      <c r="E117" s="75"/>
      <c r="F117" s="75">
        <v>28.7</v>
      </c>
      <c r="G117" s="76">
        <v>27.9</v>
      </c>
      <c r="H117" s="76">
        <v>22.6</v>
      </c>
      <c r="I117" s="75">
        <v>25.6</v>
      </c>
      <c r="J117" s="41"/>
    </row>
    <row r="118" spans="1:10">
      <c r="A118" s="74">
        <v>43927</v>
      </c>
      <c r="B118" s="74"/>
      <c r="C118" s="75">
        <v>0</v>
      </c>
      <c r="D118" s="75">
        <v>0</v>
      </c>
      <c r="E118" s="75"/>
      <c r="F118" s="75">
        <v>27.9</v>
      </c>
      <c r="G118" s="76">
        <v>29</v>
      </c>
      <c r="H118" s="76">
        <v>23.8</v>
      </c>
      <c r="I118" s="75">
        <v>25.6</v>
      </c>
      <c r="J118" s="41"/>
    </row>
    <row r="119" spans="1:10">
      <c r="A119" s="74">
        <v>43928</v>
      </c>
      <c r="B119" s="74"/>
      <c r="C119" s="75">
        <v>0</v>
      </c>
      <c r="D119" s="75">
        <v>0</v>
      </c>
      <c r="E119" s="75"/>
      <c r="F119" s="75">
        <v>28</v>
      </c>
      <c r="G119" s="76">
        <v>28.4</v>
      </c>
      <c r="H119" s="76">
        <v>23.4</v>
      </c>
      <c r="I119" s="75">
        <v>26</v>
      </c>
      <c r="J119" s="41"/>
    </row>
    <row r="120" spans="1:10">
      <c r="A120" s="74">
        <v>43929</v>
      </c>
      <c r="B120" s="74"/>
      <c r="C120" s="75">
        <v>0</v>
      </c>
      <c r="D120" s="75">
        <v>0</v>
      </c>
      <c r="E120" s="75"/>
      <c r="F120" s="75">
        <v>28</v>
      </c>
      <c r="G120" s="76">
        <v>28.2</v>
      </c>
      <c r="H120" s="76">
        <v>23.5</v>
      </c>
      <c r="I120" s="75">
        <v>25.2</v>
      </c>
      <c r="J120" s="41"/>
    </row>
    <row r="121" spans="1:10">
      <c r="A121" s="74">
        <v>43930</v>
      </c>
      <c r="B121" s="74"/>
      <c r="C121" s="75">
        <v>0</v>
      </c>
      <c r="D121" s="76" t="s">
        <v>27</v>
      </c>
      <c r="E121" s="75"/>
      <c r="F121" s="75">
        <v>28.2</v>
      </c>
      <c r="G121" s="76" t="s">
        <v>27</v>
      </c>
      <c r="H121" s="76">
        <v>23.4</v>
      </c>
      <c r="I121" s="76" t="s">
        <v>27</v>
      </c>
      <c r="J121" s="41"/>
    </row>
    <row r="122" spans="1:10">
      <c r="A122" s="74">
        <v>43931</v>
      </c>
      <c r="B122" s="74"/>
      <c r="C122" s="75">
        <v>0</v>
      </c>
      <c r="D122" s="75">
        <v>0</v>
      </c>
      <c r="E122" s="75"/>
      <c r="F122" s="75">
        <v>29.1</v>
      </c>
      <c r="G122" s="76">
        <v>28.8</v>
      </c>
      <c r="H122" s="76">
        <v>23.4</v>
      </c>
      <c r="I122" s="75">
        <v>25.2</v>
      </c>
      <c r="J122" s="41"/>
    </row>
    <row r="123" spans="1:10">
      <c r="A123" s="74">
        <v>43932</v>
      </c>
      <c r="B123" s="74"/>
      <c r="C123" s="75">
        <v>0</v>
      </c>
      <c r="D123" s="75">
        <v>0</v>
      </c>
      <c r="E123" s="75"/>
      <c r="F123" s="75">
        <v>27.2</v>
      </c>
      <c r="G123" s="76">
        <v>28.4</v>
      </c>
      <c r="H123" s="76">
        <v>23.8</v>
      </c>
      <c r="I123" s="75">
        <v>24.5</v>
      </c>
      <c r="J123" s="41"/>
    </row>
    <row r="124" spans="1:10">
      <c r="A124" s="74">
        <v>43933</v>
      </c>
      <c r="B124" s="74"/>
      <c r="C124" s="75">
        <v>0</v>
      </c>
      <c r="D124" s="75">
        <v>0</v>
      </c>
      <c r="E124" s="75"/>
      <c r="F124" s="75">
        <v>28.4</v>
      </c>
      <c r="G124" s="76">
        <v>28.8</v>
      </c>
      <c r="H124" s="76">
        <v>24</v>
      </c>
      <c r="I124" s="75">
        <v>25.5</v>
      </c>
      <c r="J124" s="41"/>
    </row>
    <row r="125" spans="1:10">
      <c r="A125" s="74">
        <v>43934</v>
      </c>
      <c r="B125" s="74"/>
      <c r="C125" s="75">
        <v>0</v>
      </c>
      <c r="D125" s="75" t="s">
        <v>14</v>
      </c>
      <c r="E125" s="75"/>
      <c r="F125" s="75">
        <v>28.5</v>
      </c>
      <c r="G125" s="76">
        <v>28.6</v>
      </c>
      <c r="H125" s="76">
        <v>23.9</v>
      </c>
      <c r="I125" s="75">
        <v>24.5</v>
      </c>
      <c r="J125" s="41"/>
    </row>
    <row r="126" spans="1:10">
      <c r="A126" s="74">
        <v>43935</v>
      </c>
      <c r="B126" s="74"/>
      <c r="C126" s="75">
        <v>0.9</v>
      </c>
      <c r="D126" s="75">
        <v>0</v>
      </c>
      <c r="E126" s="75"/>
      <c r="F126" s="75">
        <v>28.6</v>
      </c>
      <c r="G126" s="76">
        <v>28.9</v>
      </c>
      <c r="H126" s="76">
        <v>23</v>
      </c>
      <c r="I126" s="75">
        <v>24.9</v>
      </c>
      <c r="J126" s="41"/>
    </row>
    <row r="127" spans="1:10">
      <c r="A127" s="74">
        <v>43936</v>
      </c>
      <c r="B127" s="74"/>
      <c r="C127" s="75">
        <v>0.6</v>
      </c>
      <c r="D127" s="75">
        <v>0</v>
      </c>
      <c r="E127" s="75"/>
      <c r="F127" s="75">
        <v>28.2</v>
      </c>
      <c r="G127" s="76">
        <v>28.2</v>
      </c>
      <c r="H127" s="76">
        <v>22.5</v>
      </c>
      <c r="I127" s="75">
        <v>24.3</v>
      </c>
      <c r="J127" s="41"/>
    </row>
    <row r="128" spans="1:10">
      <c r="A128" s="74">
        <v>43937</v>
      </c>
      <c r="B128" s="74"/>
      <c r="C128" s="75">
        <v>0.7</v>
      </c>
      <c r="D128" s="75">
        <v>0</v>
      </c>
      <c r="E128" s="75"/>
      <c r="F128" s="75">
        <v>28.2</v>
      </c>
      <c r="G128" s="76">
        <v>29</v>
      </c>
      <c r="H128" s="76">
        <v>22.2</v>
      </c>
      <c r="I128" s="75">
        <v>22.3</v>
      </c>
      <c r="J128" s="41"/>
    </row>
    <row r="129" spans="1:10">
      <c r="A129" s="74">
        <v>43938</v>
      </c>
      <c r="B129" s="74"/>
      <c r="C129" s="75">
        <v>1</v>
      </c>
      <c r="D129" s="75">
        <v>0</v>
      </c>
      <c r="E129" s="75"/>
      <c r="F129" s="75">
        <v>28.2</v>
      </c>
      <c r="G129" s="76">
        <v>28.6</v>
      </c>
      <c r="H129" s="76">
        <v>22.4</v>
      </c>
      <c r="I129" s="75">
        <v>25.6</v>
      </c>
      <c r="J129" s="41"/>
    </row>
    <row r="130" spans="1:10">
      <c r="A130" s="74">
        <v>43939</v>
      </c>
      <c r="B130" s="74"/>
      <c r="C130" s="75">
        <v>0</v>
      </c>
      <c r="D130" s="75">
        <v>0</v>
      </c>
      <c r="E130" s="75"/>
      <c r="F130" s="75">
        <v>28.5</v>
      </c>
      <c r="G130" s="76">
        <v>28.8</v>
      </c>
      <c r="H130" s="76">
        <v>23.1</v>
      </c>
      <c r="I130" s="75">
        <v>25.6</v>
      </c>
      <c r="J130" s="41"/>
    </row>
    <row r="131" spans="1:10">
      <c r="A131" s="74">
        <v>43940</v>
      </c>
      <c r="B131" s="74"/>
      <c r="C131" s="75" t="s">
        <v>14</v>
      </c>
      <c r="D131" s="75">
        <v>0</v>
      </c>
      <c r="E131" s="75"/>
      <c r="F131" s="75">
        <v>28.4</v>
      </c>
      <c r="G131" s="76">
        <v>28.7</v>
      </c>
      <c r="H131" s="76">
        <v>23.4</v>
      </c>
      <c r="I131" s="75">
        <v>25.2</v>
      </c>
      <c r="J131" s="41"/>
    </row>
    <row r="132" spans="1:10">
      <c r="A132" s="74">
        <v>43941</v>
      </c>
      <c r="B132" s="74"/>
      <c r="C132" s="75">
        <v>9.9</v>
      </c>
      <c r="D132" s="75">
        <v>0</v>
      </c>
      <c r="E132" s="75"/>
      <c r="F132" s="75">
        <v>30.4</v>
      </c>
      <c r="G132" s="76">
        <v>28.2</v>
      </c>
      <c r="H132" s="76">
        <v>21.3</v>
      </c>
      <c r="I132" s="76">
        <v>25.7</v>
      </c>
      <c r="J132" s="44"/>
    </row>
    <row r="133" spans="1:10">
      <c r="A133" s="74">
        <v>43942</v>
      </c>
      <c r="B133" s="74"/>
      <c r="C133" s="75">
        <v>0.2</v>
      </c>
      <c r="D133" s="75">
        <v>0</v>
      </c>
      <c r="E133" s="75"/>
      <c r="F133" s="75">
        <v>29.7</v>
      </c>
      <c r="G133" s="76">
        <v>28.8</v>
      </c>
      <c r="H133" s="76">
        <v>22.9</v>
      </c>
      <c r="I133" s="76">
        <v>25.8</v>
      </c>
      <c r="J133" s="44"/>
    </row>
    <row r="134" spans="1:10">
      <c r="A134" s="74">
        <v>43943</v>
      </c>
      <c r="B134" s="74"/>
      <c r="C134" s="75">
        <v>0</v>
      </c>
      <c r="D134" s="75">
        <v>0</v>
      </c>
      <c r="E134" s="75"/>
      <c r="F134" s="75">
        <v>28.2</v>
      </c>
      <c r="G134" s="76">
        <v>29.5</v>
      </c>
      <c r="H134" s="76">
        <v>24</v>
      </c>
      <c r="I134" s="76">
        <v>26.3</v>
      </c>
      <c r="J134" s="44"/>
    </row>
    <row r="135" spans="1:10">
      <c r="A135" s="74">
        <v>43944</v>
      </c>
      <c r="B135" s="74"/>
      <c r="C135" s="75" t="s">
        <v>14</v>
      </c>
      <c r="D135" s="75">
        <v>0</v>
      </c>
      <c r="E135" s="75"/>
      <c r="F135" s="75">
        <v>29.4</v>
      </c>
      <c r="G135" s="76">
        <v>29.6</v>
      </c>
      <c r="H135" s="76">
        <v>23.2</v>
      </c>
      <c r="I135" s="76">
        <v>23.2</v>
      </c>
      <c r="J135" s="44"/>
    </row>
    <row r="136" spans="1:10">
      <c r="A136" s="74">
        <v>43945</v>
      </c>
      <c r="B136" s="74"/>
      <c r="C136" s="75">
        <v>0</v>
      </c>
      <c r="D136" s="75">
        <v>0</v>
      </c>
      <c r="E136" s="75"/>
      <c r="F136" s="75">
        <v>28.4</v>
      </c>
      <c r="G136" s="76">
        <v>28.6</v>
      </c>
      <c r="H136" s="76">
        <v>23.5</v>
      </c>
      <c r="I136" s="76">
        <v>24.8</v>
      </c>
      <c r="J136" s="44"/>
    </row>
    <row r="137" spans="1:10">
      <c r="A137" s="74">
        <v>43946</v>
      </c>
      <c r="B137" s="74"/>
      <c r="C137" s="75">
        <v>0</v>
      </c>
      <c r="D137" s="75">
        <v>0</v>
      </c>
      <c r="E137" s="75"/>
      <c r="F137" s="75">
        <v>28</v>
      </c>
      <c r="G137" s="76">
        <v>29.6</v>
      </c>
      <c r="H137" s="76">
        <v>23.1</v>
      </c>
      <c r="I137" s="75">
        <v>26.5</v>
      </c>
      <c r="J137" s="41"/>
    </row>
    <row r="138" spans="1:10">
      <c r="A138" s="74">
        <v>43947</v>
      </c>
      <c r="B138" s="74"/>
      <c r="C138" s="75">
        <v>0</v>
      </c>
      <c r="D138" s="75">
        <v>0</v>
      </c>
      <c r="E138" s="75"/>
      <c r="F138" s="75">
        <v>28.4</v>
      </c>
      <c r="G138" s="76">
        <v>29.4</v>
      </c>
      <c r="H138" s="76">
        <v>23.4</v>
      </c>
      <c r="I138" s="76">
        <v>25.1</v>
      </c>
      <c r="J138" s="44"/>
    </row>
    <row r="139" spans="1:10">
      <c r="A139" s="74">
        <v>43948</v>
      </c>
      <c r="B139" s="74"/>
      <c r="C139" s="75">
        <v>0.1</v>
      </c>
      <c r="D139" s="75">
        <v>0</v>
      </c>
      <c r="E139" s="75"/>
      <c r="F139" s="75">
        <v>28.5</v>
      </c>
      <c r="G139" s="76">
        <v>29.5</v>
      </c>
      <c r="H139" s="76">
        <v>21.6</v>
      </c>
      <c r="I139" s="76">
        <v>23.2</v>
      </c>
      <c r="J139" s="44"/>
    </row>
    <row r="140" spans="1:10">
      <c r="A140" s="74">
        <v>43949</v>
      </c>
      <c r="B140" s="74"/>
      <c r="C140" s="75">
        <v>0</v>
      </c>
      <c r="D140" s="75">
        <v>0</v>
      </c>
      <c r="E140" s="75"/>
      <c r="F140" s="75">
        <v>28.5</v>
      </c>
      <c r="G140" s="76">
        <v>29.4</v>
      </c>
      <c r="H140" s="76">
        <v>22.8</v>
      </c>
      <c r="I140" s="76">
        <v>25.1</v>
      </c>
      <c r="J140" s="44"/>
    </row>
    <row r="141" spans="1:10">
      <c r="A141" s="74">
        <v>43950</v>
      </c>
      <c r="B141" s="74"/>
      <c r="C141" s="75">
        <v>0</v>
      </c>
      <c r="D141" s="75">
        <v>0</v>
      </c>
      <c r="E141" s="75"/>
      <c r="F141" s="75">
        <v>28.6</v>
      </c>
      <c r="G141" s="76">
        <v>29.4</v>
      </c>
      <c r="H141" s="76">
        <v>22.8</v>
      </c>
      <c r="I141" s="76">
        <v>25.7</v>
      </c>
      <c r="J141" s="44"/>
    </row>
    <row r="142" spans="1:10">
      <c r="A142" s="77">
        <v>43951</v>
      </c>
      <c r="B142" s="77"/>
      <c r="C142" s="79">
        <v>13.4</v>
      </c>
      <c r="D142" s="79">
        <v>0</v>
      </c>
      <c r="E142" s="79"/>
      <c r="F142" s="79">
        <v>29.1</v>
      </c>
      <c r="G142" s="87">
        <v>28.4</v>
      </c>
      <c r="H142" s="87">
        <v>21.7</v>
      </c>
      <c r="I142" s="87">
        <v>23.4</v>
      </c>
      <c r="J142" s="44"/>
    </row>
    <row r="143" spans="1:10">
      <c r="A143" s="81"/>
      <c r="B143" s="80"/>
      <c r="C143" s="60">
        <f>SUM(C114:C142)</f>
        <v>33.200000000000003</v>
      </c>
      <c r="D143" s="60">
        <f>SUM(D113:D142)</f>
        <v>0</v>
      </c>
      <c r="E143" s="60"/>
      <c r="F143" s="60"/>
      <c r="G143" s="88"/>
      <c r="H143" s="88"/>
      <c r="I143" s="88"/>
      <c r="J143" s="44"/>
    </row>
    <row r="144" spans="1:10">
      <c r="A144" s="81"/>
      <c r="B144" s="80"/>
      <c r="C144" s="99">
        <f>C143+D143</f>
        <v>33.200000000000003</v>
      </c>
      <c r="D144" s="99"/>
      <c r="E144" s="60" t="s">
        <v>7</v>
      </c>
      <c r="F144" s="60">
        <f>SUM(F113:F142)</f>
        <v>850.4</v>
      </c>
      <c r="G144" s="60">
        <f>SUM(G113:G142)</f>
        <v>803.4</v>
      </c>
      <c r="H144" s="60">
        <f>SUM(H113:H142)</f>
        <v>687.3</v>
      </c>
      <c r="I144" s="60">
        <f>SUM(I113:I142)</f>
        <v>698.90000000000009</v>
      </c>
      <c r="J144" s="40"/>
    </row>
    <row r="145" spans="1:10">
      <c r="A145" s="81"/>
      <c r="B145" s="81"/>
      <c r="C145" s="60"/>
      <c r="D145" s="60"/>
      <c r="E145" s="60" t="s">
        <v>8</v>
      </c>
      <c r="F145" s="60">
        <f>AVERAGE(F112:F142)</f>
        <v>28.297840790842873</v>
      </c>
      <c r="G145" s="60">
        <f>AVERAGE(G112:G142)</f>
        <v>28.692857142857143</v>
      </c>
      <c r="H145" s="60">
        <f>AVERAGE(H112:H142)</f>
        <v>22.893447797433229</v>
      </c>
      <c r="I145" s="60">
        <f>AVERAGE(I112:I142)</f>
        <v>24.960714285714289</v>
      </c>
      <c r="J145" s="40"/>
    </row>
    <row r="146" spans="1:10">
      <c r="A146" s="81" t="s">
        <v>16</v>
      </c>
      <c r="B146" s="81" t="s">
        <v>10</v>
      </c>
      <c r="C146" s="60">
        <f>C144+SUM(C149)</f>
        <v>39</v>
      </c>
      <c r="D146" s="60" t="s">
        <v>32</v>
      </c>
      <c r="E146" s="60" t="s">
        <v>67</v>
      </c>
      <c r="F146" s="60">
        <f>MAX(F112:G142)</f>
        <v>30.4</v>
      </c>
      <c r="G146" s="60"/>
      <c r="H146" s="60"/>
      <c r="I146" s="60"/>
      <c r="J146" s="41"/>
    </row>
    <row r="147" spans="1:10">
      <c r="A147" s="81"/>
      <c r="B147" s="81"/>
      <c r="C147" s="60">
        <f>C146/25.4</f>
        <v>1.5354330708661419</v>
      </c>
      <c r="D147" s="60" t="s">
        <v>33</v>
      </c>
      <c r="E147" s="60" t="s">
        <v>68</v>
      </c>
      <c r="F147" s="60">
        <f>MIN(H112:I142)</f>
        <v>21.3</v>
      </c>
      <c r="G147" s="60"/>
      <c r="H147" s="60"/>
      <c r="I147" s="60"/>
      <c r="J147" s="40"/>
    </row>
    <row r="148" spans="1:10" ht="15.75" thickBot="1">
      <c r="A148" s="83"/>
      <c r="B148" s="83"/>
      <c r="C148" s="62"/>
      <c r="D148" s="62"/>
      <c r="E148" s="62" t="s">
        <v>69</v>
      </c>
      <c r="F148" s="62">
        <f>AVERAGE(F145:G145)</f>
        <v>28.49534896685001</v>
      </c>
      <c r="G148" s="62"/>
      <c r="H148" s="62">
        <f>AVERAGE(H145:I145)</f>
        <v>23.927081041573757</v>
      </c>
      <c r="I148" s="62"/>
      <c r="J148" s="40"/>
    </row>
    <row r="149" spans="1:10">
      <c r="A149" s="74">
        <v>43952</v>
      </c>
      <c r="C149" s="75">
        <v>5.8</v>
      </c>
      <c r="D149" s="75">
        <v>0</v>
      </c>
      <c r="E149" s="75"/>
      <c r="F149" s="75">
        <v>28</v>
      </c>
      <c r="G149" s="75">
        <v>28.4</v>
      </c>
      <c r="H149" s="75">
        <v>22.1</v>
      </c>
      <c r="I149" s="75">
        <v>25.8</v>
      </c>
      <c r="J149" s="40"/>
    </row>
    <row r="150" spans="1:10">
      <c r="A150" s="74">
        <v>43953</v>
      </c>
      <c r="B150" s="74"/>
      <c r="C150" s="75" t="s">
        <v>14</v>
      </c>
      <c r="D150" s="75">
        <v>0</v>
      </c>
      <c r="E150" s="75"/>
      <c r="F150" s="75">
        <v>28</v>
      </c>
      <c r="G150" s="76">
        <v>28.9</v>
      </c>
      <c r="H150" s="76">
        <v>23.7</v>
      </c>
      <c r="I150" s="76">
        <v>26.4</v>
      </c>
      <c r="J150" s="69"/>
    </row>
    <row r="151" spans="1:10">
      <c r="A151" s="74">
        <v>43954</v>
      </c>
      <c r="B151" s="74"/>
      <c r="C151" s="75">
        <v>0</v>
      </c>
      <c r="D151" s="75">
        <v>0</v>
      </c>
      <c r="E151" s="75"/>
      <c r="F151" s="75">
        <v>28.8</v>
      </c>
      <c r="G151" s="76">
        <v>29.6</v>
      </c>
      <c r="H151" s="76">
        <v>23.8</v>
      </c>
      <c r="I151" s="76">
        <v>25.6</v>
      </c>
      <c r="J151" s="69"/>
    </row>
    <row r="152" spans="1:10">
      <c r="A152" s="74">
        <v>43955</v>
      </c>
      <c r="B152" s="74"/>
      <c r="C152" s="75">
        <v>0</v>
      </c>
      <c r="D152" s="75">
        <v>0</v>
      </c>
      <c r="E152" s="75"/>
      <c r="F152" s="75">
        <v>28.4</v>
      </c>
      <c r="G152" s="76">
        <v>29.4</v>
      </c>
      <c r="H152" s="76">
        <v>24.1</v>
      </c>
      <c r="I152" s="76">
        <v>26.4</v>
      </c>
      <c r="J152" s="69"/>
    </row>
    <row r="153" spans="1:10">
      <c r="A153" s="74">
        <v>43956</v>
      </c>
      <c r="B153" s="74"/>
      <c r="C153" s="75" t="s">
        <v>14</v>
      </c>
      <c r="D153" s="75">
        <v>0</v>
      </c>
      <c r="E153" s="75"/>
      <c r="F153" s="75">
        <v>28.7</v>
      </c>
      <c r="G153" s="76">
        <v>29</v>
      </c>
      <c r="H153" s="76">
        <v>24.5</v>
      </c>
      <c r="I153" s="76">
        <v>26.3</v>
      </c>
      <c r="J153" s="44"/>
    </row>
    <row r="154" spans="1:10">
      <c r="A154" s="74">
        <v>43957</v>
      </c>
      <c r="B154" s="74"/>
      <c r="C154" s="75" t="s">
        <v>14</v>
      </c>
      <c r="D154" s="75">
        <v>0</v>
      </c>
      <c r="E154" s="75"/>
      <c r="F154" s="75">
        <v>28.9</v>
      </c>
      <c r="G154" s="76">
        <v>29.4</v>
      </c>
      <c r="H154" s="76">
        <v>23.5</v>
      </c>
      <c r="I154" s="76">
        <v>23.5</v>
      </c>
      <c r="J154" s="69"/>
    </row>
    <row r="155" spans="1:10">
      <c r="A155" s="74">
        <v>43958</v>
      </c>
      <c r="B155" s="74"/>
      <c r="C155" s="75">
        <v>0</v>
      </c>
      <c r="D155" s="75">
        <v>0</v>
      </c>
      <c r="E155" s="75"/>
      <c r="F155" s="75">
        <v>29.9</v>
      </c>
      <c r="G155" s="76">
        <v>29.6</v>
      </c>
      <c r="H155" s="76">
        <v>24.7</v>
      </c>
      <c r="I155" s="76">
        <v>26.9</v>
      </c>
      <c r="J155" s="44"/>
    </row>
    <row r="156" spans="1:10">
      <c r="A156" s="74">
        <v>43959</v>
      </c>
      <c r="B156" s="74"/>
      <c r="C156" s="75">
        <v>0</v>
      </c>
      <c r="D156" s="75">
        <v>0</v>
      </c>
      <c r="E156" s="75"/>
      <c r="F156" s="75">
        <v>28.8</v>
      </c>
      <c r="G156" s="76">
        <v>29.7</v>
      </c>
      <c r="H156" s="76">
        <v>24.4</v>
      </c>
      <c r="I156" s="76">
        <v>24.8</v>
      </c>
      <c r="J156" s="69"/>
    </row>
    <row r="157" spans="1:10">
      <c r="A157" s="74">
        <v>43960</v>
      </c>
      <c r="B157" s="74"/>
      <c r="C157" s="75">
        <v>0</v>
      </c>
      <c r="D157" s="75">
        <v>0</v>
      </c>
      <c r="E157" s="75"/>
      <c r="F157" s="75">
        <v>29.5</v>
      </c>
      <c r="G157" s="76">
        <v>29.4</v>
      </c>
      <c r="H157" s="76">
        <v>24.5</v>
      </c>
      <c r="I157" s="76">
        <v>26.1</v>
      </c>
      <c r="J157" s="69"/>
    </row>
    <row r="158" spans="1:10">
      <c r="A158" s="74">
        <v>43961</v>
      </c>
      <c r="B158" s="74"/>
      <c r="C158" s="75" t="s">
        <v>14</v>
      </c>
      <c r="D158" s="75">
        <v>0</v>
      </c>
      <c r="E158" s="75"/>
      <c r="F158" s="75">
        <v>28.8</v>
      </c>
      <c r="G158" s="76">
        <v>29</v>
      </c>
      <c r="H158" s="76">
        <v>23.6</v>
      </c>
      <c r="I158" s="76">
        <v>24.6</v>
      </c>
      <c r="J158" s="69"/>
    </row>
    <row r="159" spans="1:10">
      <c r="A159" s="74">
        <v>43962</v>
      </c>
      <c r="B159" s="74"/>
      <c r="C159" s="75">
        <v>1.5</v>
      </c>
      <c r="D159" s="75">
        <v>0</v>
      </c>
      <c r="E159" s="75"/>
      <c r="F159" s="75">
        <v>27.9</v>
      </c>
      <c r="G159" s="76">
        <v>29.2</v>
      </c>
      <c r="H159" s="76">
        <v>22.2</v>
      </c>
      <c r="I159" s="76">
        <v>26.4</v>
      </c>
      <c r="J159" s="41"/>
    </row>
    <row r="160" spans="1:10">
      <c r="A160" s="74">
        <v>43963</v>
      </c>
      <c r="B160" s="74"/>
      <c r="C160" s="75">
        <v>0</v>
      </c>
      <c r="D160" s="75">
        <v>0</v>
      </c>
      <c r="E160" s="75"/>
      <c r="F160" s="75">
        <v>29</v>
      </c>
      <c r="G160" s="76">
        <v>29.8</v>
      </c>
      <c r="H160" s="76">
        <v>24.6</v>
      </c>
      <c r="I160" s="76">
        <v>26.6</v>
      </c>
      <c r="J160" s="40"/>
    </row>
    <row r="161" spans="1:10">
      <c r="A161" s="74">
        <v>43964</v>
      </c>
      <c r="B161" s="74"/>
      <c r="C161" s="75">
        <v>0</v>
      </c>
      <c r="D161" s="75">
        <v>0</v>
      </c>
      <c r="E161" s="75"/>
      <c r="F161" s="75">
        <v>29.6</v>
      </c>
      <c r="G161" s="76">
        <v>29.9</v>
      </c>
      <c r="H161" s="76">
        <v>24.4</v>
      </c>
      <c r="I161" s="76">
        <v>26.8</v>
      </c>
      <c r="J161" s="40"/>
    </row>
    <row r="162" spans="1:10">
      <c r="A162" s="74">
        <v>43965</v>
      </c>
      <c r="B162" s="74"/>
      <c r="C162" s="75">
        <v>0</v>
      </c>
      <c r="D162" s="75">
        <v>0</v>
      </c>
      <c r="E162" s="75"/>
      <c r="F162" s="75">
        <v>28.2</v>
      </c>
      <c r="G162" s="76">
        <v>29.2</v>
      </c>
      <c r="H162" s="76">
        <v>23.4</v>
      </c>
      <c r="I162" s="76">
        <v>24</v>
      </c>
      <c r="J162" s="40"/>
    </row>
    <row r="163" spans="1:10">
      <c r="A163" s="74">
        <v>43966</v>
      </c>
      <c r="B163" s="74"/>
      <c r="C163" s="75" t="s">
        <v>14</v>
      </c>
      <c r="D163" s="75">
        <v>2.6</v>
      </c>
      <c r="E163" s="75"/>
      <c r="F163" s="75">
        <v>29.6</v>
      </c>
      <c r="G163" s="76">
        <v>29.4</v>
      </c>
      <c r="H163" s="76">
        <v>21.9</v>
      </c>
      <c r="I163" s="76">
        <v>22.5</v>
      </c>
      <c r="J163" s="40"/>
    </row>
    <row r="164" spans="1:10">
      <c r="A164" s="74">
        <v>43967</v>
      </c>
      <c r="B164" s="74"/>
      <c r="C164" s="75">
        <v>0</v>
      </c>
      <c r="D164" s="75">
        <v>0</v>
      </c>
      <c r="E164" s="75"/>
      <c r="F164" s="75">
        <v>29</v>
      </c>
      <c r="G164" s="76">
        <v>30.2</v>
      </c>
      <c r="H164" s="76">
        <v>24.4</v>
      </c>
      <c r="I164" s="76">
        <v>26.3</v>
      </c>
      <c r="J164" s="44"/>
    </row>
    <row r="165" spans="1:10">
      <c r="A165" s="74">
        <v>43968</v>
      </c>
      <c r="B165" s="74"/>
      <c r="C165" s="75">
        <v>0</v>
      </c>
      <c r="D165" s="76">
        <v>0</v>
      </c>
      <c r="E165" s="75"/>
      <c r="F165" s="75">
        <v>28.8</v>
      </c>
      <c r="G165" s="76">
        <v>29.9</v>
      </c>
      <c r="H165" s="76">
        <v>25</v>
      </c>
      <c r="I165" s="76">
        <v>25.6</v>
      </c>
      <c r="J165" s="40"/>
    </row>
    <row r="166" spans="1:10">
      <c r="A166" s="74">
        <v>43969</v>
      </c>
      <c r="B166" s="74"/>
      <c r="C166" s="75">
        <v>0</v>
      </c>
      <c r="D166" s="75">
        <v>0</v>
      </c>
      <c r="E166" s="75"/>
      <c r="F166" s="75">
        <v>29.4</v>
      </c>
      <c r="G166" s="76">
        <v>29.7</v>
      </c>
      <c r="H166" s="76">
        <v>24.6</v>
      </c>
      <c r="I166" s="76">
        <v>26.6</v>
      </c>
      <c r="J166" s="41"/>
    </row>
    <row r="167" spans="1:10">
      <c r="A167" s="74">
        <v>43970</v>
      </c>
      <c r="B167" s="74"/>
      <c r="C167" s="75" t="s">
        <v>14</v>
      </c>
      <c r="D167" s="75">
        <v>0</v>
      </c>
      <c r="E167" s="75"/>
      <c r="F167" s="75">
        <v>29.7</v>
      </c>
      <c r="G167" s="76">
        <v>30</v>
      </c>
      <c r="H167" s="76">
        <v>22.9</v>
      </c>
      <c r="I167" s="76">
        <v>26.4</v>
      </c>
      <c r="J167" s="40"/>
    </row>
    <row r="168" spans="1:10">
      <c r="A168" s="74">
        <v>43971</v>
      </c>
      <c r="B168" s="74"/>
      <c r="C168" s="75">
        <v>0</v>
      </c>
      <c r="D168" s="75">
        <v>0</v>
      </c>
      <c r="E168" s="75"/>
      <c r="F168" s="75">
        <v>29.4</v>
      </c>
      <c r="G168" s="76">
        <v>29.2</v>
      </c>
      <c r="H168" s="76">
        <v>24.2</v>
      </c>
      <c r="I168" s="75">
        <v>25.2</v>
      </c>
      <c r="J168" s="40"/>
    </row>
    <row r="169" spans="1:10">
      <c r="A169" s="74">
        <v>43972</v>
      </c>
      <c r="B169" s="74"/>
      <c r="C169" s="75" t="s">
        <v>62</v>
      </c>
      <c r="D169" s="75">
        <v>0</v>
      </c>
      <c r="E169" s="75"/>
      <c r="F169" s="75" t="s">
        <v>27</v>
      </c>
      <c r="G169" s="76">
        <v>30.3</v>
      </c>
      <c r="H169" s="76" t="s">
        <v>27</v>
      </c>
      <c r="I169" s="75">
        <v>26.5</v>
      </c>
      <c r="J169" s="41"/>
    </row>
    <row r="170" spans="1:10">
      <c r="A170" s="74">
        <v>43973</v>
      </c>
      <c r="B170" s="74"/>
      <c r="C170" s="75">
        <v>0</v>
      </c>
      <c r="D170" s="75">
        <v>0</v>
      </c>
      <c r="E170" s="75"/>
      <c r="F170" s="75">
        <v>30.5</v>
      </c>
      <c r="G170" s="76">
        <v>30.6</v>
      </c>
      <c r="H170" s="76">
        <v>24.7</v>
      </c>
      <c r="I170" s="75">
        <v>27.4</v>
      </c>
      <c r="J170" s="40"/>
    </row>
    <row r="171" spans="1:10">
      <c r="A171" s="74">
        <v>43974</v>
      </c>
      <c r="B171" s="74"/>
      <c r="C171" s="75">
        <v>0</v>
      </c>
      <c r="D171" s="75">
        <v>0</v>
      </c>
      <c r="E171" s="75"/>
      <c r="F171" s="75">
        <v>29.8</v>
      </c>
      <c r="G171" s="76">
        <v>30.5</v>
      </c>
      <c r="H171" s="76">
        <v>23.8</v>
      </c>
      <c r="I171" s="76">
        <v>26.4</v>
      </c>
      <c r="J171" s="40"/>
    </row>
    <row r="172" spans="1:10">
      <c r="A172" s="74">
        <v>43975</v>
      </c>
      <c r="B172" s="74"/>
      <c r="C172" s="75">
        <v>0</v>
      </c>
      <c r="D172" s="75">
        <v>0</v>
      </c>
      <c r="E172" s="75"/>
      <c r="F172" s="75">
        <v>29.4</v>
      </c>
      <c r="G172" s="76">
        <v>30.2</v>
      </c>
      <c r="H172" s="76">
        <v>24</v>
      </c>
      <c r="I172" s="76">
        <v>25.2</v>
      </c>
      <c r="J172" s="40"/>
    </row>
    <row r="173" spans="1:10">
      <c r="A173" s="74">
        <v>43976</v>
      </c>
      <c r="B173" s="74"/>
      <c r="C173" s="75">
        <v>0</v>
      </c>
      <c r="D173" s="75">
        <v>0</v>
      </c>
      <c r="E173" s="75"/>
      <c r="F173" s="75">
        <v>28.7</v>
      </c>
      <c r="G173" s="76">
        <v>30.6</v>
      </c>
      <c r="H173" s="76">
        <v>24.2</v>
      </c>
      <c r="I173" s="75">
        <v>26.5</v>
      </c>
      <c r="J173" s="69"/>
    </row>
    <row r="174" spans="1:10">
      <c r="A174" s="74">
        <v>43977</v>
      </c>
      <c r="B174" s="74"/>
      <c r="C174" s="75" t="s">
        <v>14</v>
      </c>
      <c r="D174" s="75">
        <v>0</v>
      </c>
      <c r="E174" s="75"/>
      <c r="F174" s="75">
        <v>29.2</v>
      </c>
      <c r="G174" s="76">
        <v>30.2</v>
      </c>
      <c r="H174" s="76">
        <v>23.8</v>
      </c>
      <c r="I174" s="76">
        <v>26.7</v>
      </c>
      <c r="J174" s="40"/>
    </row>
    <row r="175" spans="1:10">
      <c r="A175" s="74">
        <v>43978</v>
      </c>
      <c r="B175" s="74"/>
      <c r="C175" s="75">
        <v>0</v>
      </c>
      <c r="D175" s="75" t="s">
        <v>14</v>
      </c>
      <c r="E175" s="75"/>
      <c r="F175" s="75">
        <v>30.2</v>
      </c>
      <c r="G175" s="76">
        <v>30.7</v>
      </c>
      <c r="H175" s="76">
        <v>24.7</v>
      </c>
      <c r="I175" s="76">
        <v>26.1</v>
      </c>
      <c r="J175" s="69"/>
    </row>
    <row r="176" spans="1:10">
      <c r="A176" s="74">
        <v>43979</v>
      </c>
      <c r="B176" s="74"/>
      <c r="C176" s="75">
        <v>30.1</v>
      </c>
      <c r="D176" s="75">
        <v>0</v>
      </c>
      <c r="E176" s="75"/>
      <c r="F176" s="75">
        <v>28</v>
      </c>
      <c r="G176" s="76">
        <v>30.4</v>
      </c>
      <c r="H176" s="76">
        <v>24.4</v>
      </c>
      <c r="I176" s="76">
        <v>26.4</v>
      </c>
      <c r="J176" s="69"/>
    </row>
    <row r="177" spans="1:10">
      <c r="A177" s="74">
        <v>43980</v>
      </c>
      <c r="B177" s="74"/>
      <c r="C177" s="75">
        <v>0</v>
      </c>
      <c r="D177" s="75">
        <v>0</v>
      </c>
      <c r="E177" s="75"/>
      <c r="F177" s="75">
        <v>28.9</v>
      </c>
      <c r="G177" s="76">
        <v>30</v>
      </c>
      <c r="H177" s="76">
        <v>25</v>
      </c>
      <c r="I177" s="76">
        <v>26.7</v>
      </c>
      <c r="J177" s="69"/>
    </row>
    <row r="178" spans="1:10">
      <c r="A178" s="74">
        <v>43981</v>
      </c>
      <c r="B178" s="74"/>
      <c r="C178" s="75">
        <v>2.9</v>
      </c>
      <c r="D178" s="75">
        <v>0</v>
      </c>
      <c r="E178" s="75"/>
      <c r="F178" s="75">
        <v>29.9</v>
      </c>
      <c r="G178" s="76">
        <v>29.4</v>
      </c>
      <c r="H178" s="76">
        <v>23.1</v>
      </c>
      <c r="I178" s="75">
        <v>26.7</v>
      </c>
      <c r="J178" s="40"/>
    </row>
    <row r="179" spans="1:10">
      <c r="A179" s="77">
        <v>43982</v>
      </c>
      <c r="B179" s="77"/>
      <c r="C179" s="79">
        <v>0.4</v>
      </c>
      <c r="D179" s="79">
        <v>0</v>
      </c>
      <c r="E179" s="79"/>
      <c r="F179" s="79">
        <v>28.7</v>
      </c>
      <c r="G179" s="87">
        <v>29.4</v>
      </c>
      <c r="H179" s="87">
        <v>24.7</v>
      </c>
      <c r="I179" s="87">
        <v>26.1</v>
      </c>
      <c r="J179" s="69"/>
    </row>
    <row r="180" spans="1:10">
      <c r="A180" s="80"/>
      <c r="B180" s="80"/>
      <c r="C180" s="60">
        <f>SUM(C150:C179)</f>
        <v>34.9</v>
      </c>
      <c r="D180" s="60">
        <f>SUM(D149:D179)</f>
        <v>2.6</v>
      </c>
      <c r="E180" s="60"/>
      <c r="F180" s="60"/>
      <c r="G180" s="88"/>
      <c r="H180" s="88"/>
      <c r="I180" s="88"/>
      <c r="J180" s="69"/>
    </row>
    <row r="181" spans="1:10">
      <c r="A181" s="80"/>
      <c r="B181" s="81"/>
      <c r="C181" s="99">
        <f>C180+D180</f>
        <v>37.5</v>
      </c>
      <c r="D181" s="99"/>
      <c r="E181" s="60" t="s">
        <v>7</v>
      </c>
      <c r="F181" s="60">
        <f>SUM(F149:F179)</f>
        <v>871.70000000000016</v>
      </c>
      <c r="G181" s="60">
        <f>SUM(G149:G179)</f>
        <v>921.2</v>
      </c>
      <c r="H181" s="60">
        <f>SUM(H149:H179)</f>
        <v>718.9</v>
      </c>
      <c r="I181" s="60">
        <f>SUM(I149:I179)</f>
        <v>803.50000000000023</v>
      </c>
      <c r="J181" s="40"/>
    </row>
    <row r="182" spans="1:10">
      <c r="A182" s="80"/>
      <c r="B182" s="81"/>
      <c r="C182" s="60"/>
      <c r="D182" s="60"/>
      <c r="E182" s="60" t="s">
        <v>8</v>
      </c>
      <c r="F182" s="60">
        <f>AVERAGE(F149:F179)</f>
        <v>29.056666666666672</v>
      </c>
      <c r="G182" s="60">
        <f>AVERAGE(G149:G179)</f>
        <v>29.716129032258067</v>
      </c>
      <c r="H182" s="60">
        <f>AVERAGE(H149:H179)</f>
        <v>23.963333333333331</v>
      </c>
      <c r="I182" s="60">
        <f>AVERAGE(I149:I179)</f>
        <v>25.919354838709683</v>
      </c>
      <c r="J182" s="40"/>
    </row>
    <row r="183" spans="1:10">
      <c r="A183" s="80" t="s">
        <v>17</v>
      </c>
      <c r="B183" s="81" t="s">
        <v>10</v>
      </c>
      <c r="C183" s="60">
        <f>C181+SUM(C186)</f>
        <v>37.5</v>
      </c>
      <c r="D183" s="60" t="s">
        <v>32</v>
      </c>
      <c r="E183" s="60" t="s">
        <v>67</v>
      </c>
      <c r="F183" s="60">
        <f>MAX(F149:G179)</f>
        <v>30.7</v>
      </c>
      <c r="G183" s="60"/>
      <c r="H183" s="60"/>
      <c r="I183" s="60"/>
      <c r="J183" s="41"/>
    </row>
    <row r="184" spans="1:10">
      <c r="A184" s="80"/>
      <c r="B184" s="81"/>
      <c r="C184" s="60">
        <f>C183/25.4</f>
        <v>1.4763779527559056</v>
      </c>
      <c r="D184" s="60" t="s">
        <v>33</v>
      </c>
      <c r="E184" s="60" t="s">
        <v>68</v>
      </c>
      <c r="F184" s="60">
        <f>MIN(H149:I179)</f>
        <v>21.9</v>
      </c>
      <c r="G184" s="60"/>
      <c r="H184" s="60"/>
      <c r="I184" s="60"/>
      <c r="J184" s="41"/>
    </row>
    <row r="185" spans="1:10" ht="15.75" thickBot="1">
      <c r="A185" s="82"/>
      <c r="B185" s="83"/>
      <c r="C185" s="62"/>
      <c r="D185" s="62"/>
      <c r="E185" s="62" t="s">
        <v>69</v>
      </c>
      <c r="F185" s="62">
        <f>AVERAGE(F182:G182)</f>
        <v>29.386397849462369</v>
      </c>
      <c r="G185" s="62"/>
      <c r="H185" s="62">
        <f>AVERAGE(H182:I182)</f>
        <v>24.941344086021509</v>
      </c>
      <c r="I185" s="62"/>
      <c r="J185" s="40"/>
    </row>
    <row r="186" spans="1:10">
      <c r="A186" s="74">
        <v>43983</v>
      </c>
      <c r="C186" s="75">
        <v>0</v>
      </c>
      <c r="D186" s="75">
        <v>0</v>
      </c>
      <c r="E186" s="75"/>
      <c r="F186" s="76">
        <v>28.3</v>
      </c>
      <c r="G186" s="75">
        <v>30.8</v>
      </c>
      <c r="H186" s="75">
        <v>24.9</v>
      </c>
      <c r="I186" s="75">
        <v>27.2</v>
      </c>
      <c r="J186" s="40"/>
    </row>
    <row r="187" spans="1:10">
      <c r="A187" s="74">
        <v>43984</v>
      </c>
      <c r="B187" s="74"/>
      <c r="C187" s="75">
        <v>4.5999999999999996</v>
      </c>
      <c r="D187" s="75">
        <v>0</v>
      </c>
      <c r="E187" s="75"/>
      <c r="F187" s="75">
        <v>29.2</v>
      </c>
      <c r="G187" s="76">
        <v>29.4</v>
      </c>
      <c r="H187" s="76">
        <v>23.7</v>
      </c>
      <c r="I187" s="76">
        <v>25.2</v>
      </c>
      <c r="J187" s="69"/>
    </row>
    <row r="188" spans="1:10">
      <c r="A188" s="74">
        <v>43985</v>
      </c>
      <c r="B188" s="74"/>
      <c r="C188" s="75">
        <v>0</v>
      </c>
      <c r="D188" s="75">
        <v>0</v>
      </c>
      <c r="E188" s="75"/>
      <c r="F188" s="75">
        <v>29.3</v>
      </c>
      <c r="G188" s="76">
        <v>30</v>
      </c>
      <c r="H188" s="76">
        <v>24.8</v>
      </c>
      <c r="I188" s="76">
        <v>26.2</v>
      </c>
      <c r="J188" s="69"/>
    </row>
    <row r="189" spans="1:10">
      <c r="A189" s="74">
        <v>43986</v>
      </c>
      <c r="B189" s="74"/>
      <c r="C189" s="75">
        <v>0.1</v>
      </c>
      <c r="D189" s="75">
        <v>0</v>
      </c>
      <c r="E189" s="75"/>
      <c r="F189" s="75">
        <v>29.3</v>
      </c>
      <c r="G189" s="76">
        <v>30</v>
      </c>
      <c r="H189" s="76">
        <v>24.2</v>
      </c>
      <c r="I189" s="76">
        <v>26.4</v>
      </c>
      <c r="J189" s="44"/>
    </row>
    <row r="190" spans="1:10">
      <c r="A190" s="74">
        <v>43987</v>
      </c>
      <c r="B190" s="74"/>
      <c r="C190" s="76">
        <v>0</v>
      </c>
      <c r="D190" s="75">
        <v>0</v>
      </c>
      <c r="E190" s="75"/>
      <c r="F190" s="75">
        <v>28.4</v>
      </c>
      <c r="G190" s="76">
        <v>30.1</v>
      </c>
      <c r="H190" s="76">
        <v>24.5</v>
      </c>
      <c r="I190" s="76">
        <v>27.2</v>
      </c>
      <c r="J190" s="69"/>
    </row>
    <row r="191" spans="1:10">
      <c r="A191" s="74">
        <v>43988</v>
      </c>
      <c r="B191" s="74"/>
      <c r="C191" s="75">
        <v>0.3</v>
      </c>
      <c r="D191" s="75">
        <v>7.5</v>
      </c>
      <c r="E191" s="75"/>
      <c r="F191" s="75">
        <v>29</v>
      </c>
      <c r="G191" s="76">
        <v>27.6</v>
      </c>
      <c r="H191" s="76">
        <v>24.7</v>
      </c>
      <c r="I191" s="76">
        <v>23</v>
      </c>
      <c r="J191" s="69"/>
    </row>
    <row r="192" spans="1:10">
      <c r="A192" s="74">
        <v>43989</v>
      </c>
      <c r="B192" s="74"/>
      <c r="C192" s="75">
        <v>0.4</v>
      </c>
      <c r="D192" s="75">
        <v>0</v>
      </c>
      <c r="E192" s="75"/>
      <c r="F192" s="75">
        <v>27.8</v>
      </c>
      <c r="G192" s="76">
        <v>29.6</v>
      </c>
      <c r="H192" s="76">
        <v>23.4</v>
      </c>
      <c r="I192" s="76">
        <v>26.5</v>
      </c>
      <c r="J192" s="69"/>
    </row>
    <row r="193" spans="1:10">
      <c r="A193" s="74">
        <v>43990</v>
      </c>
      <c r="B193" s="74"/>
      <c r="C193" s="75">
        <v>0</v>
      </c>
      <c r="D193" s="75">
        <v>0</v>
      </c>
      <c r="E193" s="75"/>
      <c r="F193" s="75">
        <v>29</v>
      </c>
      <c r="G193" s="76">
        <v>29.8</v>
      </c>
      <c r="H193" s="76">
        <v>23.4</v>
      </c>
      <c r="I193" s="76">
        <v>27</v>
      </c>
      <c r="J193" s="69"/>
    </row>
    <row r="194" spans="1:10">
      <c r="A194" s="74">
        <v>43991</v>
      </c>
      <c r="B194" s="74"/>
      <c r="C194" s="75">
        <v>0</v>
      </c>
      <c r="D194" s="75">
        <v>0</v>
      </c>
      <c r="E194" s="75"/>
      <c r="F194" s="75">
        <v>29.2</v>
      </c>
      <c r="G194" s="76">
        <v>29.8</v>
      </c>
      <c r="H194" s="76">
        <v>24.1</v>
      </c>
      <c r="I194" s="76">
        <v>26.5</v>
      </c>
      <c r="J194" s="69"/>
    </row>
    <row r="195" spans="1:10">
      <c r="A195" s="74">
        <v>43992</v>
      </c>
      <c r="B195" s="74"/>
      <c r="C195" s="75">
        <v>0</v>
      </c>
      <c r="D195" s="75">
        <v>0</v>
      </c>
      <c r="E195" s="75"/>
      <c r="F195" s="76">
        <v>29.2</v>
      </c>
      <c r="G195" s="76">
        <v>29.8</v>
      </c>
      <c r="H195" s="76">
        <v>23.8</v>
      </c>
      <c r="I195" s="76">
        <v>27</v>
      </c>
      <c r="J195" s="69"/>
    </row>
    <row r="196" spans="1:10">
      <c r="A196" s="74">
        <v>43993</v>
      </c>
      <c r="B196" s="74"/>
      <c r="C196" s="75">
        <v>13.1</v>
      </c>
      <c r="D196" s="75">
        <v>0</v>
      </c>
      <c r="E196" s="75"/>
      <c r="F196" s="75">
        <v>28.6</v>
      </c>
      <c r="G196" s="76">
        <v>29.7</v>
      </c>
      <c r="H196" s="76">
        <v>24.2</v>
      </c>
      <c r="I196" s="76">
        <v>27.5</v>
      </c>
      <c r="J196" s="40"/>
    </row>
    <row r="197" spans="1:10">
      <c r="A197" s="74">
        <v>43994</v>
      </c>
      <c r="B197" s="74"/>
      <c r="C197" s="75">
        <v>2.2000000000000002</v>
      </c>
      <c r="D197" s="75">
        <v>0</v>
      </c>
      <c r="E197" s="75"/>
      <c r="F197" s="75">
        <v>29</v>
      </c>
      <c r="G197" s="76">
        <v>30</v>
      </c>
      <c r="H197" s="76">
        <v>24.1</v>
      </c>
      <c r="I197" s="76">
        <v>26.9</v>
      </c>
      <c r="J197" s="69"/>
    </row>
    <row r="198" spans="1:10">
      <c r="A198" s="74">
        <v>43995</v>
      </c>
      <c r="B198" s="74"/>
      <c r="C198" s="75">
        <v>0</v>
      </c>
      <c r="D198" s="75">
        <v>0</v>
      </c>
      <c r="E198" s="75"/>
      <c r="F198" s="76">
        <v>29.2</v>
      </c>
      <c r="G198" s="76">
        <v>29.9</v>
      </c>
      <c r="H198" s="76">
        <v>24.7</v>
      </c>
      <c r="I198" s="76">
        <v>27.8</v>
      </c>
      <c r="J198" s="69"/>
    </row>
    <row r="199" spans="1:10">
      <c r="A199" s="74">
        <v>43996</v>
      </c>
      <c r="B199" s="74"/>
      <c r="C199" s="75">
        <v>0.7</v>
      </c>
      <c r="D199" s="75">
        <v>0</v>
      </c>
      <c r="E199" s="75"/>
      <c r="F199" s="75">
        <v>29.8</v>
      </c>
      <c r="G199" s="76">
        <v>30.1</v>
      </c>
      <c r="H199" s="76">
        <v>24.8</v>
      </c>
      <c r="I199" s="76">
        <v>26.3</v>
      </c>
      <c r="J199" s="69"/>
    </row>
    <row r="200" spans="1:10">
      <c r="A200" s="74">
        <v>43997</v>
      </c>
      <c r="B200" s="74"/>
      <c r="C200" s="75">
        <v>0</v>
      </c>
      <c r="D200" s="75">
        <v>0</v>
      </c>
      <c r="E200" s="75"/>
      <c r="F200" s="75">
        <v>29.9</v>
      </c>
      <c r="G200" s="76">
        <v>30</v>
      </c>
      <c r="H200" s="76">
        <v>25</v>
      </c>
      <c r="I200" s="76">
        <v>27</v>
      </c>
      <c r="J200" s="69"/>
    </row>
    <row r="201" spans="1:10">
      <c r="A201" s="74">
        <v>43998</v>
      </c>
      <c r="B201" s="74"/>
      <c r="C201" s="75">
        <v>2.1</v>
      </c>
      <c r="D201" s="75">
        <v>0</v>
      </c>
      <c r="E201" s="75"/>
      <c r="F201" s="75">
        <v>29.9</v>
      </c>
      <c r="G201" s="76">
        <v>30.6</v>
      </c>
      <c r="H201" s="76">
        <v>23.6</v>
      </c>
      <c r="I201" s="76">
        <v>27.4</v>
      </c>
      <c r="J201" s="69"/>
    </row>
    <row r="202" spans="1:10">
      <c r="A202" s="74">
        <v>43999</v>
      </c>
      <c r="B202" s="74"/>
      <c r="C202" s="75">
        <v>0</v>
      </c>
      <c r="D202" s="75">
        <v>0</v>
      </c>
      <c r="E202" s="75"/>
      <c r="F202" s="75">
        <v>29.8</v>
      </c>
      <c r="G202" s="76">
        <v>30.4</v>
      </c>
      <c r="H202" s="76">
        <v>24.5</v>
      </c>
      <c r="I202" s="76">
        <v>27.1</v>
      </c>
      <c r="J202" s="69"/>
    </row>
    <row r="203" spans="1:10">
      <c r="A203" s="74">
        <v>44000</v>
      </c>
      <c r="B203" s="74"/>
      <c r="C203" s="75">
        <v>1.1000000000000001</v>
      </c>
      <c r="D203" s="76">
        <v>0</v>
      </c>
      <c r="E203" s="75"/>
      <c r="F203" s="75">
        <v>29.5</v>
      </c>
      <c r="G203" s="76">
        <v>30.2</v>
      </c>
      <c r="H203" s="75">
        <v>24.6</v>
      </c>
      <c r="I203" s="76">
        <v>26.4</v>
      </c>
      <c r="J203" s="44"/>
    </row>
    <row r="204" spans="1:10">
      <c r="A204" s="74">
        <v>44001</v>
      </c>
      <c r="B204" s="74"/>
      <c r="C204" s="75">
        <v>0.1</v>
      </c>
      <c r="D204" s="75">
        <v>0</v>
      </c>
      <c r="E204" s="75"/>
      <c r="F204" s="75">
        <v>29.4</v>
      </c>
      <c r="G204" s="75">
        <v>30.6</v>
      </c>
      <c r="H204" s="75">
        <v>25.5</v>
      </c>
      <c r="I204" s="76">
        <v>26</v>
      </c>
      <c r="J204" s="69"/>
    </row>
    <row r="205" spans="1:10">
      <c r="A205" s="74">
        <v>44002</v>
      </c>
      <c r="B205" s="74"/>
      <c r="C205" s="75">
        <v>0.1</v>
      </c>
      <c r="D205" s="75">
        <v>0</v>
      </c>
      <c r="E205" s="75"/>
      <c r="F205" s="75">
        <v>30.2</v>
      </c>
      <c r="G205" s="75">
        <v>30.3</v>
      </c>
      <c r="H205" s="75">
        <v>25.3</v>
      </c>
      <c r="I205" s="76">
        <v>26.6</v>
      </c>
      <c r="J205" s="69"/>
    </row>
    <row r="206" spans="1:10">
      <c r="A206" s="74">
        <v>44003</v>
      </c>
      <c r="B206" s="74"/>
      <c r="C206" s="75">
        <v>0</v>
      </c>
      <c r="D206" s="75">
        <v>0</v>
      </c>
      <c r="E206" s="75"/>
      <c r="F206" s="75">
        <v>29</v>
      </c>
      <c r="G206" s="75">
        <v>30.8</v>
      </c>
      <c r="H206" s="75">
        <v>23.6</v>
      </c>
      <c r="I206" s="76">
        <v>26.7</v>
      </c>
      <c r="J206" s="69"/>
    </row>
    <row r="207" spans="1:10">
      <c r="A207" s="74">
        <v>44004</v>
      </c>
      <c r="B207" s="74"/>
      <c r="C207" s="75">
        <v>0</v>
      </c>
      <c r="D207" s="75">
        <v>0</v>
      </c>
      <c r="E207" s="75"/>
      <c r="F207" s="75">
        <v>29.8</v>
      </c>
      <c r="G207" s="76">
        <v>30.8</v>
      </c>
      <c r="H207" s="76">
        <v>26.1</v>
      </c>
      <c r="I207" s="76">
        <v>27.1</v>
      </c>
      <c r="J207" s="69"/>
    </row>
    <row r="208" spans="1:10">
      <c r="A208" s="74">
        <v>44005</v>
      </c>
      <c r="B208" s="74"/>
      <c r="C208" s="75">
        <v>0</v>
      </c>
      <c r="D208" s="75">
        <v>0</v>
      </c>
      <c r="E208" s="75"/>
      <c r="F208" s="75">
        <v>30.2</v>
      </c>
      <c r="G208" s="76">
        <v>30.6</v>
      </c>
      <c r="H208" s="76">
        <v>25.6</v>
      </c>
      <c r="I208" s="76">
        <v>27.4</v>
      </c>
      <c r="J208" s="44"/>
    </row>
    <row r="209" spans="1:10">
      <c r="A209" s="74">
        <v>44006</v>
      </c>
      <c r="B209" s="74"/>
      <c r="C209" s="75">
        <v>0</v>
      </c>
      <c r="D209" s="75">
        <v>0</v>
      </c>
      <c r="E209" s="75"/>
      <c r="F209" s="75">
        <v>30.2</v>
      </c>
      <c r="G209" s="76">
        <v>30.8</v>
      </c>
      <c r="H209" s="76">
        <v>25.7</v>
      </c>
      <c r="I209" s="76">
        <v>24.5</v>
      </c>
      <c r="J209" s="69"/>
    </row>
    <row r="210" spans="1:10">
      <c r="A210" s="74">
        <v>44007</v>
      </c>
      <c r="B210" s="74"/>
      <c r="C210" s="75">
        <v>0.4</v>
      </c>
      <c r="D210" s="75">
        <v>0</v>
      </c>
      <c r="E210" s="75"/>
      <c r="F210" s="75">
        <v>30.2</v>
      </c>
      <c r="G210" s="75">
        <v>31</v>
      </c>
      <c r="H210" s="75">
        <v>24.6</v>
      </c>
      <c r="I210" s="76">
        <v>27.1</v>
      </c>
      <c r="J210" s="69"/>
    </row>
    <row r="211" spans="1:10">
      <c r="A211" s="74">
        <v>44008</v>
      </c>
      <c r="B211" s="74"/>
      <c r="C211" s="75">
        <v>3.5</v>
      </c>
      <c r="D211" s="75">
        <v>0</v>
      </c>
      <c r="E211" s="75"/>
      <c r="F211" s="75">
        <v>30.6</v>
      </c>
      <c r="G211" s="75">
        <v>30.1</v>
      </c>
      <c r="H211" s="75">
        <v>24.5</v>
      </c>
      <c r="I211" s="76">
        <v>26.9</v>
      </c>
      <c r="J211" s="44"/>
    </row>
    <row r="212" spans="1:10">
      <c r="A212" s="74">
        <v>44009</v>
      </c>
      <c r="B212" s="74"/>
      <c r="C212" s="75">
        <v>0</v>
      </c>
      <c r="D212" s="75">
        <v>0</v>
      </c>
      <c r="E212" s="75"/>
      <c r="F212" s="75">
        <v>29.8</v>
      </c>
      <c r="G212" s="76">
        <v>30.8</v>
      </c>
      <c r="H212" s="76">
        <v>24.6</v>
      </c>
      <c r="I212" s="76">
        <v>28</v>
      </c>
      <c r="J212" s="69"/>
    </row>
    <row r="213" spans="1:10">
      <c r="A213" s="74">
        <v>44010</v>
      </c>
      <c r="B213" s="74"/>
      <c r="C213" s="75">
        <v>0</v>
      </c>
      <c r="D213" s="75">
        <v>0</v>
      </c>
      <c r="E213" s="75"/>
      <c r="F213" s="75">
        <v>30.2</v>
      </c>
      <c r="G213" s="75">
        <v>30.6</v>
      </c>
      <c r="H213" s="75">
        <v>25.6</v>
      </c>
      <c r="I213" s="76">
        <v>27.9</v>
      </c>
      <c r="J213" s="69"/>
    </row>
    <row r="214" spans="1:10">
      <c r="A214" s="74">
        <v>44011</v>
      </c>
      <c r="B214" s="74"/>
      <c r="C214" s="76">
        <v>0</v>
      </c>
      <c r="D214" s="75">
        <v>5.9</v>
      </c>
      <c r="E214" s="75"/>
      <c r="F214" s="75">
        <v>30.2</v>
      </c>
      <c r="G214" s="76">
        <v>29.6</v>
      </c>
      <c r="H214" s="76">
        <v>25</v>
      </c>
      <c r="I214" s="76">
        <v>23.8</v>
      </c>
      <c r="J214" s="69"/>
    </row>
    <row r="215" spans="1:10">
      <c r="A215" s="77">
        <v>44012</v>
      </c>
      <c r="B215" s="77"/>
      <c r="C215" s="79">
        <v>0</v>
      </c>
      <c r="D215" s="79">
        <v>0</v>
      </c>
      <c r="E215" s="79"/>
      <c r="F215" s="79">
        <v>28.7</v>
      </c>
      <c r="G215" s="87">
        <v>31</v>
      </c>
      <c r="H215" s="87">
        <v>23.8</v>
      </c>
      <c r="I215" s="87">
        <v>26.1</v>
      </c>
      <c r="J215" s="44"/>
    </row>
    <row r="216" spans="1:10">
      <c r="A216" s="80"/>
      <c r="B216" s="80"/>
      <c r="C216" s="60">
        <f>SUM(C187:C215)</f>
        <v>28.700000000000003</v>
      </c>
      <c r="D216" s="60">
        <f>SUM(D186:D215)</f>
        <v>13.4</v>
      </c>
      <c r="E216" s="60"/>
      <c r="F216" s="60"/>
      <c r="G216" s="88"/>
      <c r="H216" s="88"/>
      <c r="I216" s="88"/>
      <c r="J216" s="69"/>
    </row>
    <row r="217" spans="1:10">
      <c r="A217" s="80"/>
      <c r="B217" s="80"/>
      <c r="C217" s="99">
        <f>C216+D216</f>
        <v>42.1</v>
      </c>
      <c r="D217" s="99"/>
      <c r="E217" s="60" t="s">
        <v>7</v>
      </c>
      <c r="F217" s="60">
        <f>SUM(F186:F215)</f>
        <v>882.9000000000002</v>
      </c>
      <c r="G217" s="60">
        <f>SUM(G186:G215)</f>
        <v>904.8</v>
      </c>
      <c r="H217" s="60">
        <f>SUM(H186:H215)</f>
        <v>736.9000000000002</v>
      </c>
      <c r="I217" s="60">
        <f>SUM(I186:I215)</f>
        <v>796.69999999999993</v>
      </c>
      <c r="J217" s="40"/>
    </row>
    <row r="218" spans="1:10">
      <c r="A218" s="80"/>
      <c r="B218" s="81"/>
      <c r="C218" s="60"/>
      <c r="D218" s="60"/>
      <c r="E218" s="60" t="s">
        <v>8</v>
      </c>
      <c r="F218" s="60">
        <f>AVERAGE(F186:F215)</f>
        <v>29.430000000000007</v>
      </c>
      <c r="G218" s="60">
        <f>AVERAGE(G186:G215)</f>
        <v>30.16</v>
      </c>
      <c r="H218" s="60">
        <f>AVERAGE(H186:H215)</f>
        <v>24.56333333333334</v>
      </c>
      <c r="I218" s="60">
        <f>AVERAGE(I186:I215)</f>
        <v>26.556666666666665</v>
      </c>
      <c r="J218" s="40"/>
    </row>
    <row r="219" spans="1:10">
      <c r="A219" s="80" t="s">
        <v>18</v>
      </c>
      <c r="B219" s="81" t="s">
        <v>10</v>
      </c>
      <c r="C219" s="60">
        <f>C217+SUM(C222)</f>
        <v>42.800000000000004</v>
      </c>
      <c r="D219" s="60" t="s">
        <v>32</v>
      </c>
      <c r="E219" s="60" t="s">
        <v>67</v>
      </c>
      <c r="F219" s="60">
        <f>MAX(F185:G215)</f>
        <v>31</v>
      </c>
      <c r="G219" s="60"/>
      <c r="H219" s="60"/>
      <c r="I219" s="60"/>
      <c r="J219" s="41"/>
    </row>
    <row r="220" spans="1:10">
      <c r="A220" s="80"/>
      <c r="B220" s="81"/>
      <c r="C220" s="60">
        <f>C217/25.4</f>
        <v>1.6574803149606301</v>
      </c>
      <c r="D220" s="60" t="s">
        <v>33</v>
      </c>
      <c r="E220" s="60" t="s">
        <v>68</v>
      </c>
      <c r="F220" s="60">
        <f>MIN(H185:I215)</f>
        <v>23</v>
      </c>
      <c r="G220" s="60"/>
      <c r="H220" s="60"/>
      <c r="I220" s="60"/>
      <c r="J220" s="40"/>
    </row>
    <row r="221" spans="1:10" ht="15.75" thickBot="1">
      <c r="A221" s="82"/>
      <c r="B221" s="83"/>
      <c r="C221" s="62"/>
      <c r="D221" s="62"/>
      <c r="E221" s="62" t="s">
        <v>69</v>
      </c>
      <c r="F221" s="62">
        <f>AVERAGE(F218:G218)</f>
        <v>29.795000000000002</v>
      </c>
      <c r="G221" s="62"/>
      <c r="H221" s="62">
        <f>AVERAGE(H218:I218)</f>
        <v>25.560000000000002</v>
      </c>
      <c r="I221" s="62"/>
      <c r="J221" s="40"/>
    </row>
    <row r="222" spans="1:10">
      <c r="A222" s="74">
        <v>44013</v>
      </c>
      <c r="C222" s="75">
        <v>0.7</v>
      </c>
      <c r="D222" s="75">
        <v>0</v>
      </c>
      <c r="E222" s="75"/>
      <c r="F222" s="75">
        <v>30.3</v>
      </c>
      <c r="G222" s="75">
        <v>31.2</v>
      </c>
      <c r="H222" s="75">
        <v>24.5</v>
      </c>
      <c r="I222" s="75">
        <v>24.7</v>
      </c>
      <c r="J222" s="40"/>
    </row>
    <row r="223" spans="1:10">
      <c r="A223" s="74">
        <v>44014</v>
      </c>
      <c r="B223" s="74"/>
      <c r="C223" s="75">
        <v>3.8</v>
      </c>
      <c r="D223" s="75">
        <v>0</v>
      </c>
      <c r="E223" s="75"/>
      <c r="F223" s="75">
        <v>30.1</v>
      </c>
      <c r="G223" s="75">
        <v>31</v>
      </c>
      <c r="H223" s="75">
        <v>24.8</v>
      </c>
      <c r="I223" s="76">
        <v>27.1</v>
      </c>
      <c r="J223" s="44"/>
    </row>
    <row r="224" spans="1:10">
      <c r="A224" s="74">
        <v>44015</v>
      </c>
      <c r="B224" s="74"/>
      <c r="C224" s="75">
        <v>4.3</v>
      </c>
      <c r="D224" s="75">
        <v>0.7</v>
      </c>
      <c r="E224" s="75"/>
      <c r="F224" s="75">
        <v>29.8</v>
      </c>
      <c r="G224" s="75">
        <v>30.3</v>
      </c>
      <c r="H224" s="75">
        <v>23.7</v>
      </c>
      <c r="I224" s="76">
        <v>25.1</v>
      </c>
      <c r="J224" s="44"/>
    </row>
    <row r="225" spans="1:10">
      <c r="A225" s="74">
        <v>44016</v>
      </c>
      <c r="B225" s="74"/>
      <c r="C225" s="75">
        <v>0.9</v>
      </c>
      <c r="D225" s="75">
        <v>0</v>
      </c>
      <c r="E225" s="75"/>
      <c r="F225" s="75">
        <v>29.5</v>
      </c>
      <c r="G225" s="75">
        <v>30.8</v>
      </c>
      <c r="H225" s="76">
        <v>25</v>
      </c>
      <c r="I225" s="76">
        <v>27.6</v>
      </c>
      <c r="J225" s="69"/>
    </row>
    <row r="226" spans="1:10">
      <c r="A226" s="74">
        <v>44017</v>
      </c>
      <c r="B226" s="74"/>
      <c r="C226" s="75">
        <v>0</v>
      </c>
      <c r="D226" s="75">
        <v>0</v>
      </c>
      <c r="E226" s="75"/>
      <c r="F226" s="75">
        <v>28.9</v>
      </c>
      <c r="G226" s="76">
        <v>30.9</v>
      </c>
      <c r="H226" s="76">
        <v>25.4</v>
      </c>
      <c r="I226" s="76">
        <v>26.9</v>
      </c>
      <c r="J226" s="69"/>
    </row>
    <row r="227" spans="1:10">
      <c r="A227" s="74">
        <v>44018</v>
      </c>
      <c r="B227" s="74"/>
      <c r="C227" s="75">
        <v>4.5999999999999996</v>
      </c>
      <c r="D227" s="75">
        <v>0</v>
      </c>
      <c r="E227" s="75"/>
      <c r="F227" s="75">
        <v>30.1</v>
      </c>
      <c r="G227" s="76">
        <v>30.6</v>
      </c>
      <c r="H227" s="76">
        <v>24</v>
      </c>
      <c r="I227" s="76">
        <v>25.8</v>
      </c>
      <c r="J227" s="44"/>
    </row>
    <row r="228" spans="1:10">
      <c r="A228" s="74">
        <v>44019</v>
      </c>
      <c r="B228" s="74"/>
      <c r="C228" s="76">
        <v>1.6</v>
      </c>
      <c r="D228" s="76">
        <v>25.6</v>
      </c>
      <c r="E228" s="75"/>
      <c r="F228" s="75">
        <v>30.2</v>
      </c>
      <c r="G228" s="76">
        <v>29.7</v>
      </c>
      <c r="H228" s="76">
        <v>24.2</v>
      </c>
      <c r="I228" s="76">
        <v>22</v>
      </c>
      <c r="J228" s="69"/>
    </row>
    <row r="229" spans="1:10">
      <c r="A229" s="74">
        <v>44020</v>
      </c>
      <c r="B229" s="74"/>
      <c r="C229" s="75">
        <v>12.7</v>
      </c>
      <c r="D229" s="75">
        <v>0</v>
      </c>
      <c r="E229" s="75"/>
      <c r="F229" s="75">
        <v>27.8</v>
      </c>
      <c r="G229" s="76">
        <v>29.1</v>
      </c>
      <c r="H229" s="75">
        <v>22.2</v>
      </c>
      <c r="I229" s="76">
        <v>26.2</v>
      </c>
      <c r="J229" s="69"/>
    </row>
    <row r="230" spans="1:10">
      <c r="A230" s="74">
        <v>44021</v>
      </c>
      <c r="B230" s="74"/>
      <c r="C230" s="75">
        <v>0</v>
      </c>
      <c r="D230" s="75">
        <v>0</v>
      </c>
      <c r="E230" s="75"/>
      <c r="F230" s="75">
        <v>29.1</v>
      </c>
      <c r="G230" s="75">
        <v>29.8</v>
      </c>
      <c r="H230" s="76">
        <v>25.3</v>
      </c>
      <c r="I230" s="75">
        <v>26.8</v>
      </c>
      <c r="J230" s="69"/>
    </row>
    <row r="231" spans="1:10">
      <c r="A231" s="74">
        <v>44022</v>
      </c>
      <c r="B231" s="74"/>
      <c r="C231" s="76">
        <v>0.1</v>
      </c>
      <c r="D231" s="75">
        <v>0</v>
      </c>
      <c r="E231" s="75"/>
      <c r="F231" s="75">
        <v>29.4</v>
      </c>
      <c r="G231" s="76">
        <v>29.8</v>
      </c>
      <c r="H231" s="76">
        <v>24.8</v>
      </c>
      <c r="I231" s="76">
        <v>26.6</v>
      </c>
      <c r="J231" s="69"/>
    </row>
    <row r="232" spans="1:10">
      <c r="A232" s="74">
        <v>44023</v>
      </c>
      <c r="B232" s="74"/>
      <c r="C232" s="75" t="s">
        <v>14</v>
      </c>
      <c r="D232" s="75">
        <v>6.5</v>
      </c>
      <c r="E232" s="75"/>
      <c r="F232" s="75">
        <v>29.8</v>
      </c>
      <c r="G232" s="76">
        <v>29.8</v>
      </c>
      <c r="H232" s="76">
        <v>24.7</v>
      </c>
      <c r="I232" s="76">
        <v>23</v>
      </c>
      <c r="J232" s="69"/>
    </row>
    <row r="233" spans="1:10">
      <c r="A233" s="74">
        <v>44024</v>
      </c>
      <c r="B233" s="74"/>
      <c r="C233" s="75">
        <v>3.6</v>
      </c>
      <c r="D233" s="76">
        <v>0</v>
      </c>
      <c r="E233" s="75"/>
      <c r="F233" s="75">
        <v>27</v>
      </c>
      <c r="G233" s="76">
        <v>29.3</v>
      </c>
      <c r="H233" s="76">
        <v>23.7</v>
      </c>
      <c r="I233" s="76">
        <v>26.3</v>
      </c>
      <c r="J233" s="69"/>
    </row>
    <row r="234" spans="1:10">
      <c r="A234" s="74">
        <v>44025</v>
      </c>
      <c r="B234" s="74"/>
      <c r="C234" s="75">
        <v>1.2</v>
      </c>
      <c r="D234" s="76">
        <v>0</v>
      </c>
      <c r="E234" s="75"/>
      <c r="F234" s="75">
        <v>29.9</v>
      </c>
      <c r="G234" s="75">
        <v>29.9</v>
      </c>
      <c r="H234" s="75">
        <v>24</v>
      </c>
      <c r="I234" s="76">
        <v>26.4</v>
      </c>
      <c r="J234" s="69"/>
    </row>
    <row r="235" spans="1:10">
      <c r="A235" s="74">
        <v>44026</v>
      </c>
      <c r="B235" s="74"/>
      <c r="C235" s="75" t="s">
        <v>27</v>
      </c>
      <c r="D235" s="75">
        <v>0</v>
      </c>
      <c r="E235" s="75"/>
      <c r="F235" s="75" t="s">
        <v>27</v>
      </c>
      <c r="G235" s="76">
        <v>29.8</v>
      </c>
      <c r="H235" s="76" t="s">
        <v>27</v>
      </c>
      <c r="I235" s="76">
        <v>26.4</v>
      </c>
      <c r="J235" s="69"/>
    </row>
    <row r="236" spans="1:10">
      <c r="A236" s="74">
        <v>44027</v>
      </c>
      <c r="B236" s="74"/>
      <c r="C236" s="75">
        <v>11.7</v>
      </c>
      <c r="D236" s="75">
        <v>0.8</v>
      </c>
      <c r="E236" s="75"/>
      <c r="F236" s="75">
        <v>29.7</v>
      </c>
      <c r="G236" s="76">
        <v>29</v>
      </c>
      <c r="H236" s="76">
        <v>21.9</v>
      </c>
      <c r="I236" s="76">
        <v>23.9</v>
      </c>
      <c r="J236" s="44"/>
    </row>
    <row r="237" spans="1:10">
      <c r="A237" s="74">
        <v>44028</v>
      </c>
      <c r="B237" s="74"/>
      <c r="C237" s="75">
        <v>0</v>
      </c>
      <c r="D237" s="75">
        <v>0</v>
      </c>
      <c r="E237" s="75"/>
      <c r="F237" s="75">
        <v>28.9</v>
      </c>
      <c r="G237" s="75">
        <v>29.3</v>
      </c>
      <c r="H237" s="75">
        <v>24.6</v>
      </c>
      <c r="I237" s="76">
        <v>25.8</v>
      </c>
      <c r="J237" s="69"/>
    </row>
    <row r="238" spans="1:10">
      <c r="A238" s="74">
        <v>44029</v>
      </c>
      <c r="B238" s="74"/>
      <c r="C238" s="76" t="s">
        <v>14</v>
      </c>
      <c r="D238" s="75">
        <v>0</v>
      </c>
      <c r="E238" s="75"/>
      <c r="F238" s="75">
        <v>28.8</v>
      </c>
      <c r="G238" s="76">
        <v>29.6</v>
      </c>
      <c r="H238" s="75">
        <v>24.9</v>
      </c>
      <c r="I238" s="76">
        <v>25.4</v>
      </c>
      <c r="J238" s="44"/>
    </row>
    <row r="239" spans="1:10">
      <c r="A239" s="74">
        <v>44030</v>
      </c>
      <c r="B239" s="74"/>
      <c r="C239" s="75">
        <v>0</v>
      </c>
      <c r="D239" s="76">
        <v>0</v>
      </c>
      <c r="E239" s="75"/>
      <c r="F239" s="75">
        <v>29</v>
      </c>
      <c r="G239" s="76">
        <v>29.9</v>
      </c>
      <c r="H239" s="76">
        <v>24.5</v>
      </c>
      <c r="I239" s="76">
        <v>26.9</v>
      </c>
      <c r="J239" s="69"/>
    </row>
    <row r="240" spans="1:10">
      <c r="A240" s="74">
        <v>44031</v>
      </c>
      <c r="B240" s="74"/>
      <c r="C240" s="75">
        <v>0</v>
      </c>
      <c r="D240" s="76">
        <v>0</v>
      </c>
      <c r="E240" s="75"/>
      <c r="F240" s="75">
        <v>29.4</v>
      </c>
      <c r="G240" s="76">
        <v>30</v>
      </c>
      <c r="H240" s="76">
        <v>24</v>
      </c>
      <c r="I240" s="76">
        <v>27.7</v>
      </c>
      <c r="J240" s="69"/>
    </row>
    <row r="241" spans="1:10">
      <c r="A241" s="74">
        <v>44032</v>
      </c>
      <c r="B241" s="74"/>
      <c r="C241" s="75">
        <v>1.5</v>
      </c>
      <c r="D241" s="75">
        <v>0</v>
      </c>
      <c r="E241" s="75"/>
      <c r="F241" s="75">
        <v>29.8</v>
      </c>
      <c r="G241" s="76">
        <v>30</v>
      </c>
      <c r="H241" s="76">
        <v>24.6</v>
      </c>
      <c r="I241" s="76">
        <v>25.6</v>
      </c>
      <c r="J241" s="69"/>
    </row>
    <row r="242" spans="1:10">
      <c r="A242" s="74">
        <v>44033</v>
      </c>
      <c r="B242" s="74"/>
      <c r="C242" s="75">
        <v>3.7</v>
      </c>
      <c r="D242" s="75">
        <v>0</v>
      </c>
      <c r="E242" s="75"/>
      <c r="F242" s="75">
        <v>29.7</v>
      </c>
      <c r="G242" s="76">
        <v>30.2</v>
      </c>
      <c r="H242" s="76">
        <v>24.4</v>
      </c>
      <c r="I242" s="76">
        <v>27.3</v>
      </c>
      <c r="J242" s="44"/>
    </row>
    <row r="243" spans="1:10">
      <c r="A243" s="74">
        <v>44034</v>
      </c>
      <c r="B243" s="74"/>
      <c r="C243" s="76">
        <v>0</v>
      </c>
      <c r="D243" s="75">
        <v>0</v>
      </c>
      <c r="E243" s="75"/>
      <c r="F243" s="75">
        <v>30.2</v>
      </c>
      <c r="G243" s="76">
        <v>30.4</v>
      </c>
      <c r="H243" s="76">
        <v>24.4</v>
      </c>
      <c r="I243" s="76">
        <v>25.8</v>
      </c>
      <c r="J243" s="44"/>
    </row>
    <row r="244" spans="1:10">
      <c r="A244" s="74">
        <v>44035</v>
      </c>
      <c r="B244" s="74"/>
      <c r="C244" s="75">
        <v>2.8</v>
      </c>
      <c r="D244" s="75">
        <v>0</v>
      </c>
      <c r="E244" s="75"/>
      <c r="F244" s="75">
        <v>29.9</v>
      </c>
      <c r="G244" s="76">
        <v>28.8</v>
      </c>
      <c r="H244" s="76">
        <v>22.6</v>
      </c>
      <c r="I244" s="76">
        <v>26.4</v>
      </c>
      <c r="J244" s="44"/>
    </row>
    <row r="245" spans="1:10">
      <c r="A245" s="74">
        <v>44036</v>
      </c>
      <c r="B245" s="74"/>
      <c r="C245" s="75">
        <v>3.7</v>
      </c>
      <c r="D245" s="76">
        <v>0</v>
      </c>
      <c r="E245" s="75"/>
      <c r="F245" s="75">
        <v>29</v>
      </c>
      <c r="G245" s="76">
        <v>30.3</v>
      </c>
      <c r="H245" s="76">
        <v>24.3</v>
      </c>
      <c r="I245" s="75">
        <v>26.7</v>
      </c>
      <c r="J245" s="41"/>
    </row>
    <row r="246" spans="1:10">
      <c r="A246" s="74">
        <v>44037</v>
      </c>
      <c r="B246" s="74"/>
      <c r="C246" s="75">
        <v>0.5</v>
      </c>
      <c r="D246" s="75">
        <v>0</v>
      </c>
      <c r="E246" s="75"/>
      <c r="F246" s="75">
        <v>29.8</v>
      </c>
      <c r="G246" s="76">
        <v>30.6</v>
      </c>
      <c r="H246" s="76">
        <v>24.6</v>
      </c>
      <c r="I246" s="75">
        <v>27.4</v>
      </c>
      <c r="J246" s="40"/>
    </row>
    <row r="247" spans="1:10">
      <c r="A247" s="74">
        <v>44038</v>
      </c>
      <c r="B247" s="74"/>
      <c r="C247" s="75">
        <v>0</v>
      </c>
      <c r="D247" s="75">
        <v>0</v>
      </c>
      <c r="E247" s="75"/>
      <c r="F247" s="75">
        <v>29.1</v>
      </c>
      <c r="G247" s="76">
        <v>31</v>
      </c>
      <c r="H247" s="76">
        <v>24.4</v>
      </c>
      <c r="I247" s="75">
        <v>27.6</v>
      </c>
      <c r="J247" s="41"/>
    </row>
    <row r="248" spans="1:10">
      <c r="A248" s="74">
        <v>44039</v>
      </c>
      <c r="B248" s="74"/>
      <c r="C248" s="75">
        <v>1.2</v>
      </c>
      <c r="D248" s="75">
        <v>1</v>
      </c>
      <c r="E248" s="75"/>
      <c r="F248" s="75">
        <v>30.3</v>
      </c>
      <c r="G248" s="76">
        <v>28.5</v>
      </c>
      <c r="H248" s="76">
        <v>23.8</v>
      </c>
      <c r="I248" s="75">
        <v>23.9</v>
      </c>
      <c r="J248" s="40"/>
    </row>
    <row r="249" spans="1:10">
      <c r="A249" s="74">
        <v>44040</v>
      </c>
      <c r="B249" s="74"/>
      <c r="C249" s="76">
        <v>1.1000000000000001</v>
      </c>
      <c r="D249" s="75">
        <v>0</v>
      </c>
      <c r="E249" s="75"/>
      <c r="F249" s="75">
        <v>29.4</v>
      </c>
      <c r="G249" s="76">
        <v>30.9</v>
      </c>
      <c r="H249" s="76">
        <v>24.7</v>
      </c>
      <c r="I249" s="75">
        <v>27.4</v>
      </c>
      <c r="J249" s="40"/>
    </row>
    <row r="250" spans="1:10">
      <c r="A250" s="74">
        <v>44041</v>
      </c>
      <c r="B250" s="74"/>
      <c r="C250" s="76">
        <v>4.2</v>
      </c>
      <c r="D250" s="75">
        <v>0</v>
      </c>
      <c r="E250" s="75"/>
      <c r="F250" s="76">
        <v>30.2</v>
      </c>
      <c r="G250" s="76" t="s">
        <v>27</v>
      </c>
      <c r="H250" s="75">
        <v>24.6</v>
      </c>
      <c r="I250" s="75" t="s">
        <v>27</v>
      </c>
      <c r="J250" s="40"/>
    </row>
    <row r="251" spans="1:10">
      <c r="A251" s="74">
        <v>44042</v>
      </c>
      <c r="B251" s="74"/>
      <c r="C251" s="75">
        <v>33.299999999999997</v>
      </c>
      <c r="D251" s="75">
        <v>0</v>
      </c>
      <c r="E251" s="75"/>
      <c r="F251" s="75">
        <v>27.6</v>
      </c>
      <c r="G251" s="76">
        <v>29.2</v>
      </c>
      <c r="H251" s="76">
        <v>23.5</v>
      </c>
      <c r="I251" s="75">
        <v>26.7</v>
      </c>
      <c r="J251" s="40"/>
    </row>
    <row r="252" spans="1:10">
      <c r="A252" s="77">
        <v>44043</v>
      </c>
      <c r="B252" s="77"/>
      <c r="C252" s="79">
        <v>0</v>
      </c>
      <c r="D252" s="87">
        <v>0</v>
      </c>
      <c r="E252" s="79"/>
      <c r="F252" s="79">
        <v>28.7</v>
      </c>
      <c r="G252" s="87">
        <v>29.8</v>
      </c>
      <c r="H252" s="87">
        <v>25.3</v>
      </c>
      <c r="I252" s="79">
        <v>26.4</v>
      </c>
      <c r="J252" s="40"/>
    </row>
    <row r="253" spans="1:10">
      <c r="A253" s="80"/>
      <c r="B253" s="80"/>
      <c r="C253" s="60">
        <f>SUM(C223:C252)</f>
        <v>96.5</v>
      </c>
      <c r="D253" s="60">
        <f>SUM(D222:D252)</f>
        <v>34.599999999999994</v>
      </c>
      <c r="E253" s="60"/>
      <c r="F253" s="60"/>
      <c r="G253" s="60"/>
      <c r="H253" s="60"/>
      <c r="I253" s="60"/>
      <c r="J253" s="40"/>
    </row>
    <row r="254" spans="1:10">
      <c r="A254" s="80"/>
      <c r="B254" s="81"/>
      <c r="C254" s="99">
        <f>C253+D253</f>
        <v>131.1</v>
      </c>
      <c r="D254" s="99"/>
      <c r="E254" s="60" t="s">
        <v>7</v>
      </c>
      <c r="F254" s="60">
        <f>SUM(F222:F252)</f>
        <v>881.4</v>
      </c>
      <c r="G254" s="60">
        <f>SUM(G222:G252)</f>
        <v>899.5</v>
      </c>
      <c r="H254" s="60">
        <f>SUM(H222:H252)</f>
        <v>727.39999999999986</v>
      </c>
      <c r="I254" s="60">
        <f>SUM(I222:I252)</f>
        <v>781.79999999999984</v>
      </c>
      <c r="J254" s="40"/>
    </row>
    <row r="255" spans="1:10">
      <c r="A255" s="80"/>
      <c r="B255" s="81"/>
      <c r="C255" s="60"/>
      <c r="D255" s="60"/>
      <c r="E255" s="60" t="s">
        <v>8</v>
      </c>
      <c r="F255" s="60">
        <f>AVERAGE(F222:F252)</f>
        <v>29.38</v>
      </c>
      <c r="G255" s="60">
        <f>AVERAGE(G222:G252)</f>
        <v>29.983333333333334</v>
      </c>
      <c r="H255" s="60">
        <f>AVERAGE(H222:H252)</f>
        <v>24.246666666666663</v>
      </c>
      <c r="I255" s="60">
        <f>AVERAGE(I222:I252)</f>
        <v>26.059999999999995</v>
      </c>
      <c r="J255" s="40"/>
    </row>
    <row r="256" spans="1:10">
      <c r="A256" s="80" t="s">
        <v>19</v>
      </c>
      <c r="B256" s="81" t="s">
        <v>10</v>
      </c>
      <c r="C256" s="60">
        <f>C254+SUM(C259)</f>
        <v>132.5</v>
      </c>
      <c r="D256" s="60" t="s">
        <v>32</v>
      </c>
      <c r="E256" s="60" t="s">
        <v>67</v>
      </c>
      <c r="F256" s="60">
        <f>MAX(F222:G252)</f>
        <v>31.2</v>
      </c>
      <c r="G256" s="60"/>
      <c r="H256" s="60"/>
      <c r="I256" s="60"/>
      <c r="J256" s="41"/>
    </row>
    <row r="257" spans="1:10">
      <c r="A257" s="80"/>
      <c r="B257" s="81"/>
      <c r="C257" s="60">
        <f>C256/25.4</f>
        <v>5.2165354330708666</v>
      </c>
      <c r="D257" s="60" t="s">
        <v>33</v>
      </c>
      <c r="E257" s="60" t="s">
        <v>68</v>
      </c>
      <c r="F257" s="60">
        <f>MIN(H222:I252)</f>
        <v>21.9</v>
      </c>
      <c r="G257" s="60"/>
      <c r="H257" s="60"/>
      <c r="I257" s="60"/>
      <c r="J257" s="40"/>
    </row>
    <row r="258" spans="1:10" ht="15.75" thickBot="1">
      <c r="A258" s="82"/>
      <c r="B258" s="83"/>
      <c r="C258" s="62"/>
      <c r="D258" s="62"/>
      <c r="E258" s="62" t="s">
        <v>69</v>
      </c>
      <c r="F258" s="62">
        <f>AVERAGE(F255:G255)</f>
        <v>29.681666666666665</v>
      </c>
      <c r="G258" s="62"/>
      <c r="H258" s="62">
        <f>AVERAGE(H255:I255)</f>
        <v>25.153333333333329</v>
      </c>
      <c r="I258" s="62"/>
      <c r="J258" s="40"/>
    </row>
    <row r="259" spans="1:10">
      <c r="A259" s="74">
        <v>44044</v>
      </c>
      <c r="C259" s="75">
        <v>1.4</v>
      </c>
      <c r="D259" s="75">
        <v>0</v>
      </c>
      <c r="E259" s="75"/>
      <c r="F259" s="76">
        <v>28.9</v>
      </c>
      <c r="G259" s="75">
        <v>29.4</v>
      </c>
      <c r="H259" s="75">
        <v>24.3</v>
      </c>
      <c r="I259" s="75">
        <v>26.8</v>
      </c>
      <c r="J259" s="40"/>
    </row>
    <row r="260" spans="1:10">
      <c r="A260" s="74">
        <v>44045</v>
      </c>
      <c r="B260" s="74"/>
      <c r="C260" s="76">
        <v>2.2999999999999998</v>
      </c>
      <c r="D260" s="75">
        <v>0</v>
      </c>
      <c r="E260" s="75"/>
      <c r="F260" s="75">
        <v>28.3</v>
      </c>
      <c r="G260" s="76">
        <v>30</v>
      </c>
      <c r="H260" s="76">
        <v>24.4</v>
      </c>
      <c r="I260" s="75">
        <v>26.4</v>
      </c>
      <c r="J260" s="40"/>
    </row>
    <row r="261" spans="1:10">
      <c r="A261" s="74">
        <v>44046</v>
      </c>
      <c r="B261" s="74"/>
      <c r="C261" s="76">
        <v>0</v>
      </c>
      <c r="D261" s="75">
        <v>0</v>
      </c>
      <c r="E261" s="75"/>
      <c r="F261" s="75">
        <v>29.8</v>
      </c>
      <c r="G261" s="76">
        <v>30</v>
      </c>
      <c r="H261" s="76">
        <v>25.4</v>
      </c>
      <c r="I261" s="75">
        <v>27.2</v>
      </c>
      <c r="J261" s="40"/>
    </row>
    <row r="262" spans="1:10">
      <c r="A262" s="74">
        <v>44047</v>
      </c>
      <c r="B262" s="74"/>
      <c r="C262" s="75">
        <v>0</v>
      </c>
      <c r="D262" s="75">
        <v>0</v>
      </c>
      <c r="E262" s="75"/>
      <c r="F262" s="76">
        <v>29.7</v>
      </c>
      <c r="G262" s="76">
        <v>30.3</v>
      </c>
      <c r="H262" s="76">
        <v>24.7</v>
      </c>
      <c r="I262" s="75">
        <v>26.2</v>
      </c>
      <c r="J262" s="40"/>
    </row>
    <row r="263" spans="1:10">
      <c r="A263" s="74">
        <v>44048</v>
      </c>
      <c r="B263" s="74"/>
      <c r="C263" s="75">
        <v>2.4</v>
      </c>
      <c r="D263" s="75">
        <v>0</v>
      </c>
      <c r="E263" s="75"/>
      <c r="F263" s="75">
        <v>29.4</v>
      </c>
      <c r="G263" s="76">
        <v>29.9</v>
      </c>
      <c r="H263" s="75">
        <v>23.4</v>
      </c>
      <c r="I263" s="75">
        <v>25.5</v>
      </c>
      <c r="J263" s="40"/>
    </row>
    <row r="264" spans="1:10">
      <c r="A264" s="74">
        <v>44049</v>
      </c>
      <c r="B264" s="74"/>
      <c r="C264" s="75" t="s">
        <v>27</v>
      </c>
      <c r="D264" s="76">
        <v>0</v>
      </c>
      <c r="E264" s="75"/>
      <c r="F264" s="75" t="s">
        <v>27</v>
      </c>
      <c r="G264" s="76">
        <v>30.6</v>
      </c>
      <c r="H264" s="76" t="s">
        <v>27</v>
      </c>
      <c r="I264" s="75">
        <v>24.5</v>
      </c>
      <c r="J264" s="40"/>
    </row>
    <row r="265" spans="1:10">
      <c r="A265" s="74">
        <v>44050</v>
      </c>
      <c r="B265" s="74"/>
      <c r="C265" s="75">
        <v>1.8</v>
      </c>
      <c r="D265" s="75">
        <v>0</v>
      </c>
      <c r="E265" s="75"/>
      <c r="F265" s="75">
        <v>30.1</v>
      </c>
      <c r="G265" s="76">
        <v>29.8</v>
      </c>
      <c r="H265" s="76">
        <v>24.5</v>
      </c>
      <c r="I265" s="75">
        <v>27.5</v>
      </c>
      <c r="J265" s="40"/>
    </row>
    <row r="266" spans="1:10">
      <c r="A266" s="74">
        <v>44051</v>
      </c>
      <c r="B266" s="74"/>
      <c r="C266" s="75">
        <v>0</v>
      </c>
      <c r="D266" s="75">
        <v>0</v>
      </c>
      <c r="E266" s="75"/>
      <c r="F266" s="75">
        <v>29.9</v>
      </c>
      <c r="G266" s="76">
        <v>30.4</v>
      </c>
      <c r="H266" s="76">
        <v>25.8</v>
      </c>
      <c r="I266" s="75">
        <v>27.2</v>
      </c>
      <c r="J266" s="41"/>
    </row>
    <row r="267" spans="1:10">
      <c r="A267" s="74">
        <v>44052</v>
      </c>
      <c r="B267" s="74"/>
      <c r="C267" s="76">
        <v>0</v>
      </c>
      <c r="D267" s="75">
        <v>0</v>
      </c>
      <c r="E267" s="75"/>
      <c r="F267" s="75">
        <v>30.3</v>
      </c>
      <c r="G267" s="76">
        <v>30.8</v>
      </c>
      <c r="H267" s="76">
        <v>25.7</v>
      </c>
      <c r="I267" s="75">
        <v>27.5</v>
      </c>
      <c r="J267" s="40"/>
    </row>
    <row r="268" spans="1:10">
      <c r="A268" s="74">
        <v>44053</v>
      </c>
      <c r="B268" s="74"/>
      <c r="C268" s="76">
        <v>0</v>
      </c>
      <c r="D268" s="75">
        <v>0</v>
      </c>
      <c r="E268" s="75"/>
      <c r="F268" s="75">
        <v>27.7</v>
      </c>
      <c r="G268" s="76">
        <v>30.6</v>
      </c>
      <c r="H268" s="76">
        <v>24.4</v>
      </c>
      <c r="I268" s="75">
        <v>25.4</v>
      </c>
      <c r="J268" s="40"/>
    </row>
    <row r="269" spans="1:10">
      <c r="A269" s="74">
        <v>44054</v>
      </c>
      <c r="B269" s="74"/>
      <c r="C269" s="75">
        <v>0</v>
      </c>
      <c r="D269" s="76">
        <v>0</v>
      </c>
      <c r="E269" s="75"/>
      <c r="F269" s="75">
        <v>30.2</v>
      </c>
      <c r="G269" s="76">
        <v>30.9</v>
      </c>
      <c r="H269" s="76">
        <v>25.4</v>
      </c>
      <c r="I269" s="75">
        <v>27.3</v>
      </c>
      <c r="J269" s="40"/>
    </row>
    <row r="270" spans="1:10">
      <c r="A270" s="74">
        <v>44055</v>
      </c>
      <c r="B270" s="74"/>
      <c r="C270" s="75">
        <v>5.0999999999999996</v>
      </c>
      <c r="D270" s="75">
        <v>0</v>
      </c>
      <c r="E270" s="75"/>
      <c r="F270" s="75">
        <v>30.6</v>
      </c>
      <c r="G270" s="76">
        <v>30.4</v>
      </c>
      <c r="H270" s="76">
        <v>24.8</v>
      </c>
      <c r="I270" s="75">
        <v>28.2</v>
      </c>
      <c r="J270" s="40"/>
    </row>
    <row r="271" spans="1:10">
      <c r="A271" s="74">
        <v>44056</v>
      </c>
      <c r="B271" s="74"/>
      <c r="C271" s="75">
        <v>0</v>
      </c>
      <c r="D271" s="75">
        <v>0</v>
      </c>
      <c r="E271" s="75"/>
      <c r="F271" s="75">
        <v>30.5</v>
      </c>
      <c r="G271" s="76">
        <v>30.5</v>
      </c>
      <c r="H271" s="76">
        <v>25.6</v>
      </c>
      <c r="I271" s="75">
        <v>27.4</v>
      </c>
      <c r="J271" s="40"/>
    </row>
    <row r="272" spans="1:10">
      <c r="A272" s="74">
        <v>44057</v>
      </c>
      <c r="B272" s="74"/>
      <c r="C272" s="75">
        <v>0</v>
      </c>
      <c r="D272" s="75">
        <v>0</v>
      </c>
      <c r="E272" s="75"/>
      <c r="F272" s="75">
        <v>30.5</v>
      </c>
      <c r="G272" s="76">
        <v>31</v>
      </c>
      <c r="H272" s="76">
        <v>24.8</v>
      </c>
      <c r="I272" s="75">
        <v>26</v>
      </c>
      <c r="J272" s="40"/>
    </row>
    <row r="273" spans="1:10">
      <c r="A273" s="74">
        <v>44058</v>
      </c>
      <c r="B273" s="74"/>
      <c r="C273" s="75">
        <v>0</v>
      </c>
      <c r="D273" s="75">
        <v>0</v>
      </c>
      <c r="E273" s="75"/>
      <c r="F273" s="76">
        <v>30.3</v>
      </c>
      <c r="G273" s="76">
        <v>31.2</v>
      </c>
      <c r="H273" s="76">
        <v>25.3</v>
      </c>
      <c r="I273" s="75">
        <v>28.2</v>
      </c>
      <c r="J273" s="40"/>
    </row>
    <row r="274" spans="1:10">
      <c r="A274" s="74">
        <v>44059</v>
      </c>
      <c r="B274" s="74"/>
      <c r="C274" s="76">
        <v>0</v>
      </c>
      <c r="D274" s="75">
        <v>0</v>
      </c>
      <c r="E274" s="75"/>
      <c r="F274" s="76">
        <v>30.9</v>
      </c>
      <c r="G274" s="76">
        <v>30.9</v>
      </c>
      <c r="H274" s="76">
        <v>25.9</v>
      </c>
      <c r="I274" s="75">
        <v>27.2</v>
      </c>
      <c r="J274" s="40"/>
    </row>
    <row r="275" spans="1:10">
      <c r="A275" s="74">
        <v>44060</v>
      </c>
      <c r="B275" s="74"/>
      <c r="C275" s="75">
        <v>0</v>
      </c>
      <c r="D275" s="76" t="s">
        <v>62</v>
      </c>
      <c r="E275" s="75"/>
      <c r="F275" s="75">
        <v>29.8</v>
      </c>
      <c r="G275" s="76" t="s">
        <v>27</v>
      </c>
      <c r="H275" s="76">
        <v>26.1</v>
      </c>
      <c r="I275" s="76" t="s">
        <v>27</v>
      </c>
      <c r="J275" s="40"/>
    </row>
    <row r="276" spans="1:10">
      <c r="A276" s="74">
        <v>44061</v>
      </c>
      <c r="B276" s="74"/>
      <c r="C276" s="75">
        <v>0</v>
      </c>
      <c r="D276" s="76" t="s">
        <v>62</v>
      </c>
      <c r="E276" s="75"/>
      <c r="F276" s="75">
        <v>31.3</v>
      </c>
      <c r="G276" s="76" t="s">
        <v>27</v>
      </c>
      <c r="H276" s="76">
        <v>26.2</v>
      </c>
      <c r="I276" s="76" t="s">
        <v>27</v>
      </c>
      <c r="J276" s="40"/>
    </row>
    <row r="277" spans="1:10">
      <c r="A277" s="74">
        <v>44062</v>
      </c>
      <c r="B277" s="74"/>
      <c r="C277" s="75">
        <v>0</v>
      </c>
      <c r="D277" s="75">
        <v>0</v>
      </c>
      <c r="E277" s="75"/>
      <c r="F277" s="75">
        <v>30.2</v>
      </c>
      <c r="G277" s="76">
        <v>30.6</v>
      </c>
      <c r="H277" s="76">
        <v>25.5</v>
      </c>
      <c r="I277" s="75">
        <v>27.2</v>
      </c>
      <c r="J277" s="40"/>
    </row>
    <row r="278" spans="1:10">
      <c r="A278" s="74">
        <v>44063</v>
      </c>
      <c r="B278" s="74"/>
      <c r="C278" s="75">
        <v>1.6</v>
      </c>
      <c r="D278" s="76">
        <v>0</v>
      </c>
      <c r="E278" s="75"/>
      <c r="F278" s="75">
        <v>30.8</v>
      </c>
      <c r="G278" s="76">
        <v>31.2</v>
      </c>
      <c r="H278" s="76">
        <v>24.5</v>
      </c>
      <c r="I278" s="75">
        <v>25.4</v>
      </c>
      <c r="J278" s="41"/>
    </row>
    <row r="279" spans="1:10">
      <c r="A279" s="74">
        <v>44064</v>
      </c>
      <c r="B279" s="74"/>
      <c r="C279" s="76">
        <v>0</v>
      </c>
      <c r="D279" s="75" t="s">
        <v>26</v>
      </c>
      <c r="E279" s="75"/>
      <c r="F279" s="75">
        <v>30</v>
      </c>
      <c r="G279" s="76">
        <v>30.1</v>
      </c>
      <c r="H279" s="76">
        <v>24.6</v>
      </c>
      <c r="I279" s="75">
        <v>25.7</v>
      </c>
      <c r="J279" s="40"/>
    </row>
    <row r="280" spans="1:10">
      <c r="A280" s="74">
        <v>44065</v>
      </c>
      <c r="B280" s="74"/>
      <c r="C280" s="75">
        <v>57.7</v>
      </c>
      <c r="D280" s="75">
        <v>1.6</v>
      </c>
      <c r="E280" s="75"/>
      <c r="F280" s="75">
        <v>28.1</v>
      </c>
      <c r="G280" s="76">
        <v>26.9</v>
      </c>
      <c r="H280" s="76">
        <v>23</v>
      </c>
      <c r="I280" s="75">
        <v>23.1</v>
      </c>
      <c r="J280" s="41"/>
    </row>
    <row r="281" spans="1:10">
      <c r="A281" s="74">
        <v>44066</v>
      </c>
      <c r="B281" s="74"/>
      <c r="C281" s="75">
        <v>1.1000000000000001</v>
      </c>
      <c r="D281" s="76">
        <v>0</v>
      </c>
      <c r="E281" s="75"/>
      <c r="F281" s="75">
        <v>28.1</v>
      </c>
      <c r="G281" s="76">
        <v>29.6</v>
      </c>
      <c r="H281" s="76">
        <v>25.2</v>
      </c>
      <c r="I281" s="75">
        <v>26.7</v>
      </c>
      <c r="J281" s="40"/>
    </row>
    <row r="282" spans="1:10">
      <c r="A282" s="74">
        <v>44067</v>
      </c>
      <c r="B282" s="74"/>
      <c r="C282" s="75">
        <v>1</v>
      </c>
      <c r="D282" s="75">
        <v>0</v>
      </c>
      <c r="E282" s="75"/>
      <c r="F282" s="75">
        <v>29.7</v>
      </c>
      <c r="G282" s="76">
        <v>30</v>
      </c>
      <c r="H282" s="76">
        <v>24.3</v>
      </c>
      <c r="I282" s="75">
        <v>26.9</v>
      </c>
      <c r="J282" s="40"/>
    </row>
    <row r="283" spans="1:10">
      <c r="A283" s="74">
        <v>44068</v>
      </c>
      <c r="B283" s="74"/>
      <c r="C283" s="75">
        <v>1.2</v>
      </c>
      <c r="D283" s="76">
        <v>0</v>
      </c>
      <c r="E283" s="76"/>
      <c r="F283" s="75">
        <v>29.2</v>
      </c>
      <c r="G283" s="76">
        <v>29.8</v>
      </c>
      <c r="H283" s="76">
        <v>24.5</v>
      </c>
      <c r="I283" s="75">
        <v>26.7</v>
      </c>
      <c r="J283" s="41"/>
    </row>
    <row r="284" spans="1:10">
      <c r="A284" s="74">
        <v>44069</v>
      </c>
      <c r="B284" s="74"/>
      <c r="C284" s="75">
        <v>0.6</v>
      </c>
      <c r="D284" s="75">
        <v>0</v>
      </c>
      <c r="E284" s="75"/>
      <c r="F284" s="75">
        <v>29.6</v>
      </c>
      <c r="G284" s="76">
        <v>30.2</v>
      </c>
      <c r="H284" s="76">
        <v>25.3</v>
      </c>
      <c r="I284" s="76">
        <v>26.8</v>
      </c>
      <c r="J284" s="44"/>
    </row>
    <row r="285" spans="1:10">
      <c r="A285" s="74">
        <v>44070</v>
      </c>
      <c r="B285" s="74"/>
      <c r="C285" s="75">
        <v>2.1</v>
      </c>
      <c r="D285" s="75">
        <v>0</v>
      </c>
      <c r="E285" s="75"/>
      <c r="F285" s="75">
        <v>29.6</v>
      </c>
      <c r="G285" s="76">
        <v>30.2</v>
      </c>
      <c r="H285" s="76">
        <v>24.4</v>
      </c>
      <c r="I285" s="75">
        <v>26.8</v>
      </c>
      <c r="J285" s="40"/>
    </row>
    <row r="286" spans="1:10">
      <c r="A286" s="74">
        <v>44071</v>
      </c>
      <c r="B286" s="74"/>
      <c r="C286" s="75">
        <v>0</v>
      </c>
      <c r="D286" s="75">
        <v>0</v>
      </c>
      <c r="E286" s="75"/>
      <c r="F286" s="75">
        <v>30</v>
      </c>
      <c r="G286" s="75">
        <v>30</v>
      </c>
      <c r="H286" s="75">
        <v>25.9</v>
      </c>
      <c r="I286" s="75">
        <v>27.1</v>
      </c>
      <c r="J286" s="40"/>
    </row>
    <row r="287" spans="1:10">
      <c r="A287" s="74">
        <v>44072</v>
      </c>
      <c r="B287" s="74"/>
      <c r="C287" s="75">
        <v>0</v>
      </c>
      <c r="D287" s="75">
        <v>0</v>
      </c>
      <c r="E287" s="75"/>
      <c r="F287" s="75">
        <v>30</v>
      </c>
      <c r="G287" s="76">
        <v>30.5</v>
      </c>
      <c r="H287" s="76">
        <v>26</v>
      </c>
      <c r="I287" s="76">
        <v>28.3</v>
      </c>
      <c r="J287" s="41"/>
    </row>
    <row r="288" spans="1:10">
      <c r="A288" s="74">
        <v>44073</v>
      </c>
      <c r="B288" s="74"/>
      <c r="C288" s="75">
        <v>1.5</v>
      </c>
      <c r="D288" s="75">
        <v>0</v>
      </c>
      <c r="E288" s="75"/>
      <c r="F288" s="75">
        <v>29.8</v>
      </c>
      <c r="G288" s="76">
        <v>27.8</v>
      </c>
      <c r="H288" s="76">
        <v>24</v>
      </c>
      <c r="I288" s="75">
        <v>26.1</v>
      </c>
      <c r="J288" s="41"/>
    </row>
    <row r="289" spans="1:10">
      <c r="A289" s="77">
        <v>44074</v>
      </c>
      <c r="B289" s="77"/>
      <c r="C289" s="79">
        <v>0.2</v>
      </c>
      <c r="D289" s="79">
        <v>0</v>
      </c>
      <c r="E289" s="79"/>
      <c r="F289" s="79">
        <v>28.5</v>
      </c>
      <c r="G289" s="87">
        <v>30.7</v>
      </c>
      <c r="H289" s="87">
        <v>25.1</v>
      </c>
      <c r="I289" s="79">
        <v>27.1</v>
      </c>
      <c r="J289" s="40"/>
    </row>
    <row r="290" spans="1:10">
      <c r="A290" s="80"/>
      <c r="B290" s="80"/>
      <c r="C290" s="60">
        <f>SUM(C260:C289)</f>
        <v>78.599999999999994</v>
      </c>
      <c r="D290" s="60">
        <f>SUM(D259:D289)</f>
        <v>1.6</v>
      </c>
      <c r="E290" s="60"/>
      <c r="F290" s="60"/>
      <c r="G290" s="88"/>
      <c r="H290" s="88"/>
      <c r="I290" s="60"/>
      <c r="J290" s="41"/>
    </row>
    <row r="291" spans="1:10">
      <c r="A291" s="80"/>
      <c r="B291" s="81"/>
      <c r="C291" s="99">
        <f>C290+D290</f>
        <v>80.199999999999989</v>
      </c>
      <c r="D291" s="99"/>
      <c r="E291" s="60" t="s">
        <v>7</v>
      </c>
      <c r="F291" s="60">
        <f>SUM(F259:F289)</f>
        <v>891.80000000000018</v>
      </c>
      <c r="G291" s="60">
        <f>SUM(G259:G289)</f>
        <v>874.30000000000007</v>
      </c>
      <c r="H291" s="60">
        <f>SUM(H259:H289)</f>
        <v>749</v>
      </c>
      <c r="I291" s="60">
        <f>SUM(I259:I289)</f>
        <v>772.39999999999986</v>
      </c>
      <c r="J291" s="40"/>
    </row>
    <row r="292" spans="1:10">
      <c r="A292" s="80"/>
      <c r="B292" s="81"/>
      <c r="C292" s="60"/>
      <c r="D292" s="60"/>
      <c r="E292" s="60" t="s">
        <v>8</v>
      </c>
      <c r="F292" s="60">
        <f>AVERAGE(F259:F289)</f>
        <v>29.726666666666674</v>
      </c>
      <c r="G292" s="60">
        <f>AVERAGE(G259:G289)</f>
        <v>30.148275862068967</v>
      </c>
      <c r="H292" s="60">
        <f>AVERAGE(H259:H289)</f>
        <v>24.966666666666665</v>
      </c>
      <c r="I292" s="60">
        <f>AVERAGE(I259:I289)</f>
        <v>26.634482758620685</v>
      </c>
      <c r="J292" s="40"/>
    </row>
    <row r="293" spans="1:10">
      <c r="A293" s="80" t="s">
        <v>20</v>
      </c>
      <c r="B293" s="81" t="s">
        <v>10</v>
      </c>
      <c r="C293" s="60">
        <f>C291+SUM(C296)</f>
        <v>81.299999999999983</v>
      </c>
      <c r="D293" s="60" t="s">
        <v>32</v>
      </c>
      <c r="E293" s="60" t="s">
        <v>67</v>
      </c>
      <c r="F293" s="60">
        <f>MAX(F259:G289)</f>
        <v>31.3</v>
      </c>
      <c r="G293" s="60"/>
      <c r="H293" s="60"/>
      <c r="I293" s="60"/>
      <c r="J293" s="41"/>
    </row>
    <row r="294" spans="1:10">
      <c r="A294" s="80"/>
      <c r="B294" s="81"/>
      <c r="C294" s="60">
        <f>C293/25.4</f>
        <v>3.2007874015748028</v>
      </c>
      <c r="D294" s="60" t="s">
        <v>33</v>
      </c>
      <c r="E294" s="60" t="s">
        <v>68</v>
      </c>
      <c r="F294" s="60">
        <f>MIN(H259:I289)</f>
        <v>23</v>
      </c>
      <c r="G294" s="60"/>
      <c r="H294" s="60"/>
      <c r="I294" s="60"/>
      <c r="J294" s="40"/>
    </row>
    <row r="295" spans="1:10" ht="15.75" thickBot="1">
      <c r="A295" s="82"/>
      <c r="B295" s="83"/>
      <c r="C295" s="62"/>
      <c r="D295" s="62"/>
      <c r="E295" s="62" t="s">
        <v>69</v>
      </c>
      <c r="F295" s="62">
        <f>AVERAGE(F292:G292)</f>
        <v>29.937471264367822</v>
      </c>
      <c r="G295" s="62"/>
      <c r="H295" s="62">
        <f>AVERAGE(H292:I292)</f>
        <v>25.800574712643673</v>
      </c>
      <c r="I295" s="62"/>
      <c r="J295" s="40"/>
    </row>
    <row r="296" spans="1:10">
      <c r="A296" s="74">
        <v>44075</v>
      </c>
      <c r="C296" s="75">
        <v>1.1000000000000001</v>
      </c>
      <c r="D296" s="75">
        <v>1</v>
      </c>
      <c r="E296" s="75"/>
      <c r="F296" s="75">
        <v>30</v>
      </c>
      <c r="G296" s="75">
        <v>29.8</v>
      </c>
      <c r="H296" s="75">
        <v>24.7</v>
      </c>
      <c r="I296" s="75">
        <v>24.5</v>
      </c>
      <c r="J296" s="40"/>
    </row>
    <row r="297" spans="1:10">
      <c r="A297" s="74">
        <v>44076</v>
      </c>
      <c r="B297" s="74"/>
      <c r="C297" s="75">
        <v>5.6</v>
      </c>
      <c r="D297" s="75">
        <v>0</v>
      </c>
      <c r="E297" s="75"/>
      <c r="F297" s="75">
        <v>28.8</v>
      </c>
      <c r="G297" s="76">
        <v>30</v>
      </c>
      <c r="H297" s="76">
        <v>23.1</v>
      </c>
      <c r="I297" s="75">
        <v>25.6</v>
      </c>
      <c r="J297" s="40"/>
    </row>
    <row r="298" spans="1:10">
      <c r="A298" s="74">
        <v>44077</v>
      </c>
      <c r="B298" s="74"/>
      <c r="C298" s="75">
        <v>2.9</v>
      </c>
      <c r="D298" s="75" t="s">
        <v>26</v>
      </c>
      <c r="E298" s="75"/>
      <c r="F298" s="75">
        <v>29.7</v>
      </c>
      <c r="G298" s="76">
        <v>29.8</v>
      </c>
      <c r="H298" s="76">
        <v>23.4</v>
      </c>
      <c r="I298" s="75">
        <v>26.1</v>
      </c>
      <c r="J298" s="40"/>
    </row>
    <row r="299" spans="1:10">
      <c r="A299" s="74">
        <v>44078</v>
      </c>
      <c r="B299" s="74"/>
      <c r="C299" s="75" t="s">
        <v>14</v>
      </c>
      <c r="D299" s="75" t="s">
        <v>14</v>
      </c>
      <c r="E299" s="75"/>
      <c r="F299" s="75">
        <v>29.3</v>
      </c>
      <c r="G299" s="76">
        <v>30.2</v>
      </c>
      <c r="H299" s="76">
        <v>25.9</v>
      </c>
      <c r="I299" s="75">
        <v>26.9</v>
      </c>
      <c r="J299" s="40"/>
    </row>
    <row r="300" spans="1:10">
      <c r="A300" s="74">
        <v>44079</v>
      </c>
      <c r="B300" s="74"/>
      <c r="C300" s="75">
        <v>0</v>
      </c>
      <c r="D300" s="75">
        <v>0</v>
      </c>
      <c r="E300" s="75"/>
      <c r="F300" s="75">
        <v>27.8</v>
      </c>
      <c r="G300" s="76">
        <v>30.9</v>
      </c>
      <c r="H300" s="76">
        <v>24.9</v>
      </c>
      <c r="I300" s="75">
        <v>27</v>
      </c>
      <c r="J300" s="41"/>
    </row>
    <row r="301" spans="1:10">
      <c r="A301" s="74">
        <v>44080</v>
      </c>
      <c r="B301" s="74"/>
      <c r="C301" s="75">
        <v>0</v>
      </c>
      <c r="D301" s="75" t="s">
        <v>14</v>
      </c>
      <c r="E301" s="75"/>
      <c r="F301" s="75">
        <v>30.6</v>
      </c>
      <c r="G301" s="76">
        <v>30.7</v>
      </c>
      <c r="H301" s="76">
        <v>25.3</v>
      </c>
      <c r="I301" s="75">
        <v>25.8</v>
      </c>
      <c r="J301" s="40"/>
    </row>
    <row r="302" spans="1:10">
      <c r="A302" s="74">
        <v>44081</v>
      </c>
      <c r="B302" s="74"/>
      <c r="C302" s="75">
        <v>2</v>
      </c>
      <c r="D302" s="75">
        <v>5.5</v>
      </c>
      <c r="E302" s="75"/>
      <c r="F302" s="75">
        <v>30.1</v>
      </c>
      <c r="G302" s="76">
        <v>29.6</v>
      </c>
      <c r="H302" s="76">
        <v>24.1</v>
      </c>
      <c r="I302" s="75">
        <v>23.6</v>
      </c>
      <c r="J302" s="40"/>
    </row>
    <row r="303" spans="1:10">
      <c r="A303" s="74">
        <v>44082</v>
      </c>
      <c r="B303" s="74"/>
      <c r="C303" s="75">
        <v>2.5</v>
      </c>
      <c r="D303" s="75">
        <v>4.7</v>
      </c>
      <c r="E303" s="75"/>
      <c r="F303" s="75">
        <v>29.4</v>
      </c>
      <c r="G303" s="76">
        <v>28.8</v>
      </c>
      <c r="H303" s="76">
        <v>24.1</v>
      </c>
      <c r="I303" s="75">
        <v>22.6</v>
      </c>
      <c r="J303" s="40"/>
    </row>
    <row r="304" spans="1:10">
      <c r="A304" s="74">
        <v>44083</v>
      </c>
      <c r="B304" s="74"/>
      <c r="C304" s="75">
        <v>1.2</v>
      </c>
      <c r="D304" s="75" t="s">
        <v>26</v>
      </c>
      <c r="E304" s="75"/>
      <c r="F304" s="75">
        <v>28.3</v>
      </c>
      <c r="G304" s="76">
        <v>30</v>
      </c>
      <c r="H304" s="76">
        <v>24.7</v>
      </c>
      <c r="I304" s="75">
        <v>26.5</v>
      </c>
      <c r="J304" s="40"/>
    </row>
    <row r="305" spans="1:10">
      <c r="A305" s="74">
        <v>44084</v>
      </c>
      <c r="B305" s="74"/>
      <c r="C305" s="75">
        <v>0</v>
      </c>
      <c r="D305" s="75">
        <v>0</v>
      </c>
      <c r="E305" s="75"/>
      <c r="F305" s="75">
        <v>29.7</v>
      </c>
      <c r="G305" s="76">
        <v>30.2</v>
      </c>
      <c r="H305" s="76">
        <v>24.9</v>
      </c>
      <c r="I305" s="75">
        <v>26.8</v>
      </c>
      <c r="J305" s="40"/>
    </row>
    <row r="306" spans="1:10">
      <c r="A306" s="74">
        <v>44085</v>
      </c>
      <c r="B306" s="74"/>
      <c r="C306" s="75">
        <v>0</v>
      </c>
      <c r="D306" s="75">
        <v>0</v>
      </c>
      <c r="E306" s="75"/>
      <c r="F306" s="75">
        <v>29.8</v>
      </c>
      <c r="G306" s="75">
        <v>30.4</v>
      </c>
      <c r="H306" s="76">
        <v>23.8</v>
      </c>
      <c r="I306" s="75">
        <v>26.4</v>
      </c>
      <c r="J306" s="40"/>
    </row>
    <row r="307" spans="1:10">
      <c r="A307" s="74">
        <v>44086</v>
      </c>
      <c r="B307" s="74"/>
      <c r="C307" s="75">
        <v>0</v>
      </c>
      <c r="D307" s="75" t="s">
        <v>14</v>
      </c>
      <c r="E307" s="75"/>
      <c r="F307" s="75">
        <v>28.6</v>
      </c>
      <c r="G307" s="75">
        <v>30.2</v>
      </c>
      <c r="H307" s="76">
        <v>23.9</v>
      </c>
      <c r="I307" s="75">
        <v>27.2</v>
      </c>
      <c r="J307" s="40"/>
    </row>
    <row r="308" spans="1:10">
      <c r="A308" s="74">
        <v>44087</v>
      </c>
      <c r="B308" s="74"/>
      <c r="C308" s="75">
        <v>0.1</v>
      </c>
      <c r="D308" s="75">
        <v>0</v>
      </c>
      <c r="E308" s="75"/>
      <c r="F308" s="75">
        <v>29.2</v>
      </c>
      <c r="G308" s="75">
        <v>30.8</v>
      </c>
      <c r="H308" s="76">
        <v>24</v>
      </c>
      <c r="I308" s="75">
        <v>27.4</v>
      </c>
      <c r="J308" s="40"/>
    </row>
    <row r="309" spans="1:10">
      <c r="A309" s="74">
        <v>44088</v>
      </c>
      <c r="B309" s="74"/>
      <c r="C309" s="75" t="s">
        <v>14</v>
      </c>
      <c r="D309" s="75">
        <v>0</v>
      </c>
      <c r="E309" s="75"/>
      <c r="F309" s="75">
        <v>29.8</v>
      </c>
      <c r="G309" s="75">
        <v>30.9</v>
      </c>
      <c r="H309" s="76">
        <v>22.9</v>
      </c>
      <c r="I309" s="75">
        <v>27.7</v>
      </c>
      <c r="J309" s="40"/>
    </row>
    <row r="310" spans="1:10">
      <c r="A310" s="74">
        <v>44089</v>
      </c>
      <c r="B310" s="74"/>
      <c r="C310" s="75">
        <v>0</v>
      </c>
      <c r="D310" s="75">
        <v>0</v>
      </c>
      <c r="E310" s="75"/>
      <c r="F310" s="75">
        <v>30.8</v>
      </c>
      <c r="G310" s="76">
        <v>31.3</v>
      </c>
      <c r="H310" s="76">
        <v>25.8</v>
      </c>
      <c r="I310" s="75">
        <v>28.5</v>
      </c>
      <c r="J310" s="40"/>
    </row>
    <row r="311" spans="1:10">
      <c r="A311" s="74">
        <v>44090</v>
      </c>
      <c r="B311" s="74"/>
      <c r="C311" s="75">
        <v>0</v>
      </c>
      <c r="D311" s="75">
        <v>0</v>
      </c>
      <c r="E311" s="75"/>
      <c r="F311" s="75">
        <v>31</v>
      </c>
      <c r="G311" s="76">
        <v>31.5</v>
      </c>
      <c r="H311" s="76">
        <v>26</v>
      </c>
      <c r="I311" s="75">
        <v>27.2</v>
      </c>
      <c r="J311" s="40"/>
    </row>
    <row r="312" spans="1:10">
      <c r="A312" s="74">
        <v>44091</v>
      </c>
      <c r="B312" s="74"/>
      <c r="C312" s="75">
        <v>16.5</v>
      </c>
      <c r="D312" s="75">
        <v>8.1</v>
      </c>
      <c r="E312" s="75"/>
      <c r="F312" s="75">
        <v>30.7</v>
      </c>
      <c r="G312" s="76">
        <v>28.6</v>
      </c>
      <c r="H312" s="76">
        <v>24.9</v>
      </c>
      <c r="I312" s="75">
        <v>22.7</v>
      </c>
      <c r="J312" s="40"/>
    </row>
    <row r="313" spans="1:10">
      <c r="A313" s="74">
        <v>44092</v>
      </c>
      <c r="B313" s="74"/>
      <c r="C313" s="75">
        <v>0</v>
      </c>
      <c r="D313" s="75" t="s">
        <v>14</v>
      </c>
      <c r="E313" s="75"/>
      <c r="F313" s="75">
        <v>29.9</v>
      </c>
      <c r="G313" s="76">
        <v>30.1</v>
      </c>
      <c r="H313" s="76">
        <v>23.8</v>
      </c>
      <c r="I313" s="75">
        <v>27.2</v>
      </c>
      <c r="J313" s="40"/>
    </row>
    <row r="314" spans="1:10">
      <c r="A314" s="74">
        <v>44093</v>
      </c>
      <c r="B314" s="74"/>
      <c r="C314" s="75">
        <v>0</v>
      </c>
      <c r="D314" s="75">
        <v>0</v>
      </c>
      <c r="E314" s="75"/>
      <c r="F314" s="75">
        <v>29.7</v>
      </c>
      <c r="G314" s="76">
        <v>31.4</v>
      </c>
      <c r="H314" s="76">
        <v>23.6</v>
      </c>
      <c r="I314" s="75">
        <v>26.6</v>
      </c>
      <c r="J314" s="41"/>
    </row>
    <row r="315" spans="1:10">
      <c r="A315" s="74">
        <v>44094</v>
      </c>
      <c r="B315" s="74"/>
      <c r="C315" s="75">
        <v>6.1</v>
      </c>
      <c r="D315" s="75">
        <v>1.4</v>
      </c>
      <c r="E315" s="75"/>
      <c r="F315" s="75">
        <v>31</v>
      </c>
      <c r="G315" s="76">
        <v>29.5</v>
      </c>
      <c r="H315" s="76">
        <v>23.6</v>
      </c>
      <c r="I315" s="75">
        <v>25.7</v>
      </c>
      <c r="J315" s="44"/>
    </row>
    <row r="316" spans="1:10">
      <c r="A316" s="74">
        <v>44095</v>
      </c>
      <c r="B316" s="74"/>
      <c r="C316" s="75">
        <v>0</v>
      </c>
      <c r="D316" s="75" t="s">
        <v>59</v>
      </c>
      <c r="E316" s="75"/>
      <c r="F316" s="75">
        <v>30.6</v>
      </c>
      <c r="G316" s="76">
        <v>28.6</v>
      </c>
      <c r="H316" s="75">
        <v>24.5</v>
      </c>
      <c r="I316" s="75">
        <v>24.4</v>
      </c>
      <c r="J316" s="41"/>
    </row>
    <row r="317" spans="1:10">
      <c r="A317" s="74">
        <v>44096</v>
      </c>
      <c r="B317" s="74"/>
      <c r="C317" s="75">
        <v>0</v>
      </c>
      <c r="D317" s="75">
        <v>5.8</v>
      </c>
      <c r="E317" s="75"/>
      <c r="F317" s="75">
        <v>30.1</v>
      </c>
      <c r="G317" s="76">
        <v>30</v>
      </c>
      <c r="H317" s="75">
        <v>25.2</v>
      </c>
      <c r="I317" s="75">
        <v>25.9</v>
      </c>
      <c r="J317" s="41"/>
    </row>
    <row r="318" spans="1:10">
      <c r="A318" s="74">
        <v>44097</v>
      </c>
      <c r="B318" s="74"/>
      <c r="C318" s="75">
        <v>1</v>
      </c>
      <c r="D318" s="75">
        <v>0</v>
      </c>
      <c r="E318" s="75"/>
      <c r="F318" s="75">
        <v>29</v>
      </c>
      <c r="G318" s="76">
        <v>30.3</v>
      </c>
      <c r="H318" s="76">
        <v>25.2</v>
      </c>
      <c r="I318" s="75">
        <v>27.6</v>
      </c>
      <c r="J318" s="41"/>
    </row>
    <row r="319" spans="1:10">
      <c r="A319" s="74">
        <v>44098</v>
      </c>
      <c r="B319" s="74"/>
      <c r="C319" s="75">
        <v>0</v>
      </c>
      <c r="D319" s="75">
        <v>0</v>
      </c>
      <c r="E319" s="75"/>
      <c r="F319" s="75">
        <v>30</v>
      </c>
      <c r="G319" s="76">
        <v>30.7</v>
      </c>
      <c r="H319" s="76">
        <v>25.3</v>
      </c>
      <c r="I319" s="75">
        <v>27.7</v>
      </c>
      <c r="J319" s="41"/>
    </row>
    <row r="320" spans="1:10">
      <c r="A320" s="74">
        <v>44099</v>
      </c>
      <c r="B320" s="74"/>
      <c r="C320" s="75">
        <v>10.5</v>
      </c>
      <c r="D320" s="75">
        <v>0</v>
      </c>
      <c r="E320" s="75"/>
      <c r="F320" s="75">
        <v>30.2</v>
      </c>
      <c r="G320" s="76">
        <v>29.8</v>
      </c>
      <c r="H320" s="76">
        <v>23.9</v>
      </c>
      <c r="I320" s="75">
        <v>26.9</v>
      </c>
      <c r="J320" s="41"/>
    </row>
    <row r="321" spans="1:10">
      <c r="A321" s="74">
        <v>44100</v>
      </c>
      <c r="B321" s="74"/>
      <c r="C321" s="75" t="s">
        <v>14</v>
      </c>
      <c r="D321" s="75">
        <v>13.8</v>
      </c>
      <c r="E321" s="75"/>
      <c r="F321" s="75">
        <v>30</v>
      </c>
      <c r="G321" s="76">
        <v>29.9</v>
      </c>
      <c r="H321" s="76">
        <v>25.6</v>
      </c>
      <c r="I321" s="75">
        <v>23.7</v>
      </c>
      <c r="J321" s="41"/>
    </row>
    <row r="322" spans="1:10">
      <c r="A322" s="74">
        <v>44101</v>
      </c>
      <c r="B322" s="74"/>
      <c r="C322" s="75">
        <v>1.3</v>
      </c>
      <c r="D322" s="75">
        <v>10.9</v>
      </c>
      <c r="E322" s="75"/>
      <c r="F322" s="75">
        <v>28.4</v>
      </c>
      <c r="G322" s="76">
        <v>29.5</v>
      </c>
      <c r="H322" s="76">
        <v>24.6</v>
      </c>
      <c r="I322" s="75">
        <v>22.1</v>
      </c>
      <c r="J322" s="41"/>
    </row>
    <row r="323" spans="1:10">
      <c r="A323" s="74">
        <v>44102</v>
      </c>
      <c r="B323" s="74"/>
      <c r="C323" s="75">
        <v>6.5</v>
      </c>
      <c r="D323" s="75">
        <v>0.1</v>
      </c>
      <c r="E323" s="75"/>
      <c r="F323" s="75">
        <v>27.6</v>
      </c>
      <c r="G323" s="76">
        <v>29.4</v>
      </c>
      <c r="H323" s="76">
        <v>23.7</v>
      </c>
      <c r="I323" s="75">
        <v>26.4</v>
      </c>
      <c r="J323" s="41"/>
    </row>
    <row r="324" spans="1:10">
      <c r="A324" s="74">
        <v>44103</v>
      </c>
      <c r="B324" s="74"/>
      <c r="C324" s="75">
        <v>4</v>
      </c>
      <c r="D324" s="75" t="s">
        <v>14</v>
      </c>
      <c r="E324" s="75"/>
      <c r="F324" s="75">
        <v>29.3</v>
      </c>
      <c r="G324" s="76">
        <v>28.7</v>
      </c>
      <c r="H324" s="76">
        <v>23.4</v>
      </c>
      <c r="I324" s="75">
        <v>25.9</v>
      </c>
      <c r="J324" s="41"/>
    </row>
    <row r="325" spans="1:10">
      <c r="A325" s="77">
        <v>44104</v>
      </c>
      <c r="B325" s="77"/>
      <c r="C325" s="79">
        <v>1.5</v>
      </c>
      <c r="D325" s="79">
        <v>0.1</v>
      </c>
      <c r="E325" s="79"/>
      <c r="F325" s="79">
        <v>28.8</v>
      </c>
      <c r="G325" s="87">
        <v>28.7</v>
      </c>
      <c r="H325" s="87">
        <v>25.2</v>
      </c>
      <c r="I325" s="79">
        <v>25.4</v>
      </c>
      <c r="J325" s="44"/>
    </row>
    <row r="326" spans="1:10">
      <c r="A326" s="80"/>
      <c r="B326" s="80"/>
      <c r="C326" s="60">
        <f>SUM(C297:C325)</f>
        <v>61.699999999999996</v>
      </c>
      <c r="D326" s="60">
        <f>SUM(D296:D325)</f>
        <v>51.4</v>
      </c>
      <c r="E326" s="60"/>
      <c r="F326" s="60"/>
      <c r="G326" s="88"/>
      <c r="H326" s="88"/>
      <c r="I326" s="60"/>
      <c r="J326" s="41"/>
    </row>
    <row r="327" spans="1:10">
      <c r="A327" s="80"/>
      <c r="B327" s="80"/>
      <c r="C327" s="99">
        <f>C326+D326</f>
        <v>113.1</v>
      </c>
      <c r="D327" s="99"/>
      <c r="E327" s="60" t="s">
        <v>7</v>
      </c>
      <c r="F327" s="60">
        <f>SUM(F296:F325)</f>
        <v>888.2</v>
      </c>
      <c r="G327" s="60">
        <f>SUM(G296:G325)</f>
        <v>900.3</v>
      </c>
      <c r="H327" s="60">
        <f>SUM(H296:H325)</f>
        <v>734.00000000000011</v>
      </c>
      <c r="I327" s="60">
        <f>SUM(I296:I325)</f>
        <v>778</v>
      </c>
      <c r="J327" s="40"/>
    </row>
    <row r="328" spans="1:10">
      <c r="A328" s="80"/>
      <c r="B328" s="81"/>
      <c r="C328" s="60"/>
      <c r="D328" s="60"/>
      <c r="E328" s="60" t="s">
        <v>8</v>
      </c>
      <c r="F328" s="60">
        <f>AVERAGE(F296:F325)</f>
        <v>29.606666666666669</v>
      </c>
      <c r="G328" s="60">
        <f>AVERAGE(G296:G325)</f>
        <v>30.009999999999998</v>
      </c>
      <c r="H328" s="60">
        <f>AVERAGE(H296:H325)</f>
        <v>24.466666666666672</v>
      </c>
      <c r="I328" s="60">
        <f>AVERAGE(I296:I325)</f>
        <v>25.933333333333334</v>
      </c>
      <c r="J328" s="40"/>
    </row>
    <row r="329" spans="1:10">
      <c r="A329" s="80" t="s">
        <v>21</v>
      </c>
      <c r="B329" s="81" t="s">
        <v>10</v>
      </c>
      <c r="C329" s="60">
        <f>C327+SUM(C332)</f>
        <v>128.29999999999998</v>
      </c>
      <c r="D329" s="60" t="s">
        <v>32</v>
      </c>
      <c r="E329" s="60" t="s">
        <v>67</v>
      </c>
      <c r="F329" s="60">
        <f>MAX(F295:G325)</f>
        <v>31.5</v>
      </c>
      <c r="G329" s="60"/>
      <c r="H329" s="60"/>
      <c r="I329" s="60"/>
      <c r="J329" s="41"/>
    </row>
    <row r="330" spans="1:10">
      <c r="A330" s="80"/>
      <c r="B330" s="81"/>
      <c r="C330" s="60">
        <f>C327/25.4</f>
        <v>4.4527559055118111</v>
      </c>
      <c r="D330" s="60" t="s">
        <v>33</v>
      </c>
      <c r="E330" s="60" t="s">
        <v>68</v>
      </c>
      <c r="F330" s="60">
        <f>MIN(H295:I325)</f>
        <v>22.1</v>
      </c>
      <c r="G330" s="60"/>
      <c r="H330" s="60"/>
      <c r="I330" s="60"/>
      <c r="J330" s="40"/>
    </row>
    <row r="331" spans="1:10" ht="15.75" thickBot="1">
      <c r="A331" s="82"/>
      <c r="B331" s="83"/>
      <c r="C331" s="62"/>
      <c r="D331" s="62"/>
      <c r="E331" s="62" t="s">
        <v>69</v>
      </c>
      <c r="F331" s="62">
        <f>AVERAGE(F328:G328)</f>
        <v>29.808333333333334</v>
      </c>
      <c r="G331" s="62"/>
      <c r="H331" s="62">
        <f>AVERAGE(H328:I328)</f>
        <v>25.200000000000003</v>
      </c>
      <c r="I331" s="62"/>
      <c r="J331" s="40"/>
    </row>
    <row r="332" spans="1:10">
      <c r="A332" s="74">
        <v>44105</v>
      </c>
      <c r="C332" s="75">
        <v>15.2</v>
      </c>
      <c r="D332" s="75">
        <v>8.3000000000000007</v>
      </c>
      <c r="E332" s="75"/>
      <c r="F332" s="75">
        <v>29</v>
      </c>
      <c r="G332" s="75">
        <v>27.9</v>
      </c>
      <c r="H332" s="75">
        <v>21</v>
      </c>
      <c r="I332" s="75">
        <v>21.6</v>
      </c>
      <c r="J332" s="40"/>
    </row>
    <row r="333" spans="1:10">
      <c r="A333" s="74">
        <v>44106</v>
      </c>
      <c r="B333" s="74"/>
      <c r="C333" s="75" t="s">
        <v>26</v>
      </c>
      <c r="D333" s="75">
        <v>6.2</v>
      </c>
      <c r="E333" s="75"/>
      <c r="F333" s="75">
        <v>27.4</v>
      </c>
      <c r="G333" s="76">
        <v>27.5</v>
      </c>
      <c r="H333" s="76">
        <v>22.4</v>
      </c>
      <c r="I333" s="75">
        <v>22.4</v>
      </c>
      <c r="J333" s="41"/>
    </row>
    <row r="334" spans="1:10">
      <c r="A334" s="74">
        <v>44107</v>
      </c>
      <c r="B334" s="74"/>
      <c r="C334" s="75">
        <v>1.1000000000000001</v>
      </c>
      <c r="D334" s="75">
        <v>0</v>
      </c>
      <c r="E334" s="75"/>
      <c r="F334" s="75">
        <v>26.3</v>
      </c>
      <c r="G334" s="76">
        <v>28.6</v>
      </c>
      <c r="H334" s="75">
        <v>22.8</v>
      </c>
      <c r="I334" s="75">
        <v>25.6</v>
      </c>
      <c r="J334" s="40"/>
    </row>
    <row r="335" spans="1:10">
      <c r="A335" s="74">
        <v>44108</v>
      </c>
      <c r="B335" s="74"/>
      <c r="C335" s="75" t="s">
        <v>14</v>
      </c>
      <c r="D335" s="75" t="s">
        <v>14</v>
      </c>
      <c r="E335" s="75"/>
      <c r="F335" s="75">
        <v>28.3</v>
      </c>
      <c r="G335" s="76">
        <v>29.3</v>
      </c>
      <c r="H335" s="76">
        <v>24.8</v>
      </c>
      <c r="I335" s="75">
        <v>26.6</v>
      </c>
      <c r="J335" s="40"/>
    </row>
    <row r="336" spans="1:10">
      <c r="A336" s="74">
        <v>44109</v>
      </c>
      <c r="B336" s="74"/>
      <c r="C336" s="75">
        <v>6.3</v>
      </c>
      <c r="D336" s="75">
        <v>8.4</v>
      </c>
      <c r="E336" s="75"/>
      <c r="F336" s="75">
        <v>29.7</v>
      </c>
      <c r="G336" s="76">
        <v>27.9</v>
      </c>
      <c r="H336" s="76">
        <v>22.7</v>
      </c>
      <c r="I336" s="75">
        <v>22.6</v>
      </c>
      <c r="J336" s="40"/>
    </row>
    <row r="337" spans="1:10">
      <c r="A337" s="74">
        <v>44110</v>
      </c>
      <c r="B337" s="74"/>
      <c r="C337" s="75">
        <v>4.4000000000000004</v>
      </c>
      <c r="D337" s="75">
        <v>0</v>
      </c>
      <c r="E337" s="75"/>
      <c r="F337" s="75">
        <v>27.8</v>
      </c>
      <c r="G337" s="76">
        <v>27.4</v>
      </c>
      <c r="H337" s="76">
        <v>21.8</v>
      </c>
      <c r="I337" s="75">
        <v>24.2</v>
      </c>
      <c r="J337" s="40"/>
    </row>
    <row r="338" spans="1:10">
      <c r="A338" s="74">
        <v>44111</v>
      </c>
      <c r="B338" s="74"/>
      <c r="C338" s="75" t="s">
        <v>14</v>
      </c>
      <c r="D338" s="75">
        <v>0</v>
      </c>
      <c r="E338" s="75"/>
      <c r="F338" s="75">
        <v>27.6</v>
      </c>
      <c r="G338" s="76">
        <v>29</v>
      </c>
      <c r="H338" s="76">
        <v>23</v>
      </c>
      <c r="I338" s="75">
        <v>26.4</v>
      </c>
      <c r="J338" s="40"/>
    </row>
    <row r="339" spans="1:10">
      <c r="A339" s="74">
        <v>44112</v>
      </c>
      <c r="B339" s="74"/>
      <c r="C339" s="75">
        <v>0</v>
      </c>
      <c r="D339" s="75" t="s">
        <v>59</v>
      </c>
      <c r="E339" s="75"/>
      <c r="F339" s="75">
        <v>29</v>
      </c>
      <c r="G339" s="76">
        <v>29</v>
      </c>
      <c r="H339" s="76">
        <v>24.1</v>
      </c>
      <c r="I339" s="75">
        <v>26</v>
      </c>
      <c r="J339" s="40"/>
    </row>
    <row r="340" spans="1:10">
      <c r="A340" s="74">
        <v>44113</v>
      </c>
      <c r="B340" s="74"/>
      <c r="C340" s="75">
        <v>0</v>
      </c>
      <c r="D340" s="75">
        <v>1.2</v>
      </c>
      <c r="E340" s="75"/>
      <c r="F340" s="75">
        <v>28.8</v>
      </c>
      <c r="G340" s="76">
        <v>29.7</v>
      </c>
      <c r="H340" s="76">
        <v>24.9</v>
      </c>
      <c r="I340" s="75">
        <v>23.8</v>
      </c>
      <c r="J340" s="40"/>
    </row>
    <row r="341" spans="1:10">
      <c r="A341" s="74">
        <v>44114</v>
      </c>
      <c r="B341" s="74"/>
      <c r="C341" s="75">
        <v>0</v>
      </c>
      <c r="D341" s="75">
        <v>0</v>
      </c>
      <c r="E341" s="75"/>
      <c r="F341" s="75">
        <v>28.2</v>
      </c>
      <c r="G341" s="76">
        <v>29.5</v>
      </c>
      <c r="H341" s="75">
        <v>24.4</v>
      </c>
      <c r="I341" s="75">
        <v>26.6</v>
      </c>
      <c r="J341" s="40"/>
    </row>
    <row r="342" spans="1:10">
      <c r="A342" s="74">
        <v>44115</v>
      </c>
      <c r="B342" s="74"/>
      <c r="C342" s="75">
        <v>0</v>
      </c>
      <c r="D342" s="75" t="s">
        <v>14</v>
      </c>
      <c r="E342" s="75"/>
      <c r="F342" s="75">
        <v>29.2</v>
      </c>
      <c r="G342" s="75">
        <v>29.2</v>
      </c>
      <c r="H342" s="75">
        <v>25.3</v>
      </c>
      <c r="I342" s="75">
        <v>24.5</v>
      </c>
      <c r="J342" s="40"/>
    </row>
    <row r="343" spans="1:10">
      <c r="A343" s="74">
        <v>44116</v>
      </c>
      <c r="B343" s="74"/>
      <c r="C343" s="75">
        <v>2.2999999999999998</v>
      </c>
      <c r="D343" s="75">
        <v>0</v>
      </c>
      <c r="E343" s="75"/>
      <c r="F343" s="75">
        <v>29.2</v>
      </c>
      <c r="G343" s="75">
        <v>28.9</v>
      </c>
      <c r="H343" s="75">
        <v>24.3</v>
      </c>
      <c r="I343" s="75">
        <v>26.3</v>
      </c>
      <c r="J343" s="41"/>
    </row>
    <row r="344" spans="1:10">
      <c r="A344" s="74">
        <v>44117</v>
      </c>
      <c r="B344" s="74"/>
      <c r="C344" s="75">
        <v>1.2</v>
      </c>
      <c r="D344" s="75">
        <v>0</v>
      </c>
      <c r="E344" s="75"/>
      <c r="F344" s="75">
        <v>28.9</v>
      </c>
      <c r="G344" s="75">
        <v>29.4</v>
      </c>
      <c r="H344" s="75">
        <v>24.1</v>
      </c>
      <c r="I344" s="75">
        <v>25.2</v>
      </c>
      <c r="J344" s="40"/>
    </row>
    <row r="345" spans="1:10">
      <c r="A345" s="74">
        <v>44118</v>
      </c>
      <c r="B345" s="74"/>
      <c r="C345" s="75">
        <v>0</v>
      </c>
      <c r="D345" s="75">
        <v>0.3</v>
      </c>
      <c r="E345" s="75"/>
      <c r="F345" s="75">
        <v>28.6</v>
      </c>
      <c r="G345" s="75">
        <v>29.5</v>
      </c>
      <c r="H345" s="75">
        <v>24</v>
      </c>
      <c r="I345" s="76">
        <v>25.8</v>
      </c>
      <c r="J345" s="69"/>
    </row>
    <row r="346" spans="1:10">
      <c r="A346" s="74">
        <v>44119</v>
      </c>
      <c r="B346" s="74"/>
      <c r="C346" s="75">
        <v>1.7</v>
      </c>
      <c r="D346" s="75" t="s">
        <v>14</v>
      </c>
      <c r="E346" s="75"/>
      <c r="F346" s="75">
        <v>29.2</v>
      </c>
      <c r="G346" s="76">
        <v>29.3</v>
      </c>
      <c r="H346" s="76">
        <v>23.8</v>
      </c>
      <c r="I346" s="75">
        <v>25.4</v>
      </c>
      <c r="J346" s="40"/>
    </row>
    <row r="347" spans="1:10">
      <c r="A347" s="74">
        <v>44120</v>
      </c>
      <c r="B347" s="74"/>
      <c r="C347" s="75">
        <v>1.7</v>
      </c>
      <c r="D347" s="75">
        <v>0</v>
      </c>
      <c r="E347" s="75"/>
      <c r="F347" s="75">
        <v>27.9</v>
      </c>
      <c r="G347" s="76">
        <v>29</v>
      </c>
      <c r="H347" s="76">
        <v>23.1</v>
      </c>
      <c r="I347" s="75">
        <v>26.1</v>
      </c>
      <c r="J347" s="40"/>
    </row>
    <row r="348" spans="1:10">
      <c r="A348" s="74">
        <v>44121</v>
      </c>
      <c r="B348" s="74"/>
      <c r="C348" s="75">
        <v>12.5</v>
      </c>
      <c r="D348" s="75">
        <v>0.1</v>
      </c>
      <c r="E348" s="75"/>
      <c r="F348" s="75">
        <v>28.6</v>
      </c>
      <c r="G348" s="76">
        <v>28.6</v>
      </c>
      <c r="H348" s="76">
        <v>22.2</v>
      </c>
      <c r="I348" s="75">
        <v>24.3</v>
      </c>
      <c r="J348" s="40"/>
    </row>
    <row r="349" spans="1:10">
      <c r="A349" s="74">
        <v>44122</v>
      </c>
      <c r="B349" s="74"/>
      <c r="C349" s="75">
        <v>0.3</v>
      </c>
      <c r="D349" s="75">
        <v>0</v>
      </c>
      <c r="E349" s="75"/>
      <c r="F349" s="75">
        <v>28.7</v>
      </c>
      <c r="G349" s="76">
        <v>28.8</v>
      </c>
      <c r="H349" s="76">
        <v>22.8</v>
      </c>
      <c r="I349" s="75">
        <v>25.7</v>
      </c>
      <c r="J349" s="41"/>
    </row>
    <row r="350" spans="1:10">
      <c r="A350" s="74">
        <v>44123</v>
      </c>
      <c r="B350" s="74"/>
      <c r="C350" s="75" t="s">
        <v>14</v>
      </c>
      <c r="D350" s="75">
        <v>0</v>
      </c>
      <c r="E350" s="75"/>
      <c r="F350" s="75">
        <v>27.8</v>
      </c>
      <c r="G350" s="76">
        <v>29.8</v>
      </c>
      <c r="H350" s="76">
        <v>22.1</v>
      </c>
      <c r="I350" s="75">
        <v>25.8</v>
      </c>
      <c r="J350" s="40"/>
    </row>
    <row r="351" spans="1:10">
      <c r="A351" s="74">
        <v>44124</v>
      </c>
      <c r="B351" s="74"/>
      <c r="C351" s="75" t="s">
        <v>26</v>
      </c>
      <c r="D351" s="75">
        <v>0</v>
      </c>
      <c r="E351" s="75"/>
      <c r="F351" s="75">
        <v>29.7</v>
      </c>
      <c r="G351" s="76">
        <v>30</v>
      </c>
      <c r="H351" s="76">
        <v>23.6</v>
      </c>
      <c r="I351" s="75">
        <v>26.6</v>
      </c>
      <c r="J351" s="40"/>
    </row>
    <row r="352" spans="1:10">
      <c r="A352" s="74">
        <v>44125</v>
      </c>
      <c r="B352" s="74"/>
      <c r="C352" s="75">
        <v>0</v>
      </c>
      <c r="D352" s="75">
        <v>0</v>
      </c>
      <c r="E352" s="75"/>
      <c r="F352" s="75">
        <v>29.8</v>
      </c>
      <c r="G352" s="76">
        <v>30.1</v>
      </c>
      <c r="H352" s="76">
        <v>22.5</v>
      </c>
      <c r="I352" s="75">
        <v>26.5</v>
      </c>
      <c r="J352" s="40"/>
    </row>
    <row r="353" spans="1:10">
      <c r="A353" s="74">
        <v>44126</v>
      </c>
      <c r="B353" s="74"/>
      <c r="C353" s="75">
        <v>0</v>
      </c>
      <c r="D353" s="75">
        <v>0</v>
      </c>
      <c r="E353" s="75"/>
      <c r="F353" s="75">
        <v>29.5</v>
      </c>
      <c r="G353" s="76">
        <v>30.2</v>
      </c>
      <c r="H353" s="76">
        <v>24.5</v>
      </c>
      <c r="I353" s="75">
        <v>26.9</v>
      </c>
      <c r="J353" s="40"/>
    </row>
    <row r="354" spans="1:10">
      <c r="A354" s="74">
        <v>44127</v>
      </c>
      <c r="B354" s="74"/>
      <c r="C354" s="75">
        <v>13.3</v>
      </c>
      <c r="D354" s="75">
        <v>0</v>
      </c>
      <c r="E354" s="75"/>
      <c r="F354" s="75">
        <v>29.8</v>
      </c>
      <c r="G354" s="76">
        <v>29.4</v>
      </c>
      <c r="H354" s="76">
        <v>22.2</v>
      </c>
      <c r="I354" s="75">
        <v>26.7</v>
      </c>
      <c r="J354" s="40"/>
    </row>
    <row r="355" spans="1:10">
      <c r="A355" s="74">
        <v>44128</v>
      </c>
      <c r="B355" s="74"/>
      <c r="C355" s="75">
        <v>0.1</v>
      </c>
      <c r="D355" s="75">
        <v>0</v>
      </c>
      <c r="E355" s="75"/>
      <c r="F355" s="75">
        <v>29</v>
      </c>
      <c r="G355" s="76">
        <v>29.4</v>
      </c>
      <c r="H355" s="76">
        <v>25.4</v>
      </c>
      <c r="I355" s="75">
        <v>26.8</v>
      </c>
      <c r="J355" s="40"/>
    </row>
    <row r="356" spans="1:10">
      <c r="A356" s="74">
        <v>44129</v>
      </c>
      <c r="B356" s="74"/>
      <c r="C356" s="75">
        <v>0.3</v>
      </c>
      <c r="D356" s="75">
        <v>0</v>
      </c>
      <c r="E356" s="75"/>
      <c r="F356" s="75">
        <v>28</v>
      </c>
      <c r="G356" s="76">
        <v>29.8</v>
      </c>
      <c r="H356" s="76">
        <v>24.1</v>
      </c>
      <c r="I356" s="75">
        <v>26.5</v>
      </c>
      <c r="J356" s="40"/>
    </row>
    <row r="357" spans="1:10">
      <c r="A357" s="74">
        <v>44130</v>
      </c>
      <c r="B357" s="74"/>
      <c r="C357" s="75">
        <v>2.4</v>
      </c>
      <c r="D357" s="75">
        <v>1.3</v>
      </c>
      <c r="E357" s="75"/>
      <c r="F357" s="75">
        <v>28.7</v>
      </c>
      <c r="G357" s="76">
        <v>29.3</v>
      </c>
      <c r="H357" s="76">
        <v>24</v>
      </c>
      <c r="I357" s="75">
        <v>24.4</v>
      </c>
      <c r="J357" s="40"/>
    </row>
    <row r="358" spans="1:10">
      <c r="A358" s="74">
        <v>44131</v>
      </c>
      <c r="B358" s="74"/>
      <c r="C358" s="75">
        <v>0.8</v>
      </c>
      <c r="D358" s="75">
        <v>0.3</v>
      </c>
      <c r="E358" s="75"/>
      <c r="F358" s="75">
        <v>29.2</v>
      </c>
      <c r="G358" s="76">
        <v>28.8</v>
      </c>
      <c r="H358" s="76">
        <v>24.4</v>
      </c>
      <c r="I358" s="75">
        <v>24.6</v>
      </c>
      <c r="J358" s="41"/>
    </row>
    <row r="359" spans="1:10">
      <c r="A359" s="74">
        <v>44132</v>
      </c>
      <c r="B359" s="74"/>
      <c r="C359" s="75">
        <v>6.1</v>
      </c>
      <c r="D359" s="75">
        <v>0.7</v>
      </c>
      <c r="E359" s="75"/>
      <c r="F359" s="75">
        <v>28.2</v>
      </c>
      <c r="G359" s="75">
        <v>28</v>
      </c>
      <c r="H359" s="75">
        <v>22.4</v>
      </c>
      <c r="I359" s="75">
        <v>24.7</v>
      </c>
      <c r="J359" s="40"/>
    </row>
    <row r="360" spans="1:10">
      <c r="A360" s="74">
        <v>44133</v>
      </c>
      <c r="B360" s="74" t="s">
        <v>66</v>
      </c>
      <c r="C360" s="75">
        <v>13.7</v>
      </c>
      <c r="D360" s="75">
        <v>0.4</v>
      </c>
      <c r="E360" s="75"/>
      <c r="F360" s="75">
        <v>27</v>
      </c>
      <c r="G360" s="75">
        <v>27.5</v>
      </c>
      <c r="H360" s="75">
        <v>27</v>
      </c>
      <c r="I360" s="75">
        <v>23.6</v>
      </c>
      <c r="J360" s="41"/>
    </row>
    <row r="361" spans="1:10">
      <c r="A361" s="74">
        <v>44134</v>
      </c>
      <c r="B361" s="74"/>
      <c r="C361" s="75">
        <v>0</v>
      </c>
      <c r="D361" s="75">
        <v>0</v>
      </c>
      <c r="E361" s="75"/>
      <c r="F361" s="75">
        <v>27.4</v>
      </c>
      <c r="G361" s="75">
        <v>29.4</v>
      </c>
      <c r="H361" s="75">
        <v>24.4</v>
      </c>
      <c r="I361" s="75">
        <v>25</v>
      </c>
      <c r="J361" s="40"/>
    </row>
    <row r="362" spans="1:10">
      <c r="A362" s="77">
        <v>44135</v>
      </c>
      <c r="B362" s="77"/>
      <c r="C362" s="79" t="s">
        <v>59</v>
      </c>
      <c r="D362" s="79" t="s">
        <v>14</v>
      </c>
      <c r="E362" s="79"/>
      <c r="F362" s="79">
        <v>28.4</v>
      </c>
      <c r="G362" s="87">
        <v>28.7</v>
      </c>
      <c r="H362" s="87">
        <v>25.4</v>
      </c>
      <c r="I362" s="79">
        <v>25.9</v>
      </c>
      <c r="J362" s="41"/>
    </row>
    <row r="363" spans="1:10">
      <c r="A363" s="80"/>
      <c r="B363" s="80"/>
      <c r="C363" s="60">
        <f>SUM(C333:C362)</f>
        <v>68.199999999999989</v>
      </c>
      <c r="D363" s="60">
        <f>SUM(D332:D362)</f>
        <v>27.2</v>
      </c>
      <c r="E363" s="60"/>
      <c r="F363" s="60"/>
      <c r="G363" s="88"/>
      <c r="H363" s="88"/>
      <c r="I363" s="60"/>
      <c r="J363" s="40"/>
    </row>
    <row r="364" spans="1:10">
      <c r="A364" s="80"/>
      <c r="B364" s="81"/>
      <c r="C364" s="99">
        <f>C363+D363</f>
        <v>95.399999999999991</v>
      </c>
      <c r="D364" s="99"/>
      <c r="E364" s="60" t="s">
        <v>7</v>
      </c>
      <c r="F364" s="60">
        <f>SUM(F332:F362)</f>
        <v>884.9</v>
      </c>
      <c r="G364" s="60">
        <f t="shared" ref="G364:I364" si="2">SUM(G332:G362)</f>
        <v>898.89999999999986</v>
      </c>
      <c r="H364" s="60">
        <f t="shared" si="2"/>
        <v>733.5</v>
      </c>
      <c r="I364" s="60">
        <f t="shared" si="2"/>
        <v>783.1</v>
      </c>
      <c r="J364" s="40"/>
    </row>
    <row r="365" spans="1:10">
      <c r="A365" s="80"/>
      <c r="B365" s="81"/>
      <c r="C365" s="60"/>
      <c r="D365" s="60"/>
      <c r="E365" s="60" t="s">
        <v>8</v>
      </c>
      <c r="F365" s="60">
        <f>AVERAGE(F332:F362)</f>
        <v>28.545161290322579</v>
      </c>
      <c r="G365" s="60">
        <f t="shared" ref="G365:I365" si="3">AVERAGE(G332:G362)</f>
        <v>28.996774193548383</v>
      </c>
      <c r="H365" s="60">
        <f t="shared" si="3"/>
        <v>23.661290322580644</v>
      </c>
      <c r="I365" s="60">
        <f t="shared" si="3"/>
        <v>25.261290322580646</v>
      </c>
      <c r="J365" s="40"/>
    </row>
    <row r="366" spans="1:10">
      <c r="A366" s="80" t="s">
        <v>22</v>
      </c>
      <c r="B366" s="81" t="s">
        <v>10</v>
      </c>
      <c r="C366" s="60">
        <f>C364+SUM(C369)</f>
        <v>98.1</v>
      </c>
      <c r="D366" s="60" t="s">
        <v>32</v>
      </c>
      <c r="E366" s="60" t="s">
        <v>67</v>
      </c>
      <c r="F366" s="60">
        <f>MAX(F332:G362)</f>
        <v>30.2</v>
      </c>
      <c r="G366" s="60"/>
      <c r="H366" s="60"/>
      <c r="I366" s="60"/>
      <c r="J366" s="41"/>
    </row>
    <row r="367" spans="1:10">
      <c r="A367" s="80"/>
      <c r="B367" s="81"/>
      <c r="C367" s="60">
        <f>C364/25.4</f>
        <v>3.7559055118110236</v>
      </c>
      <c r="D367" s="60" t="s">
        <v>33</v>
      </c>
      <c r="E367" s="60" t="s">
        <v>68</v>
      </c>
      <c r="F367" s="60">
        <f>MIN(H332:I362)</f>
        <v>21</v>
      </c>
      <c r="G367" s="60"/>
      <c r="H367" s="60"/>
      <c r="I367" s="60"/>
      <c r="J367" s="40"/>
    </row>
    <row r="368" spans="1:10" ht="15.75" thickBot="1">
      <c r="A368" s="82"/>
      <c r="B368" s="83"/>
      <c r="C368" s="62"/>
      <c r="D368" s="62"/>
      <c r="E368" s="62" t="s">
        <v>69</v>
      </c>
      <c r="F368" s="62">
        <f>AVERAGE(F365:G365)</f>
        <v>28.770967741935479</v>
      </c>
      <c r="G368" s="62"/>
      <c r="H368" s="62">
        <f>AVERAGE(H365:I365)</f>
        <v>24.461290322580645</v>
      </c>
      <c r="I368" s="62"/>
      <c r="J368" s="40"/>
    </row>
    <row r="369" spans="1:10">
      <c r="A369" s="74">
        <v>44136</v>
      </c>
      <c r="C369" s="75">
        <v>2.7</v>
      </c>
      <c r="D369" s="75">
        <v>3.6</v>
      </c>
      <c r="E369" s="75"/>
      <c r="F369" s="75">
        <v>28.5</v>
      </c>
      <c r="G369" s="75">
        <v>28.6</v>
      </c>
      <c r="H369" s="75">
        <v>24.2</v>
      </c>
      <c r="I369" s="75">
        <v>23.3</v>
      </c>
      <c r="J369" s="40"/>
    </row>
    <row r="370" spans="1:10">
      <c r="A370" s="74">
        <v>44137</v>
      </c>
      <c r="B370" s="74"/>
      <c r="C370" s="75">
        <v>22.6</v>
      </c>
      <c r="D370" s="75">
        <v>0</v>
      </c>
      <c r="E370" s="75"/>
      <c r="F370" s="75">
        <v>27.2</v>
      </c>
      <c r="G370" s="76">
        <v>28.8</v>
      </c>
      <c r="H370" s="76">
        <v>23.1</v>
      </c>
      <c r="I370" s="75">
        <v>25.2</v>
      </c>
      <c r="J370" s="40"/>
    </row>
    <row r="371" spans="1:10">
      <c r="A371" s="74">
        <v>44138</v>
      </c>
      <c r="B371" s="74"/>
      <c r="C371" s="75">
        <v>0</v>
      </c>
      <c r="D371" s="75">
        <v>0</v>
      </c>
      <c r="E371" s="75"/>
      <c r="F371" s="75">
        <v>28.3</v>
      </c>
      <c r="G371" s="76">
        <v>28.8</v>
      </c>
      <c r="H371" s="75">
        <v>24.8</v>
      </c>
      <c r="I371" s="75">
        <v>25.6</v>
      </c>
      <c r="J371" s="41"/>
    </row>
    <row r="372" spans="1:10">
      <c r="A372" s="74">
        <v>44139</v>
      </c>
      <c r="B372" s="74"/>
      <c r="C372" s="75" t="s">
        <v>14</v>
      </c>
      <c r="D372" s="75">
        <v>0</v>
      </c>
      <c r="E372" s="75"/>
      <c r="F372" s="75">
        <v>28.4</v>
      </c>
      <c r="G372" s="75">
        <v>28.6</v>
      </c>
      <c r="H372" s="75">
        <v>23.7</v>
      </c>
      <c r="I372" s="75">
        <v>24.6</v>
      </c>
      <c r="J372" s="41"/>
    </row>
    <row r="373" spans="1:10">
      <c r="A373" s="74">
        <v>44140</v>
      </c>
      <c r="B373" s="74"/>
      <c r="C373" s="75">
        <v>2</v>
      </c>
      <c r="D373" s="75">
        <v>0</v>
      </c>
      <c r="E373" s="75"/>
      <c r="F373" s="75">
        <v>28.2</v>
      </c>
      <c r="G373" s="75">
        <v>28</v>
      </c>
      <c r="H373" s="75">
        <v>21.8</v>
      </c>
      <c r="I373" s="75">
        <v>25.4</v>
      </c>
      <c r="J373" s="40"/>
    </row>
    <row r="374" spans="1:10">
      <c r="A374" s="74">
        <v>44141</v>
      </c>
      <c r="B374" s="74"/>
      <c r="C374" s="75">
        <v>0.1</v>
      </c>
      <c r="D374" s="75" t="s">
        <v>14</v>
      </c>
      <c r="E374" s="75"/>
      <c r="F374" s="75">
        <v>27.5</v>
      </c>
      <c r="G374" s="75">
        <v>28.5</v>
      </c>
      <c r="H374" s="75">
        <v>23.8</v>
      </c>
      <c r="I374" s="75">
        <v>25.4</v>
      </c>
      <c r="J374" s="40"/>
    </row>
    <row r="375" spans="1:10">
      <c r="A375" s="74">
        <v>44142</v>
      </c>
      <c r="B375" s="74"/>
      <c r="C375" s="75">
        <v>0</v>
      </c>
      <c r="D375" s="75">
        <v>0</v>
      </c>
      <c r="E375" s="75"/>
      <c r="F375" s="75">
        <v>27.9</v>
      </c>
      <c r="G375" s="75">
        <v>28.8</v>
      </c>
      <c r="H375" s="75">
        <v>24.6</v>
      </c>
      <c r="I375" s="75">
        <v>25.8</v>
      </c>
      <c r="J375" s="40"/>
    </row>
    <row r="376" spans="1:10">
      <c r="A376" s="74">
        <v>44143</v>
      </c>
      <c r="B376" s="74"/>
      <c r="C376" s="75">
        <v>0</v>
      </c>
      <c r="D376" s="75">
        <v>0</v>
      </c>
      <c r="E376" s="75"/>
      <c r="F376" s="75">
        <v>28.2</v>
      </c>
      <c r="G376" s="76">
        <v>29</v>
      </c>
      <c r="H376" s="76">
        <v>24.8</v>
      </c>
      <c r="I376" s="75">
        <v>26.4</v>
      </c>
      <c r="J376" s="41"/>
    </row>
    <row r="377" spans="1:10">
      <c r="A377" s="74">
        <v>44144</v>
      </c>
      <c r="B377" s="74"/>
      <c r="C377" s="75">
        <v>8.1999999999999993</v>
      </c>
      <c r="D377" s="75">
        <v>1.6</v>
      </c>
      <c r="E377" s="75"/>
      <c r="F377" s="75">
        <v>29.7</v>
      </c>
      <c r="G377" s="76">
        <v>27.9</v>
      </c>
      <c r="H377" s="76">
        <v>23.4</v>
      </c>
      <c r="I377" s="75">
        <v>23.5</v>
      </c>
      <c r="J377" s="40"/>
    </row>
    <row r="378" spans="1:10">
      <c r="A378" s="74">
        <v>44145</v>
      </c>
      <c r="B378" s="74"/>
      <c r="C378" s="75">
        <v>116.2</v>
      </c>
      <c r="D378" s="75">
        <v>28.5</v>
      </c>
      <c r="E378" s="75"/>
      <c r="F378" s="75">
        <v>25.8</v>
      </c>
      <c r="G378" s="76">
        <v>24.4</v>
      </c>
      <c r="H378" s="76">
        <v>20.9</v>
      </c>
      <c r="I378" s="75">
        <v>21.9</v>
      </c>
      <c r="J378" s="40"/>
    </row>
    <row r="379" spans="1:10">
      <c r="A379" s="74">
        <v>44146</v>
      </c>
      <c r="B379" s="74"/>
      <c r="C379" s="75">
        <v>42.7</v>
      </c>
      <c r="D379" s="75">
        <v>1.5</v>
      </c>
      <c r="E379" s="75"/>
      <c r="F379" s="75">
        <v>25.2</v>
      </c>
      <c r="G379" s="76">
        <v>25.9</v>
      </c>
      <c r="H379" s="76">
        <v>21.5</v>
      </c>
      <c r="I379" s="75">
        <v>24.2</v>
      </c>
      <c r="J379" s="40"/>
    </row>
    <row r="380" spans="1:10">
      <c r="A380" s="74">
        <v>44147</v>
      </c>
      <c r="B380" s="74"/>
      <c r="C380" s="75">
        <v>5.2</v>
      </c>
      <c r="D380" s="75">
        <v>0.2</v>
      </c>
      <c r="E380" s="75"/>
      <c r="F380" s="75">
        <v>25.8</v>
      </c>
      <c r="G380" s="76">
        <v>26.1</v>
      </c>
      <c r="H380" s="76">
        <v>22.5</v>
      </c>
      <c r="I380" s="75">
        <v>24.2</v>
      </c>
      <c r="J380" s="41"/>
    </row>
    <row r="381" spans="1:10">
      <c r="A381" s="74">
        <v>44148</v>
      </c>
      <c r="B381" s="74"/>
      <c r="C381" s="75">
        <v>0</v>
      </c>
      <c r="D381" s="75">
        <v>0</v>
      </c>
      <c r="E381" s="75"/>
      <c r="F381" s="75">
        <v>26.5</v>
      </c>
      <c r="G381" s="76">
        <v>28.2</v>
      </c>
      <c r="H381" s="76">
        <v>23.6</v>
      </c>
      <c r="I381" s="75">
        <v>25.5</v>
      </c>
      <c r="J381" s="40"/>
    </row>
    <row r="382" spans="1:10">
      <c r="A382" s="74">
        <v>44149</v>
      </c>
      <c r="B382" s="74"/>
      <c r="C382" s="75">
        <v>2.1</v>
      </c>
      <c r="D382" s="75" t="s">
        <v>14</v>
      </c>
      <c r="E382" s="75"/>
      <c r="F382" s="75">
        <v>27.6</v>
      </c>
      <c r="G382" s="76">
        <v>27.6</v>
      </c>
      <c r="H382" s="76">
        <v>23.4</v>
      </c>
      <c r="I382" s="75">
        <v>23.3</v>
      </c>
      <c r="J382" s="41"/>
    </row>
    <row r="383" spans="1:10">
      <c r="A383" s="74">
        <v>44150</v>
      </c>
      <c r="B383" s="74"/>
      <c r="C383" s="75">
        <v>0.5</v>
      </c>
      <c r="D383" s="75" t="s">
        <v>14</v>
      </c>
      <c r="E383" s="75"/>
      <c r="F383" s="75">
        <v>26.9</v>
      </c>
      <c r="G383" s="75">
        <v>28.2</v>
      </c>
      <c r="H383" s="75">
        <v>24</v>
      </c>
      <c r="I383" s="75">
        <v>25.4</v>
      </c>
      <c r="J383" s="41"/>
    </row>
    <row r="384" spans="1:10">
      <c r="A384" s="74">
        <v>44151</v>
      </c>
      <c r="B384" s="74"/>
      <c r="C384" s="75">
        <v>2.7</v>
      </c>
      <c r="D384" s="75" t="s">
        <v>50</v>
      </c>
      <c r="E384" s="75"/>
      <c r="F384" s="75">
        <v>27.4</v>
      </c>
      <c r="G384" s="76">
        <v>27.8</v>
      </c>
      <c r="H384" s="76">
        <v>22.6</v>
      </c>
      <c r="I384" s="75">
        <v>25</v>
      </c>
      <c r="J384" s="40"/>
    </row>
    <row r="385" spans="1:10">
      <c r="A385" s="74">
        <v>44152</v>
      </c>
      <c r="B385" s="74"/>
      <c r="C385" s="75" t="s">
        <v>14</v>
      </c>
      <c r="D385" s="75">
        <v>0</v>
      </c>
      <c r="E385" s="75"/>
      <c r="F385" s="75">
        <v>27</v>
      </c>
      <c r="G385" s="75">
        <v>28.4</v>
      </c>
      <c r="H385" s="75">
        <v>23.1</v>
      </c>
      <c r="I385" s="75">
        <v>25.2</v>
      </c>
      <c r="J385" s="40"/>
    </row>
    <row r="386" spans="1:10">
      <c r="A386" s="74">
        <v>44153</v>
      </c>
      <c r="B386" s="74"/>
      <c r="C386" s="75">
        <v>0</v>
      </c>
      <c r="D386" s="75">
        <v>0.9</v>
      </c>
      <c r="E386" s="75"/>
      <c r="F386" s="75">
        <v>26.7</v>
      </c>
      <c r="G386" s="76">
        <v>28.2</v>
      </c>
      <c r="H386" s="76">
        <v>23.9</v>
      </c>
      <c r="I386" s="75">
        <v>24.4</v>
      </c>
      <c r="J386" s="40"/>
    </row>
    <row r="387" spans="1:10">
      <c r="A387" s="74">
        <v>44154</v>
      </c>
      <c r="B387" s="74"/>
      <c r="C387" s="75">
        <v>0.4</v>
      </c>
      <c r="D387" s="75">
        <v>0.1</v>
      </c>
      <c r="E387" s="75"/>
      <c r="F387" s="75">
        <v>27.1</v>
      </c>
      <c r="G387" s="76">
        <v>28</v>
      </c>
      <c r="H387" s="76">
        <v>23.6</v>
      </c>
      <c r="I387" s="75">
        <v>25</v>
      </c>
      <c r="J387" s="41"/>
    </row>
    <row r="388" spans="1:10">
      <c r="A388" s="74">
        <v>44155</v>
      </c>
      <c r="B388" s="74"/>
      <c r="C388" s="75">
        <v>1.1000000000000001</v>
      </c>
      <c r="D388" s="75" t="s">
        <v>14</v>
      </c>
      <c r="E388" s="75"/>
      <c r="F388" s="75">
        <v>27.6</v>
      </c>
      <c r="G388" s="76">
        <v>28.2</v>
      </c>
      <c r="H388" s="76">
        <v>23.8</v>
      </c>
      <c r="I388" s="75">
        <v>25.6</v>
      </c>
      <c r="J388" s="41"/>
    </row>
    <row r="389" spans="1:10">
      <c r="A389" s="74">
        <v>44156</v>
      </c>
      <c r="B389" s="74"/>
      <c r="C389" s="75">
        <v>0.2</v>
      </c>
      <c r="D389" s="75">
        <v>0</v>
      </c>
      <c r="E389" s="75"/>
      <c r="F389" s="75">
        <v>27.5</v>
      </c>
      <c r="G389" s="76">
        <v>28</v>
      </c>
      <c r="H389" s="76">
        <v>23.3</v>
      </c>
      <c r="I389" s="75">
        <v>25.4</v>
      </c>
      <c r="J389" s="40"/>
    </row>
    <row r="390" spans="1:10">
      <c r="A390" s="74">
        <v>44157</v>
      </c>
      <c r="B390" s="74"/>
      <c r="C390" s="75" t="s">
        <v>14</v>
      </c>
      <c r="D390" s="75">
        <v>0.1</v>
      </c>
      <c r="E390" s="75"/>
      <c r="F390" s="75">
        <v>27.7</v>
      </c>
      <c r="G390" s="75">
        <v>28.2</v>
      </c>
      <c r="H390" s="76">
        <v>24.3</v>
      </c>
      <c r="I390" s="75">
        <v>23.8</v>
      </c>
      <c r="J390" s="40"/>
    </row>
    <row r="391" spans="1:10">
      <c r="A391" s="74">
        <v>44158</v>
      </c>
      <c r="B391" s="74"/>
      <c r="C391" s="75">
        <v>0.2</v>
      </c>
      <c r="D391" s="75">
        <v>0</v>
      </c>
      <c r="E391" s="75"/>
      <c r="F391" s="75">
        <v>27.4</v>
      </c>
      <c r="G391" s="75">
        <v>28.2</v>
      </c>
      <c r="H391" s="76">
        <v>22.7</v>
      </c>
      <c r="I391" s="75">
        <v>25.2</v>
      </c>
      <c r="J391" s="41"/>
    </row>
    <row r="392" spans="1:10">
      <c r="A392" s="74">
        <v>44159</v>
      </c>
      <c r="B392" s="74"/>
      <c r="C392" s="75">
        <v>3.7</v>
      </c>
      <c r="D392" s="75">
        <v>0</v>
      </c>
      <c r="E392" s="75"/>
      <c r="F392" s="75">
        <v>27.2</v>
      </c>
      <c r="G392" s="75">
        <v>28.1</v>
      </c>
      <c r="H392" s="76">
        <v>21.9</v>
      </c>
      <c r="I392" s="75">
        <v>24.7</v>
      </c>
      <c r="J392" s="41"/>
    </row>
    <row r="393" spans="1:10">
      <c r="A393" s="74">
        <v>44160</v>
      </c>
      <c r="B393" s="74"/>
      <c r="C393" s="75">
        <v>0</v>
      </c>
      <c r="D393" s="75">
        <v>0</v>
      </c>
      <c r="E393" s="75"/>
      <c r="F393" s="75">
        <v>27.8</v>
      </c>
      <c r="G393" s="76">
        <v>28.4</v>
      </c>
      <c r="H393" s="76">
        <v>22.7</v>
      </c>
      <c r="I393" s="75">
        <v>25.1</v>
      </c>
      <c r="J393" s="41"/>
    </row>
    <row r="394" spans="1:10">
      <c r="A394" s="74">
        <v>44161</v>
      </c>
      <c r="B394" s="74"/>
      <c r="C394" s="75">
        <v>0</v>
      </c>
      <c r="D394" s="75">
        <v>0</v>
      </c>
      <c r="E394" s="75"/>
      <c r="F394" s="75">
        <v>27.5</v>
      </c>
      <c r="G394" s="76">
        <v>28.1</v>
      </c>
      <c r="H394" s="75">
        <v>23.6</v>
      </c>
      <c r="I394" s="75">
        <v>24.9</v>
      </c>
      <c r="J394" s="41"/>
    </row>
    <row r="395" spans="1:10">
      <c r="A395" s="74">
        <v>44162</v>
      </c>
      <c r="B395" s="74"/>
      <c r="C395" s="75">
        <v>0.2</v>
      </c>
      <c r="D395" s="75">
        <v>0</v>
      </c>
      <c r="E395" s="75"/>
      <c r="F395" s="75">
        <v>27.5</v>
      </c>
      <c r="G395" s="76">
        <v>28.2</v>
      </c>
      <c r="H395" s="75">
        <v>22.3</v>
      </c>
      <c r="I395" s="75">
        <v>24.6</v>
      </c>
      <c r="J395" s="41"/>
    </row>
    <row r="396" spans="1:10">
      <c r="A396" s="74">
        <v>44163</v>
      </c>
      <c r="B396" s="74"/>
      <c r="C396" s="75">
        <v>0</v>
      </c>
      <c r="D396" s="75">
        <v>0</v>
      </c>
      <c r="E396" s="75"/>
      <c r="F396" s="75">
        <v>27.5</v>
      </c>
      <c r="G396" s="75">
        <v>28</v>
      </c>
      <c r="H396" s="76">
        <v>23.3</v>
      </c>
      <c r="I396" s="75">
        <v>24.5</v>
      </c>
      <c r="J396" s="41"/>
    </row>
    <row r="397" spans="1:10">
      <c r="A397" s="74">
        <v>44164</v>
      </c>
      <c r="B397" s="74"/>
      <c r="C397" s="75">
        <v>0</v>
      </c>
      <c r="D397" s="75">
        <v>0.1</v>
      </c>
      <c r="E397" s="75"/>
      <c r="F397" s="75">
        <v>27.5</v>
      </c>
      <c r="G397" s="75">
        <v>26.6</v>
      </c>
      <c r="H397" s="76">
        <v>23.2</v>
      </c>
      <c r="I397" s="75">
        <v>23.5</v>
      </c>
      <c r="J397" s="41"/>
    </row>
    <row r="398" spans="1:10">
      <c r="A398" s="77">
        <v>44165</v>
      </c>
      <c r="B398" s="77"/>
      <c r="C398" s="79">
        <v>2.4</v>
      </c>
      <c r="D398" s="79" t="s">
        <v>26</v>
      </c>
      <c r="E398" s="79"/>
      <c r="F398" s="79">
        <v>26.1</v>
      </c>
      <c r="G398" s="87">
        <v>27.3</v>
      </c>
      <c r="H398" s="87">
        <v>23.3</v>
      </c>
      <c r="I398" s="79">
        <v>23.6</v>
      </c>
      <c r="J398" s="41"/>
    </row>
    <row r="399" spans="1:10">
      <c r="A399" s="80"/>
      <c r="B399" s="80"/>
      <c r="C399" s="60">
        <f>SUM(C370:C398)</f>
        <v>210.49999999999994</v>
      </c>
      <c r="D399" s="60">
        <f>SUM(D369:D398)</f>
        <v>36.600000000000009</v>
      </c>
      <c r="E399" s="60"/>
      <c r="F399" s="60"/>
      <c r="G399" s="88"/>
      <c r="H399" s="88"/>
      <c r="I399" s="60"/>
      <c r="J399" s="41"/>
    </row>
    <row r="400" spans="1:10">
      <c r="A400" s="80"/>
      <c r="B400" s="80"/>
      <c r="C400" s="99">
        <f>C399+D399</f>
        <v>247.09999999999997</v>
      </c>
      <c r="D400" s="99"/>
      <c r="E400" s="60" t="s">
        <v>7</v>
      </c>
      <c r="F400" s="60">
        <f>SUM(F369:F398)</f>
        <v>821.2</v>
      </c>
      <c r="G400" s="60">
        <f>SUM(G369:G398)</f>
        <v>837.10000000000014</v>
      </c>
      <c r="H400" s="60">
        <f>SUM(H369:H398)</f>
        <v>697.7</v>
      </c>
      <c r="I400" s="60">
        <f>SUM(I369:I398)</f>
        <v>740.2</v>
      </c>
      <c r="J400" s="40"/>
    </row>
    <row r="401" spans="1:10">
      <c r="A401" s="80"/>
      <c r="B401" s="81"/>
      <c r="C401" s="60"/>
      <c r="D401" s="60"/>
      <c r="E401" s="60" t="s">
        <v>8</v>
      </c>
      <c r="F401" s="60">
        <f>AVERAGE(F369:F398)</f>
        <v>27.373333333333335</v>
      </c>
      <c r="G401" s="60">
        <f>AVERAGE(G369:G398)</f>
        <v>27.90333333333334</v>
      </c>
      <c r="H401" s="60">
        <f>AVERAGE(H369:H398)</f>
        <v>23.256666666666668</v>
      </c>
      <c r="I401" s="60">
        <f>AVERAGE(I369:I398)</f>
        <v>24.673333333333336</v>
      </c>
      <c r="J401" s="40"/>
    </row>
    <row r="402" spans="1:10">
      <c r="A402" s="80" t="s">
        <v>23</v>
      </c>
      <c r="B402" s="81" t="s">
        <v>10</v>
      </c>
      <c r="C402" s="60">
        <f>C400+SUM(C405)</f>
        <v>251.19999999999996</v>
      </c>
      <c r="D402" s="60" t="s">
        <v>32</v>
      </c>
      <c r="E402" s="60" t="s">
        <v>67</v>
      </c>
      <c r="F402" s="60">
        <f>MAX(F368:G398)</f>
        <v>29.7</v>
      </c>
      <c r="G402" s="60"/>
      <c r="H402" s="60"/>
      <c r="I402" s="60"/>
      <c r="J402" s="41"/>
    </row>
    <row r="403" spans="1:10">
      <c r="A403" s="80"/>
      <c r="B403" s="81"/>
      <c r="C403" s="60">
        <f>C400/25.4</f>
        <v>9.728346456692913</v>
      </c>
      <c r="D403" s="60" t="s">
        <v>33</v>
      </c>
      <c r="E403" s="60" t="s">
        <v>68</v>
      </c>
      <c r="F403" s="60">
        <f>MIN(H368:I398)</f>
        <v>20.9</v>
      </c>
      <c r="G403" s="60"/>
      <c r="H403" s="60"/>
      <c r="I403" s="60"/>
      <c r="J403" s="41"/>
    </row>
    <row r="404" spans="1:10" ht="15.75" thickBot="1">
      <c r="A404" s="82"/>
      <c r="B404" s="83"/>
      <c r="C404" s="62"/>
      <c r="D404" s="62"/>
      <c r="E404" s="62" t="s">
        <v>69</v>
      </c>
      <c r="F404" s="62">
        <f>AVERAGE(F401:G401)</f>
        <v>27.638333333333335</v>
      </c>
      <c r="G404" s="62"/>
      <c r="H404" s="62">
        <f>AVERAGE(H401:I401)</f>
        <v>23.965000000000003</v>
      </c>
      <c r="I404" s="62"/>
      <c r="J404" s="40"/>
    </row>
    <row r="405" spans="1:10">
      <c r="A405" s="74">
        <v>44166</v>
      </c>
      <c r="C405" s="75">
        <v>4.0999999999999996</v>
      </c>
      <c r="D405" s="75">
        <v>0</v>
      </c>
      <c r="E405" s="75"/>
      <c r="F405" s="75">
        <v>26.4</v>
      </c>
      <c r="G405" s="75">
        <v>27.6</v>
      </c>
      <c r="H405" s="75">
        <v>22.9</v>
      </c>
      <c r="I405" s="75">
        <v>22.9</v>
      </c>
      <c r="J405" s="40"/>
    </row>
    <row r="406" spans="1:10">
      <c r="A406" s="74">
        <v>44167</v>
      </c>
      <c r="B406" s="74"/>
      <c r="C406" s="75">
        <v>0</v>
      </c>
      <c r="D406" s="75">
        <v>0</v>
      </c>
      <c r="E406" s="75"/>
      <c r="F406" s="75">
        <v>27</v>
      </c>
      <c r="G406" s="76">
        <v>27.4</v>
      </c>
      <c r="H406" s="76">
        <v>23</v>
      </c>
      <c r="I406" s="75">
        <v>24.2</v>
      </c>
      <c r="J406" s="40"/>
    </row>
    <row r="407" spans="1:10">
      <c r="A407" s="74">
        <v>44168</v>
      </c>
      <c r="B407" s="74"/>
      <c r="C407" s="75">
        <v>0</v>
      </c>
      <c r="D407" s="75">
        <v>0</v>
      </c>
      <c r="E407" s="75"/>
      <c r="F407" s="75">
        <v>27</v>
      </c>
      <c r="G407" s="75">
        <v>27.3</v>
      </c>
      <c r="H407" s="75">
        <v>22.8</v>
      </c>
      <c r="I407" s="75">
        <v>23.9</v>
      </c>
      <c r="J407" s="40"/>
    </row>
    <row r="408" spans="1:10">
      <c r="A408" s="74">
        <v>44169</v>
      </c>
      <c r="B408" s="74"/>
      <c r="C408" s="75">
        <v>0</v>
      </c>
      <c r="D408" s="75">
        <v>0</v>
      </c>
      <c r="E408" s="75"/>
      <c r="F408" s="75">
        <v>27.1</v>
      </c>
      <c r="G408" s="75">
        <v>27.2</v>
      </c>
      <c r="H408" s="75">
        <v>22.5</v>
      </c>
      <c r="I408" s="75">
        <v>23.6</v>
      </c>
      <c r="J408" s="40"/>
    </row>
    <row r="409" spans="1:10">
      <c r="A409" s="74">
        <v>44170</v>
      </c>
      <c r="B409" s="74"/>
      <c r="C409" s="75">
        <v>10.3</v>
      </c>
      <c r="D409" s="75">
        <v>0</v>
      </c>
      <c r="E409" s="75"/>
      <c r="F409" s="75">
        <v>26.8</v>
      </c>
      <c r="G409" s="75">
        <v>27</v>
      </c>
      <c r="H409" s="76">
        <v>21.2</v>
      </c>
      <c r="I409" s="75">
        <v>22.9</v>
      </c>
      <c r="J409" s="40"/>
    </row>
    <row r="410" spans="1:10">
      <c r="A410" s="74">
        <v>44171</v>
      </c>
      <c r="B410" s="74"/>
      <c r="C410" s="75">
        <v>0.1</v>
      </c>
      <c r="D410" s="75">
        <v>0</v>
      </c>
      <c r="E410" s="75"/>
      <c r="F410" s="75">
        <v>26.7</v>
      </c>
      <c r="G410" s="75">
        <v>26.8</v>
      </c>
      <c r="H410" s="75">
        <v>21.9</v>
      </c>
      <c r="I410" s="75">
        <v>23.4</v>
      </c>
      <c r="J410" s="40"/>
    </row>
    <row r="411" spans="1:10">
      <c r="A411" s="74">
        <v>44172</v>
      </c>
      <c r="B411" s="74"/>
      <c r="C411" s="75">
        <v>0.6</v>
      </c>
      <c r="D411" s="75">
        <v>0.1</v>
      </c>
      <c r="E411" s="75"/>
      <c r="F411" s="75">
        <v>26.9</v>
      </c>
      <c r="G411" s="75">
        <v>27.6</v>
      </c>
      <c r="H411" s="75">
        <v>22.4</v>
      </c>
      <c r="I411" s="75">
        <v>22.5</v>
      </c>
      <c r="J411" s="40"/>
    </row>
    <row r="412" spans="1:10">
      <c r="A412" s="74">
        <v>44173</v>
      </c>
      <c r="B412" s="74"/>
      <c r="C412" s="75">
        <v>0</v>
      </c>
      <c r="D412" s="75">
        <v>0.4</v>
      </c>
      <c r="E412" s="75"/>
      <c r="F412" s="75">
        <v>27.2</v>
      </c>
      <c r="G412" s="75">
        <v>26.9</v>
      </c>
      <c r="H412" s="75">
        <v>22.4</v>
      </c>
      <c r="I412" s="75">
        <v>23.1</v>
      </c>
      <c r="J412" s="40"/>
    </row>
    <row r="413" spans="1:10">
      <c r="A413" s="74">
        <v>44174</v>
      </c>
      <c r="B413" s="74"/>
      <c r="C413" s="75">
        <v>5.0999999999999996</v>
      </c>
      <c r="D413" s="75">
        <v>0</v>
      </c>
      <c r="E413" s="75"/>
      <c r="F413" s="75">
        <v>25.4</v>
      </c>
      <c r="G413" s="75">
        <v>27.4</v>
      </c>
      <c r="H413" s="75">
        <v>21.4</v>
      </c>
      <c r="I413" s="75">
        <v>23.6</v>
      </c>
      <c r="J413" s="41"/>
    </row>
    <row r="414" spans="1:10">
      <c r="A414" s="74">
        <v>44175</v>
      </c>
      <c r="B414" s="74"/>
      <c r="C414" s="75">
        <v>0.1</v>
      </c>
      <c r="D414" s="75">
        <v>0</v>
      </c>
      <c r="E414" s="75"/>
      <c r="F414" s="75">
        <v>27.1</v>
      </c>
      <c r="G414" s="75">
        <v>27.6</v>
      </c>
      <c r="H414" s="75">
        <v>21</v>
      </c>
      <c r="I414" s="75">
        <v>22.4</v>
      </c>
      <c r="J414" s="40"/>
    </row>
    <row r="415" spans="1:10">
      <c r="A415" s="74">
        <v>44176</v>
      </c>
      <c r="B415" s="74"/>
      <c r="C415" s="75">
        <v>4.8</v>
      </c>
      <c r="D415" s="75">
        <v>0</v>
      </c>
      <c r="E415" s="75"/>
      <c r="F415" s="75">
        <v>27.7</v>
      </c>
      <c r="G415" s="75">
        <v>27.8</v>
      </c>
      <c r="H415" s="75">
        <v>21.7</v>
      </c>
      <c r="I415" s="75">
        <v>22.5</v>
      </c>
      <c r="J415" s="40"/>
    </row>
    <row r="416" spans="1:10">
      <c r="A416" s="74">
        <v>44177</v>
      </c>
      <c r="B416" s="74"/>
      <c r="C416" s="75">
        <v>1.3</v>
      </c>
      <c r="D416" s="75" t="s">
        <v>59</v>
      </c>
      <c r="E416" s="75"/>
      <c r="F416" s="75">
        <v>25.7</v>
      </c>
      <c r="G416" s="75">
        <v>27.8</v>
      </c>
      <c r="H416" s="75">
        <v>22.8</v>
      </c>
      <c r="I416" s="75">
        <v>24.2</v>
      </c>
      <c r="J416" s="40"/>
    </row>
    <row r="417" spans="1:10">
      <c r="A417" s="74">
        <v>44178</v>
      </c>
      <c r="B417" s="74"/>
      <c r="C417" s="75">
        <v>13.3</v>
      </c>
      <c r="D417" s="75">
        <v>0</v>
      </c>
      <c r="E417" s="75"/>
      <c r="F417" s="75">
        <v>28.2</v>
      </c>
      <c r="G417" s="75">
        <v>28.2</v>
      </c>
      <c r="H417" s="75">
        <v>21.9</v>
      </c>
      <c r="I417" s="75">
        <v>24.2</v>
      </c>
      <c r="J417" s="40"/>
    </row>
    <row r="418" spans="1:10">
      <c r="A418" s="74">
        <v>44179</v>
      </c>
      <c r="B418" s="74"/>
      <c r="C418" s="75">
        <v>0</v>
      </c>
      <c r="D418" s="75">
        <v>0</v>
      </c>
      <c r="E418" s="75"/>
      <c r="F418" s="75">
        <v>27.2</v>
      </c>
      <c r="G418" s="75">
        <v>27</v>
      </c>
      <c r="H418" s="75">
        <v>23.1</v>
      </c>
      <c r="I418" s="75">
        <v>23.9</v>
      </c>
      <c r="J418" s="40"/>
    </row>
    <row r="419" spans="1:10">
      <c r="A419" s="74">
        <v>44180</v>
      </c>
      <c r="B419" s="74"/>
      <c r="C419" s="75">
        <v>0</v>
      </c>
      <c r="D419" s="75">
        <v>0</v>
      </c>
      <c r="E419" s="75"/>
      <c r="F419" s="75">
        <v>26.7</v>
      </c>
      <c r="G419" s="75">
        <v>27.2</v>
      </c>
      <c r="H419" s="75">
        <v>21.7</v>
      </c>
      <c r="I419" s="75">
        <v>23.8</v>
      </c>
      <c r="J419" s="41"/>
    </row>
    <row r="420" spans="1:10">
      <c r="A420" s="74">
        <v>44181</v>
      </c>
      <c r="B420" s="74"/>
      <c r="C420" s="75">
        <v>0</v>
      </c>
      <c r="D420" s="75" t="s">
        <v>14</v>
      </c>
      <c r="E420" s="75"/>
      <c r="F420" s="75">
        <v>26.9</v>
      </c>
      <c r="G420" s="75">
        <v>27.1</v>
      </c>
      <c r="H420" s="75">
        <v>21.8</v>
      </c>
      <c r="I420" s="75">
        <v>22.7</v>
      </c>
      <c r="J420" s="40"/>
    </row>
    <row r="421" spans="1:10">
      <c r="A421" s="74">
        <v>44182</v>
      </c>
      <c r="B421" s="74"/>
      <c r="C421" s="75">
        <v>2.2000000000000002</v>
      </c>
      <c r="D421" s="75">
        <v>0</v>
      </c>
      <c r="E421" s="75"/>
      <c r="F421" s="75">
        <v>27.8</v>
      </c>
      <c r="G421" s="75">
        <v>28.1</v>
      </c>
      <c r="H421" s="75">
        <v>24.1</v>
      </c>
      <c r="I421" s="75">
        <v>25</v>
      </c>
      <c r="J421" s="41"/>
    </row>
    <row r="422" spans="1:10">
      <c r="A422" s="74">
        <v>44183</v>
      </c>
      <c r="B422" s="74"/>
      <c r="C422" s="75">
        <v>2.7</v>
      </c>
      <c r="D422" s="75" t="s">
        <v>59</v>
      </c>
      <c r="E422" s="75"/>
      <c r="F422" s="75">
        <v>27.5</v>
      </c>
      <c r="G422" s="75">
        <v>27.7</v>
      </c>
      <c r="H422" s="75">
        <v>22.4</v>
      </c>
      <c r="I422" s="75">
        <v>24.7</v>
      </c>
      <c r="J422" s="41"/>
    </row>
    <row r="423" spans="1:10">
      <c r="A423" s="74">
        <v>44184</v>
      </c>
      <c r="B423" s="74"/>
      <c r="C423" s="75">
        <v>0.7</v>
      </c>
      <c r="D423" s="75">
        <v>1.2</v>
      </c>
      <c r="E423" s="75"/>
      <c r="F423" s="75">
        <v>27.5</v>
      </c>
      <c r="G423" s="75">
        <v>26.6</v>
      </c>
      <c r="H423" s="75">
        <v>23.4</v>
      </c>
      <c r="I423" s="75">
        <v>23.7</v>
      </c>
      <c r="J423" s="41"/>
    </row>
    <row r="424" spans="1:10">
      <c r="A424" s="74">
        <v>44185</v>
      </c>
      <c r="B424" s="74"/>
      <c r="C424" s="75">
        <v>0</v>
      </c>
      <c r="D424" s="75">
        <v>0</v>
      </c>
      <c r="E424" s="75"/>
      <c r="F424" s="75">
        <v>26.2</v>
      </c>
      <c r="G424" s="75">
        <v>27.9</v>
      </c>
      <c r="H424" s="75">
        <v>23.8</v>
      </c>
      <c r="I424" s="75">
        <v>24.4</v>
      </c>
      <c r="J424" s="41"/>
    </row>
    <row r="425" spans="1:10">
      <c r="A425" s="74">
        <v>44186</v>
      </c>
      <c r="B425" s="74"/>
      <c r="C425" s="75" t="s">
        <v>14</v>
      </c>
      <c r="D425" s="75" t="s">
        <v>26</v>
      </c>
      <c r="E425" s="75"/>
      <c r="F425" s="75">
        <v>27.2</v>
      </c>
      <c r="G425" s="75">
        <v>27.4</v>
      </c>
      <c r="H425" s="75">
        <v>23.7</v>
      </c>
      <c r="I425" s="75">
        <v>24.5</v>
      </c>
      <c r="J425" s="41"/>
    </row>
    <row r="426" spans="1:10">
      <c r="A426" s="74">
        <v>44187</v>
      </c>
      <c r="B426" s="74"/>
      <c r="C426" s="75">
        <v>6</v>
      </c>
      <c r="D426" s="75">
        <v>0</v>
      </c>
      <c r="E426" s="75"/>
      <c r="F426" s="75">
        <v>25.8</v>
      </c>
      <c r="G426" s="75">
        <v>27.4</v>
      </c>
      <c r="H426" s="75">
        <v>20.9</v>
      </c>
      <c r="I426" s="75">
        <v>24.5</v>
      </c>
      <c r="J426" s="41"/>
    </row>
    <row r="427" spans="1:10">
      <c r="A427" s="74">
        <v>44188</v>
      </c>
      <c r="B427" s="74"/>
      <c r="C427" s="75" t="s">
        <v>14</v>
      </c>
      <c r="D427" s="75">
        <v>0.2</v>
      </c>
      <c r="E427" s="75"/>
      <c r="F427" s="75">
        <v>27</v>
      </c>
      <c r="G427" s="75">
        <v>27.3</v>
      </c>
      <c r="H427" s="75">
        <v>24</v>
      </c>
      <c r="I427" s="75">
        <v>23.3</v>
      </c>
      <c r="J427" s="41"/>
    </row>
    <row r="428" spans="1:10">
      <c r="A428" s="74">
        <v>44189</v>
      </c>
      <c r="B428" s="74"/>
      <c r="C428" s="75">
        <v>7.2</v>
      </c>
      <c r="D428" s="75">
        <v>0.2</v>
      </c>
      <c r="E428" s="75"/>
      <c r="F428" s="75">
        <v>27.3</v>
      </c>
      <c r="G428" s="75">
        <v>26.4</v>
      </c>
      <c r="H428" s="75">
        <v>20.5</v>
      </c>
      <c r="I428" s="75">
        <v>22</v>
      </c>
      <c r="J428" s="41"/>
    </row>
    <row r="429" spans="1:10">
      <c r="A429" s="74">
        <v>44190</v>
      </c>
      <c r="B429" s="74"/>
      <c r="C429" s="75">
        <v>5.3</v>
      </c>
      <c r="D429" s="75" t="s">
        <v>59</v>
      </c>
      <c r="E429" s="75"/>
      <c r="F429" s="75">
        <v>25.2</v>
      </c>
      <c r="G429" s="75">
        <v>27.1</v>
      </c>
      <c r="H429" s="75">
        <v>21</v>
      </c>
      <c r="I429" s="75">
        <v>24</v>
      </c>
      <c r="J429" s="41"/>
    </row>
    <row r="430" spans="1:10">
      <c r="A430" s="74">
        <v>44191</v>
      </c>
      <c r="B430" s="74"/>
      <c r="C430" s="75">
        <v>0.3</v>
      </c>
      <c r="D430" s="75">
        <v>0</v>
      </c>
      <c r="E430" s="75"/>
      <c r="F430" s="75">
        <v>26.5</v>
      </c>
      <c r="G430" s="75">
        <v>27.1</v>
      </c>
      <c r="H430" s="75">
        <v>22.1</v>
      </c>
      <c r="I430" s="75">
        <v>24.1</v>
      </c>
      <c r="J430" s="41"/>
    </row>
    <row r="431" spans="1:10">
      <c r="A431" s="74">
        <v>44192</v>
      </c>
      <c r="B431" s="74"/>
      <c r="C431" s="75" t="s">
        <v>14</v>
      </c>
      <c r="D431" s="75">
        <v>0.4</v>
      </c>
      <c r="E431" s="75"/>
      <c r="F431" s="75">
        <v>27</v>
      </c>
      <c r="G431" s="76">
        <v>27.1</v>
      </c>
      <c r="H431" s="75">
        <v>22.1</v>
      </c>
      <c r="I431" s="75">
        <v>22.4</v>
      </c>
      <c r="J431" s="41"/>
    </row>
    <row r="432" spans="1:10">
      <c r="A432" s="74">
        <v>44193</v>
      </c>
      <c r="B432" s="74"/>
      <c r="C432" s="75">
        <v>2.6</v>
      </c>
      <c r="D432" s="75" t="s">
        <v>59</v>
      </c>
      <c r="E432" s="75"/>
      <c r="F432" s="75">
        <v>26.2</v>
      </c>
      <c r="G432" s="75">
        <v>27.3</v>
      </c>
      <c r="H432" s="75">
        <v>21.8</v>
      </c>
      <c r="I432" s="75">
        <v>23.9</v>
      </c>
      <c r="J432" s="41"/>
    </row>
    <row r="433" spans="1:10">
      <c r="A433" s="74">
        <v>44194</v>
      </c>
      <c r="B433" s="74"/>
      <c r="C433" s="75" t="s">
        <v>59</v>
      </c>
      <c r="D433" s="75">
        <v>0</v>
      </c>
      <c r="E433" s="75"/>
      <c r="F433" s="75">
        <v>27.2</v>
      </c>
      <c r="G433" s="75">
        <v>27.8</v>
      </c>
      <c r="H433" s="75">
        <v>21.2</v>
      </c>
      <c r="I433" s="75">
        <v>23.7</v>
      </c>
      <c r="J433" s="41"/>
    </row>
    <row r="434" spans="1:10">
      <c r="A434" s="74">
        <v>44195</v>
      </c>
      <c r="B434" s="74"/>
      <c r="C434" s="75">
        <v>0</v>
      </c>
      <c r="D434" s="75" t="s">
        <v>59</v>
      </c>
      <c r="E434" s="75"/>
      <c r="F434" s="75">
        <v>27.3</v>
      </c>
      <c r="G434" s="75">
        <v>26.6</v>
      </c>
      <c r="H434" s="75">
        <v>21.6</v>
      </c>
      <c r="I434" s="75">
        <v>23.6</v>
      </c>
      <c r="J434" s="41"/>
    </row>
    <row r="435" spans="1:10">
      <c r="A435" s="77">
        <v>44196</v>
      </c>
      <c r="B435" s="77"/>
      <c r="C435" s="79">
        <v>0</v>
      </c>
      <c r="D435" s="79">
        <v>2.1</v>
      </c>
      <c r="E435" s="79"/>
      <c r="F435" s="79">
        <v>26.8</v>
      </c>
      <c r="G435" s="79">
        <v>26.9</v>
      </c>
      <c r="H435" s="79">
        <v>22.9</v>
      </c>
      <c r="I435" s="79">
        <v>21.9</v>
      </c>
      <c r="J435" s="41"/>
    </row>
    <row r="436" spans="1:10">
      <c r="A436" s="80"/>
      <c r="B436" s="80"/>
      <c r="C436" s="60">
        <f>SUM(C406:C435)</f>
        <v>62.600000000000016</v>
      </c>
      <c r="D436" s="60">
        <f>SUM(D405:D435)</f>
        <v>4.5999999999999996</v>
      </c>
      <c r="E436" s="60"/>
      <c r="F436" s="60"/>
      <c r="G436" s="60"/>
      <c r="H436" s="60"/>
      <c r="I436" s="60"/>
      <c r="J436" s="41"/>
    </row>
    <row r="437" spans="1:10">
      <c r="A437" s="80"/>
      <c r="B437" s="81"/>
      <c r="C437" s="99">
        <f>C436+D436</f>
        <v>67.200000000000017</v>
      </c>
      <c r="D437" s="99"/>
      <c r="E437" s="60" t="s">
        <v>7</v>
      </c>
      <c r="F437" s="60">
        <f>SUM(F405:F435)</f>
        <v>832.5</v>
      </c>
      <c r="G437" s="60">
        <f t="shared" ref="G437:I437" si="4">SUM(G405:G435)</f>
        <v>846.59999999999991</v>
      </c>
      <c r="H437" s="60">
        <f t="shared" si="4"/>
        <v>690</v>
      </c>
      <c r="I437" s="60">
        <f t="shared" si="4"/>
        <v>729.49999999999989</v>
      </c>
      <c r="J437" s="40"/>
    </row>
    <row r="438" spans="1:10">
      <c r="A438" s="80"/>
      <c r="B438" s="81"/>
      <c r="C438" s="60"/>
      <c r="D438" s="60"/>
      <c r="E438" s="60" t="s">
        <v>8</v>
      </c>
      <c r="F438" s="60">
        <f>AVERAGE(F405:F435)</f>
        <v>26.85483870967742</v>
      </c>
      <c r="G438" s="60">
        <f t="shared" ref="G438:I438" si="5">AVERAGE(G405:G435)</f>
        <v>27.309677419354834</v>
      </c>
      <c r="H438" s="60">
        <f t="shared" si="5"/>
        <v>22.258064516129032</v>
      </c>
      <c r="I438" s="60">
        <f t="shared" si="5"/>
        <v>23.532258064516125</v>
      </c>
      <c r="J438" s="40"/>
    </row>
    <row r="439" spans="1:10">
      <c r="A439" s="80" t="s">
        <v>24</v>
      </c>
      <c r="B439" s="81" t="s">
        <v>10</v>
      </c>
      <c r="C439" s="60">
        <f>C437+SUM(C442)</f>
        <v>67.200000000000017</v>
      </c>
      <c r="D439" s="60" t="s">
        <v>32</v>
      </c>
      <c r="E439" s="60" t="s">
        <v>67</v>
      </c>
      <c r="F439" s="60">
        <f>MAX(F405:G435)</f>
        <v>28.2</v>
      </c>
      <c r="G439" s="60"/>
      <c r="H439" s="60"/>
      <c r="I439" s="60"/>
      <c r="J439" s="41"/>
    </row>
    <row r="440" spans="1:10">
      <c r="A440" s="80"/>
      <c r="B440" s="81"/>
      <c r="C440" s="60">
        <f>C437/25.4</f>
        <v>2.6456692913385833</v>
      </c>
      <c r="D440" s="60" t="s">
        <v>33</v>
      </c>
      <c r="E440" s="60" t="s">
        <v>68</v>
      </c>
      <c r="F440" s="60">
        <f>MIN(H405:I435)</f>
        <v>20.5</v>
      </c>
      <c r="G440" s="60"/>
      <c r="H440" s="60"/>
      <c r="I440" s="60"/>
      <c r="J440" s="40"/>
    </row>
    <row r="441" spans="1:10" ht="15.75" thickBot="1">
      <c r="A441" s="83"/>
      <c r="B441" s="83"/>
      <c r="C441" s="62"/>
      <c r="D441" s="62"/>
      <c r="E441" s="62" t="s">
        <v>69</v>
      </c>
      <c r="F441" s="62">
        <f>AVERAGE(F438:G438)</f>
        <v>27.082258064516125</v>
      </c>
      <c r="G441" s="62"/>
      <c r="H441" s="62">
        <f>AVERAGE(H438:I438)</f>
        <v>22.895161290322577</v>
      </c>
      <c r="I441" s="62"/>
      <c r="J441" s="40"/>
    </row>
    <row r="442" spans="1:10">
      <c r="A442" s="74"/>
      <c r="C442" s="75"/>
      <c r="J442" s="40"/>
    </row>
  </sheetData>
  <mergeCells count="15">
    <mergeCell ref="C364:D364"/>
    <mergeCell ref="C400:D400"/>
    <mergeCell ref="C437:D437"/>
    <mergeCell ref="C144:D144"/>
    <mergeCell ref="C181:D181"/>
    <mergeCell ref="C217:D217"/>
    <mergeCell ref="C254:D254"/>
    <mergeCell ref="C291:D291"/>
    <mergeCell ref="C327:D327"/>
    <mergeCell ref="C108:D108"/>
    <mergeCell ref="C1:D1"/>
    <mergeCell ref="F1:G1"/>
    <mergeCell ref="H1:I1"/>
    <mergeCell ref="C36:D36"/>
    <mergeCell ref="C71:D71"/>
  </mergeCell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42"/>
  <sheetViews>
    <sheetView zoomScaleNormal="100" workbookViewId="0">
      <pane xSplit="9" ySplit="2" topLeftCell="J18" activePane="bottomRight" state="frozen"/>
      <selection pane="bottomRight" activeCell="K12" sqref="K12"/>
      <selection pane="bottomLeft" activeCell="K440" sqref="K440"/>
      <selection pane="topRight" activeCell="K440" sqref="K440"/>
    </sheetView>
  </sheetViews>
  <sheetFormatPr defaultRowHeight="15"/>
  <cols>
    <col min="1" max="1" width="10.5703125" style="6" customWidth="1"/>
    <col min="2" max="2" width="9.140625" style="6"/>
    <col min="3" max="3" width="10.28515625" style="29" customWidth="1"/>
    <col min="4" max="4" width="9.140625" style="29"/>
    <col min="5" max="5" width="13.42578125" style="29" bestFit="1" customWidth="1"/>
    <col min="6" max="8" width="9.140625" style="29"/>
    <col min="9" max="9" width="10.5703125" style="29" bestFit="1" customWidth="1"/>
    <col min="257" max="257" width="10.5703125" customWidth="1"/>
    <col min="259" max="259" width="10.28515625" customWidth="1"/>
    <col min="513" max="513" width="10.5703125" customWidth="1"/>
    <col min="515" max="515" width="10.28515625" customWidth="1"/>
    <col min="769" max="769" width="10.5703125" customWidth="1"/>
    <col min="771" max="771" width="10.28515625" customWidth="1"/>
    <col min="1025" max="1025" width="10.5703125" customWidth="1"/>
    <col min="1027" max="1027" width="10.28515625" customWidth="1"/>
    <col min="1281" max="1281" width="10.5703125" customWidth="1"/>
    <col min="1283" max="1283" width="10.28515625" customWidth="1"/>
    <col min="1537" max="1537" width="10.5703125" customWidth="1"/>
    <col min="1539" max="1539" width="10.28515625" customWidth="1"/>
    <col min="1793" max="1793" width="10.5703125" customWidth="1"/>
    <col min="1795" max="1795" width="10.28515625" customWidth="1"/>
    <col min="2049" max="2049" width="10.5703125" customWidth="1"/>
    <col min="2051" max="2051" width="10.28515625" customWidth="1"/>
    <col min="2305" max="2305" width="10.5703125" customWidth="1"/>
    <col min="2307" max="2307" width="10.28515625" customWidth="1"/>
    <col min="2561" max="2561" width="10.5703125" customWidth="1"/>
    <col min="2563" max="2563" width="10.28515625" customWidth="1"/>
    <col min="2817" max="2817" width="10.5703125" customWidth="1"/>
    <col min="2819" max="2819" width="10.28515625" customWidth="1"/>
    <col min="3073" max="3073" width="10.5703125" customWidth="1"/>
    <col min="3075" max="3075" width="10.28515625" customWidth="1"/>
    <col min="3329" max="3329" width="10.5703125" customWidth="1"/>
    <col min="3331" max="3331" width="10.28515625" customWidth="1"/>
    <col min="3585" max="3585" width="10.5703125" customWidth="1"/>
    <col min="3587" max="3587" width="10.28515625" customWidth="1"/>
    <col min="3841" max="3841" width="10.5703125" customWidth="1"/>
    <col min="3843" max="3843" width="10.28515625" customWidth="1"/>
    <col min="4097" max="4097" width="10.5703125" customWidth="1"/>
    <col min="4099" max="4099" width="10.28515625" customWidth="1"/>
    <col min="4353" max="4353" width="10.5703125" customWidth="1"/>
    <col min="4355" max="4355" width="10.28515625" customWidth="1"/>
    <col min="4609" max="4609" width="10.5703125" customWidth="1"/>
    <col min="4611" max="4611" width="10.28515625" customWidth="1"/>
    <col min="4865" max="4865" width="10.5703125" customWidth="1"/>
    <col min="4867" max="4867" width="10.28515625" customWidth="1"/>
    <col min="5121" max="5121" width="10.5703125" customWidth="1"/>
    <col min="5123" max="5123" width="10.28515625" customWidth="1"/>
    <col min="5377" max="5377" width="10.5703125" customWidth="1"/>
    <col min="5379" max="5379" width="10.28515625" customWidth="1"/>
    <col min="5633" max="5633" width="10.5703125" customWidth="1"/>
    <col min="5635" max="5635" width="10.28515625" customWidth="1"/>
    <col min="5889" max="5889" width="10.5703125" customWidth="1"/>
    <col min="5891" max="5891" width="10.28515625" customWidth="1"/>
    <col min="6145" max="6145" width="10.5703125" customWidth="1"/>
    <col min="6147" max="6147" width="10.28515625" customWidth="1"/>
    <col min="6401" max="6401" width="10.5703125" customWidth="1"/>
    <col min="6403" max="6403" width="10.28515625" customWidth="1"/>
    <col min="6657" max="6657" width="10.5703125" customWidth="1"/>
    <col min="6659" max="6659" width="10.28515625" customWidth="1"/>
    <col min="6913" max="6913" width="10.5703125" customWidth="1"/>
    <col min="6915" max="6915" width="10.28515625" customWidth="1"/>
    <col min="7169" max="7169" width="10.5703125" customWidth="1"/>
    <col min="7171" max="7171" width="10.28515625" customWidth="1"/>
    <col min="7425" max="7425" width="10.5703125" customWidth="1"/>
    <col min="7427" max="7427" width="10.28515625" customWidth="1"/>
    <col min="7681" max="7681" width="10.5703125" customWidth="1"/>
    <col min="7683" max="7683" width="10.28515625" customWidth="1"/>
    <col min="7937" max="7937" width="10.5703125" customWidth="1"/>
    <col min="7939" max="7939" width="10.28515625" customWidth="1"/>
    <col min="8193" max="8193" width="10.5703125" customWidth="1"/>
    <col min="8195" max="8195" width="10.28515625" customWidth="1"/>
    <col min="8449" max="8449" width="10.5703125" customWidth="1"/>
    <col min="8451" max="8451" width="10.28515625" customWidth="1"/>
    <col min="8705" max="8705" width="10.5703125" customWidth="1"/>
    <col min="8707" max="8707" width="10.28515625" customWidth="1"/>
    <col min="8961" max="8961" width="10.5703125" customWidth="1"/>
    <col min="8963" max="8963" width="10.28515625" customWidth="1"/>
    <col min="9217" max="9217" width="10.5703125" customWidth="1"/>
    <col min="9219" max="9219" width="10.28515625" customWidth="1"/>
    <col min="9473" max="9473" width="10.5703125" customWidth="1"/>
    <col min="9475" max="9475" width="10.28515625" customWidth="1"/>
    <col min="9729" max="9729" width="10.5703125" customWidth="1"/>
    <col min="9731" max="9731" width="10.28515625" customWidth="1"/>
    <col min="9985" max="9985" width="10.5703125" customWidth="1"/>
    <col min="9987" max="9987" width="10.28515625" customWidth="1"/>
    <col min="10241" max="10241" width="10.5703125" customWidth="1"/>
    <col min="10243" max="10243" width="10.28515625" customWidth="1"/>
    <col min="10497" max="10497" width="10.5703125" customWidth="1"/>
    <col min="10499" max="10499" width="10.28515625" customWidth="1"/>
    <col min="10753" max="10753" width="10.5703125" customWidth="1"/>
    <col min="10755" max="10755" width="10.28515625" customWidth="1"/>
    <col min="11009" max="11009" width="10.5703125" customWidth="1"/>
    <col min="11011" max="11011" width="10.28515625" customWidth="1"/>
    <col min="11265" max="11265" width="10.5703125" customWidth="1"/>
    <col min="11267" max="11267" width="10.28515625" customWidth="1"/>
    <col min="11521" max="11521" width="10.5703125" customWidth="1"/>
    <col min="11523" max="11523" width="10.28515625" customWidth="1"/>
    <col min="11777" max="11777" width="10.5703125" customWidth="1"/>
    <col min="11779" max="11779" width="10.28515625" customWidth="1"/>
    <col min="12033" max="12033" width="10.5703125" customWidth="1"/>
    <col min="12035" max="12035" width="10.28515625" customWidth="1"/>
    <col min="12289" max="12289" width="10.5703125" customWidth="1"/>
    <col min="12291" max="12291" width="10.28515625" customWidth="1"/>
    <col min="12545" max="12545" width="10.5703125" customWidth="1"/>
    <col min="12547" max="12547" width="10.28515625" customWidth="1"/>
    <col min="12801" max="12801" width="10.5703125" customWidth="1"/>
    <col min="12803" max="12803" width="10.28515625" customWidth="1"/>
    <col min="13057" max="13057" width="10.5703125" customWidth="1"/>
    <col min="13059" max="13059" width="10.28515625" customWidth="1"/>
    <col min="13313" max="13313" width="10.5703125" customWidth="1"/>
    <col min="13315" max="13315" width="10.28515625" customWidth="1"/>
    <col min="13569" max="13569" width="10.5703125" customWidth="1"/>
    <col min="13571" max="13571" width="10.28515625" customWidth="1"/>
    <col min="13825" max="13825" width="10.5703125" customWidth="1"/>
    <col min="13827" max="13827" width="10.28515625" customWidth="1"/>
    <col min="14081" max="14081" width="10.5703125" customWidth="1"/>
    <col min="14083" max="14083" width="10.28515625" customWidth="1"/>
    <col min="14337" max="14337" width="10.5703125" customWidth="1"/>
    <col min="14339" max="14339" width="10.28515625" customWidth="1"/>
    <col min="14593" max="14593" width="10.5703125" customWidth="1"/>
    <col min="14595" max="14595" width="10.28515625" customWidth="1"/>
    <col min="14849" max="14849" width="10.5703125" customWidth="1"/>
    <col min="14851" max="14851" width="10.28515625" customWidth="1"/>
    <col min="15105" max="15105" width="10.5703125" customWidth="1"/>
    <col min="15107" max="15107" width="10.28515625" customWidth="1"/>
    <col min="15361" max="15361" width="10.5703125" customWidth="1"/>
    <col min="15363" max="15363" width="10.28515625" customWidth="1"/>
    <col min="15617" max="15617" width="10.5703125" customWidth="1"/>
    <col min="15619" max="15619" width="10.28515625" customWidth="1"/>
    <col min="15873" max="15873" width="10.5703125" customWidth="1"/>
    <col min="15875" max="15875" width="10.28515625" customWidth="1"/>
    <col min="16129" max="16129" width="10.5703125" customWidth="1"/>
    <col min="16131" max="16131" width="10.28515625" customWidth="1"/>
  </cols>
  <sheetData>
    <row r="1" spans="1:14">
      <c r="A1" s="23">
        <v>2021</v>
      </c>
      <c r="C1" s="100" t="s">
        <v>2</v>
      </c>
      <c r="D1" s="100"/>
      <c r="F1" s="100" t="s">
        <v>3</v>
      </c>
      <c r="G1" s="100"/>
      <c r="H1" s="100" t="s">
        <v>4</v>
      </c>
      <c r="I1" s="100"/>
      <c r="N1" t="s">
        <v>56</v>
      </c>
    </row>
    <row r="2" spans="1:14">
      <c r="C2" s="29" t="s">
        <v>5</v>
      </c>
      <c r="D2" s="7" t="s">
        <v>6</v>
      </c>
      <c r="E2" s="7"/>
      <c r="F2" s="29" t="s">
        <v>5</v>
      </c>
      <c r="G2" s="7" t="s">
        <v>6</v>
      </c>
      <c r="H2" s="29" t="s">
        <v>5</v>
      </c>
      <c r="I2" s="29" t="s">
        <v>6</v>
      </c>
    </row>
    <row r="3" spans="1:14">
      <c r="C3" s="8"/>
      <c r="D3" s="8"/>
      <c r="E3" s="8"/>
      <c r="F3" s="8"/>
      <c r="G3" s="8"/>
      <c r="H3" s="8"/>
      <c r="I3" s="8"/>
    </row>
    <row r="4" spans="1:14">
      <c r="A4" s="9">
        <v>43831</v>
      </c>
      <c r="C4" s="33" t="s">
        <v>14</v>
      </c>
      <c r="D4" s="24" t="s">
        <v>14</v>
      </c>
      <c r="E4" s="24"/>
      <c r="F4" s="25">
        <v>25.4</v>
      </c>
      <c r="G4" s="24">
        <v>26.8</v>
      </c>
      <c r="H4" s="24">
        <v>22.6</v>
      </c>
      <c r="I4" s="24">
        <v>22.7</v>
      </c>
    </row>
    <row r="5" spans="1:14">
      <c r="A5" s="9">
        <v>43832</v>
      </c>
      <c r="C5" s="24">
        <v>0.1</v>
      </c>
      <c r="D5" s="24">
        <v>0</v>
      </c>
      <c r="E5" s="24"/>
      <c r="F5" s="24">
        <v>25.6</v>
      </c>
      <c r="G5" s="24">
        <v>26.4</v>
      </c>
      <c r="H5" s="24">
        <v>21.1</v>
      </c>
      <c r="I5" s="24">
        <v>22.5</v>
      </c>
    </row>
    <row r="6" spans="1:14">
      <c r="A6" s="9">
        <v>43833</v>
      </c>
      <c r="C6" s="24">
        <v>1.7</v>
      </c>
      <c r="D6" s="24" t="s">
        <v>26</v>
      </c>
      <c r="E6" s="24"/>
      <c r="F6" s="24">
        <v>26</v>
      </c>
      <c r="G6" s="24">
        <v>26.8</v>
      </c>
      <c r="H6" s="24">
        <v>20</v>
      </c>
      <c r="I6" s="24">
        <v>23</v>
      </c>
    </row>
    <row r="7" spans="1:14">
      <c r="A7" s="9">
        <v>43834</v>
      </c>
      <c r="C7" s="24">
        <v>6.8</v>
      </c>
      <c r="D7" s="24">
        <v>0.2</v>
      </c>
      <c r="E7" s="24"/>
      <c r="F7" s="24">
        <v>26.8</v>
      </c>
      <c r="G7" s="24">
        <v>25.9</v>
      </c>
      <c r="H7" s="24">
        <v>20</v>
      </c>
      <c r="I7" s="24">
        <v>21.3</v>
      </c>
    </row>
    <row r="8" spans="1:14">
      <c r="A8" s="9">
        <v>43835</v>
      </c>
      <c r="C8" s="24">
        <v>0</v>
      </c>
      <c r="D8" s="24">
        <v>0</v>
      </c>
      <c r="E8" s="24"/>
      <c r="F8" s="24">
        <v>26.2</v>
      </c>
      <c r="G8" s="24">
        <v>26.7</v>
      </c>
      <c r="H8" s="24">
        <v>22.2</v>
      </c>
      <c r="I8" s="24">
        <v>23.6</v>
      </c>
    </row>
    <row r="9" spans="1:14">
      <c r="A9" s="9">
        <v>43836</v>
      </c>
      <c r="C9" s="24">
        <v>0</v>
      </c>
      <c r="D9" s="24">
        <v>0</v>
      </c>
      <c r="E9" s="24"/>
      <c r="F9" s="24">
        <v>26.3</v>
      </c>
      <c r="G9" s="24">
        <v>27.1</v>
      </c>
      <c r="H9" s="24">
        <v>22.8</v>
      </c>
      <c r="I9" s="24">
        <v>23.5</v>
      </c>
    </row>
    <row r="10" spans="1:14">
      <c r="A10" s="9">
        <v>43837</v>
      </c>
      <c r="C10" s="24">
        <v>0</v>
      </c>
      <c r="D10" s="24">
        <v>0</v>
      </c>
      <c r="E10" s="24"/>
      <c r="F10" s="24">
        <v>26.7</v>
      </c>
      <c r="G10" s="24">
        <v>27</v>
      </c>
      <c r="H10" s="24">
        <v>22.2</v>
      </c>
      <c r="I10" s="24">
        <v>23</v>
      </c>
    </row>
    <row r="11" spans="1:14">
      <c r="A11" s="9">
        <v>43838</v>
      </c>
      <c r="C11" s="24">
        <v>0</v>
      </c>
      <c r="D11" s="24" t="s">
        <v>26</v>
      </c>
      <c r="E11" s="24"/>
      <c r="F11" s="24">
        <v>27.1</v>
      </c>
      <c r="G11" s="24">
        <v>27.2</v>
      </c>
      <c r="H11" s="24">
        <v>22.9</v>
      </c>
      <c r="I11" s="24">
        <v>23.8</v>
      </c>
    </row>
    <row r="12" spans="1:14">
      <c r="A12" s="9">
        <v>43839</v>
      </c>
      <c r="C12" s="24">
        <v>0</v>
      </c>
      <c r="D12" s="24">
        <v>0</v>
      </c>
      <c r="E12" s="24"/>
      <c r="F12" s="24">
        <v>26.8</v>
      </c>
      <c r="G12" s="24">
        <v>27.5</v>
      </c>
      <c r="H12" s="24">
        <v>22.6</v>
      </c>
      <c r="I12" s="24">
        <v>23.7</v>
      </c>
    </row>
    <row r="13" spans="1:14">
      <c r="A13" s="9">
        <v>43840</v>
      </c>
      <c r="C13" s="24">
        <v>0</v>
      </c>
      <c r="D13" s="24" t="s">
        <v>26</v>
      </c>
      <c r="E13" s="24"/>
      <c r="F13" s="24">
        <v>27.1</v>
      </c>
      <c r="G13" s="24">
        <v>27.7</v>
      </c>
      <c r="H13" s="24">
        <v>23.7</v>
      </c>
      <c r="I13" s="24">
        <v>23.7</v>
      </c>
    </row>
    <row r="14" spans="1:14">
      <c r="A14" s="9">
        <v>43841</v>
      </c>
      <c r="C14" s="24" t="s">
        <v>14</v>
      </c>
      <c r="D14" s="24">
        <v>0</v>
      </c>
      <c r="E14" s="24"/>
      <c r="F14" s="24">
        <v>27.4</v>
      </c>
      <c r="G14" s="24">
        <v>26.8</v>
      </c>
      <c r="H14" s="24">
        <v>23.2</v>
      </c>
      <c r="I14" s="24">
        <v>23.6</v>
      </c>
    </row>
    <row r="15" spans="1:14">
      <c r="A15" s="9">
        <v>43842</v>
      </c>
      <c r="C15" s="24" t="s">
        <v>26</v>
      </c>
      <c r="D15" s="24">
        <v>0.3</v>
      </c>
      <c r="E15" s="24"/>
      <c r="F15" s="24">
        <v>27.4</v>
      </c>
      <c r="G15" s="24">
        <v>25.8</v>
      </c>
      <c r="H15" s="24">
        <v>22.1</v>
      </c>
      <c r="I15" s="24">
        <v>22.1</v>
      </c>
    </row>
    <row r="16" spans="1:14">
      <c r="A16" s="9">
        <v>43843</v>
      </c>
      <c r="C16" s="24">
        <v>7.9</v>
      </c>
      <c r="D16" s="24">
        <v>0.7</v>
      </c>
      <c r="E16" s="24"/>
      <c r="F16" s="24">
        <v>26</v>
      </c>
      <c r="G16" s="24">
        <v>25.2</v>
      </c>
      <c r="H16" s="24">
        <v>21.2</v>
      </c>
      <c r="I16" s="24">
        <v>21.7</v>
      </c>
    </row>
    <row r="17" spans="1:11">
      <c r="A17" s="9">
        <v>43844</v>
      </c>
      <c r="C17" s="24">
        <v>4.0999999999999996</v>
      </c>
      <c r="D17" s="24" t="s">
        <v>26</v>
      </c>
      <c r="E17" s="24"/>
      <c r="F17" s="24">
        <v>24.7</v>
      </c>
      <c r="G17" s="24">
        <v>27.7</v>
      </c>
      <c r="H17" s="24">
        <v>21.4</v>
      </c>
      <c r="I17" s="24">
        <v>23.1</v>
      </c>
    </row>
    <row r="18" spans="1:11" ht="14.45">
      <c r="A18" s="9">
        <v>43845</v>
      </c>
      <c r="C18" s="24">
        <v>3.7</v>
      </c>
      <c r="D18" s="24">
        <v>0</v>
      </c>
      <c r="E18" s="24"/>
      <c r="F18" s="24">
        <v>25.8</v>
      </c>
      <c r="G18" s="24">
        <v>26.8</v>
      </c>
      <c r="H18" s="24">
        <v>21.7</v>
      </c>
      <c r="I18" s="24">
        <v>23.1</v>
      </c>
    </row>
    <row r="19" spans="1:11">
      <c r="A19" s="9">
        <v>43846</v>
      </c>
      <c r="C19" s="24">
        <v>0</v>
      </c>
      <c r="D19" s="24">
        <v>0</v>
      </c>
      <c r="E19" s="24"/>
      <c r="F19" s="24">
        <v>26.2</v>
      </c>
      <c r="G19" s="24">
        <v>27.2</v>
      </c>
      <c r="H19" s="24">
        <v>23</v>
      </c>
      <c r="I19" s="24">
        <v>24.2</v>
      </c>
    </row>
    <row r="20" spans="1:11">
      <c r="A20" s="9">
        <v>43847</v>
      </c>
      <c r="C20" s="24">
        <v>0</v>
      </c>
      <c r="D20" s="24">
        <v>0</v>
      </c>
      <c r="E20" s="24"/>
      <c r="F20" s="24">
        <v>26.4</v>
      </c>
      <c r="G20" s="24">
        <v>27.2</v>
      </c>
      <c r="H20" s="24">
        <v>22.3</v>
      </c>
      <c r="I20" s="24">
        <v>22.3</v>
      </c>
    </row>
    <row r="21" spans="1:11">
      <c r="A21" s="9">
        <v>43848</v>
      </c>
      <c r="C21" s="24" t="s">
        <v>26</v>
      </c>
      <c r="D21" s="24" t="s">
        <v>59</v>
      </c>
      <c r="E21" s="24"/>
      <c r="F21" s="24">
        <v>26.9</v>
      </c>
      <c r="G21" s="24">
        <v>27.3</v>
      </c>
      <c r="H21" s="24">
        <v>23.3</v>
      </c>
      <c r="I21" s="24">
        <v>24.1</v>
      </c>
    </row>
    <row r="22" spans="1:11">
      <c r="A22" s="9">
        <v>43849</v>
      </c>
      <c r="C22" s="24" t="s">
        <v>59</v>
      </c>
      <c r="D22" s="24" t="s">
        <v>26</v>
      </c>
      <c r="E22" s="24"/>
      <c r="F22" s="24">
        <v>26.4</v>
      </c>
      <c r="G22" s="24">
        <v>27.6</v>
      </c>
      <c r="H22" s="24">
        <v>23.4</v>
      </c>
      <c r="I22" s="24">
        <v>24</v>
      </c>
    </row>
    <row r="23" spans="1:11">
      <c r="A23" s="9">
        <v>43850</v>
      </c>
      <c r="C23" s="24" t="s">
        <v>14</v>
      </c>
      <c r="D23" s="24" t="s">
        <v>14</v>
      </c>
      <c r="E23" s="24"/>
      <c r="F23" s="24">
        <v>26.8</v>
      </c>
      <c r="G23" s="24">
        <v>27.2</v>
      </c>
      <c r="H23" s="24">
        <v>23.2</v>
      </c>
      <c r="I23" s="24">
        <v>23.6</v>
      </c>
    </row>
    <row r="24" spans="1:11">
      <c r="A24" s="9">
        <v>43851</v>
      </c>
      <c r="C24" s="24" t="s">
        <v>14</v>
      </c>
      <c r="D24" s="24">
        <v>0</v>
      </c>
      <c r="E24" s="24"/>
      <c r="F24" s="24">
        <v>26.9</v>
      </c>
      <c r="G24" s="24">
        <v>27.2</v>
      </c>
      <c r="H24" s="24">
        <v>22.5</v>
      </c>
      <c r="I24" s="24">
        <v>23.5</v>
      </c>
    </row>
    <row r="25" spans="1:11">
      <c r="A25" s="9">
        <v>43852</v>
      </c>
      <c r="C25" s="24">
        <v>0</v>
      </c>
      <c r="D25" s="24" t="s">
        <v>26</v>
      </c>
      <c r="E25" s="24"/>
      <c r="F25" s="24">
        <v>26.8</v>
      </c>
      <c r="G25" s="24">
        <v>27.5</v>
      </c>
      <c r="H25" s="24">
        <v>22.7</v>
      </c>
      <c r="I25" s="24">
        <v>22.1</v>
      </c>
    </row>
    <row r="26" spans="1:11">
      <c r="A26" s="9">
        <v>43853</v>
      </c>
      <c r="C26" s="24">
        <v>0</v>
      </c>
      <c r="D26" s="24">
        <v>0</v>
      </c>
      <c r="E26" s="24"/>
      <c r="F26" s="24">
        <v>27.2</v>
      </c>
      <c r="G26" s="24">
        <v>27.7</v>
      </c>
      <c r="H26" s="24">
        <v>23.1</v>
      </c>
      <c r="I26" s="24">
        <v>24.1</v>
      </c>
      <c r="K26" s="1"/>
    </row>
    <row r="27" spans="1:11">
      <c r="A27" s="9">
        <v>43854</v>
      </c>
      <c r="C27" s="24">
        <v>0</v>
      </c>
      <c r="D27" s="24">
        <v>0</v>
      </c>
      <c r="E27" s="24"/>
      <c r="F27" s="24">
        <v>27.4</v>
      </c>
      <c r="G27" s="24">
        <v>27.5</v>
      </c>
      <c r="H27" s="24">
        <v>22.2</v>
      </c>
      <c r="I27" s="24">
        <v>23.7</v>
      </c>
    </row>
    <row r="28" spans="1:11">
      <c r="A28" s="9">
        <v>43855</v>
      </c>
      <c r="C28" s="24">
        <v>0</v>
      </c>
      <c r="D28" s="24">
        <v>0.1</v>
      </c>
      <c r="E28" s="24"/>
      <c r="F28" s="24">
        <v>27.1</v>
      </c>
      <c r="G28" s="24">
        <v>27.4</v>
      </c>
      <c r="H28" s="24">
        <v>22.4</v>
      </c>
      <c r="I28" s="24">
        <v>22.1</v>
      </c>
    </row>
    <row r="29" spans="1:11">
      <c r="A29" s="9">
        <v>43856</v>
      </c>
      <c r="C29" s="24">
        <v>0</v>
      </c>
      <c r="D29" s="24">
        <v>0</v>
      </c>
      <c r="E29" s="24"/>
      <c r="F29" s="24">
        <v>27.2</v>
      </c>
      <c r="G29" s="24">
        <v>27.6</v>
      </c>
      <c r="H29" s="24">
        <v>22.7</v>
      </c>
      <c r="I29" s="24">
        <v>23.9</v>
      </c>
    </row>
    <row r="30" spans="1:11">
      <c r="A30" s="9">
        <v>43857</v>
      </c>
      <c r="C30" s="24">
        <v>0.2</v>
      </c>
      <c r="D30" s="24">
        <v>1.3</v>
      </c>
      <c r="E30" s="24"/>
      <c r="F30" s="24">
        <v>27.2</v>
      </c>
      <c r="G30" s="24">
        <v>26.7</v>
      </c>
      <c r="H30" s="24">
        <v>22.1</v>
      </c>
      <c r="I30" s="24">
        <v>21.6</v>
      </c>
    </row>
    <row r="31" spans="1:11">
      <c r="A31" s="9">
        <v>43858</v>
      </c>
      <c r="C31" s="24">
        <v>1.3</v>
      </c>
      <c r="D31" s="24">
        <v>0</v>
      </c>
      <c r="E31" s="24"/>
      <c r="F31" s="24">
        <v>27.6</v>
      </c>
      <c r="G31" s="24">
        <v>27.5</v>
      </c>
      <c r="H31" s="24">
        <v>21.8</v>
      </c>
      <c r="I31" s="24">
        <v>23.3</v>
      </c>
    </row>
    <row r="32" spans="1:11">
      <c r="A32" s="9">
        <v>43859</v>
      </c>
      <c r="C32" s="24">
        <v>2.6</v>
      </c>
      <c r="D32" s="24">
        <v>0</v>
      </c>
      <c r="E32" s="24"/>
      <c r="F32" s="24">
        <v>27.2</v>
      </c>
      <c r="G32" s="24">
        <v>27.7</v>
      </c>
      <c r="H32" s="24">
        <v>20.6</v>
      </c>
      <c r="I32" s="24">
        <v>24</v>
      </c>
    </row>
    <row r="33" spans="1:9">
      <c r="A33" s="9">
        <v>43860</v>
      </c>
      <c r="C33" s="24">
        <v>0</v>
      </c>
      <c r="D33" s="24">
        <v>0</v>
      </c>
      <c r="E33" s="24"/>
      <c r="F33" s="24">
        <v>26.2</v>
      </c>
      <c r="G33" s="24">
        <v>27.7</v>
      </c>
      <c r="H33" s="24">
        <v>21.6</v>
      </c>
      <c r="I33" s="24">
        <v>23.8</v>
      </c>
    </row>
    <row r="34" spans="1:9">
      <c r="A34" s="10">
        <v>43861</v>
      </c>
      <c r="B34" s="11"/>
      <c r="C34" s="26">
        <v>0</v>
      </c>
      <c r="D34" s="26">
        <v>0</v>
      </c>
      <c r="E34" s="26"/>
      <c r="F34" s="26">
        <v>27.5</v>
      </c>
      <c r="G34" s="26">
        <v>27.6</v>
      </c>
      <c r="H34" s="26">
        <v>22.9</v>
      </c>
      <c r="I34" s="26">
        <v>24</v>
      </c>
    </row>
    <row r="35" spans="1:9">
      <c r="A35" s="12"/>
      <c r="B35" s="13"/>
      <c r="C35" s="30">
        <f>SUM(C5:C34)</f>
        <v>28.400000000000002</v>
      </c>
      <c r="D35" s="30">
        <f>SUM(D4:D34)</f>
        <v>2.6</v>
      </c>
      <c r="E35" s="30"/>
      <c r="F35" s="30"/>
      <c r="G35" s="30"/>
      <c r="H35" s="30"/>
      <c r="I35" s="30"/>
    </row>
    <row r="36" spans="1:9">
      <c r="A36" s="12"/>
      <c r="B36" s="13"/>
      <c r="C36" s="104">
        <f>C35+D35</f>
        <v>31.000000000000004</v>
      </c>
      <c r="D36" s="104"/>
      <c r="E36" s="30" t="s">
        <v>7</v>
      </c>
      <c r="F36" s="30">
        <f>SUM(F4:F34)</f>
        <v>826.30000000000007</v>
      </c>
      <c r="G36" s="30">
        <f>SUM(G4:G34)</f>
        <v>840.00000000000023</v>
      </c>
      <c r="H36" s="30">
        <f>SUM(H4:H34)</f>
        <v>689.5</v>
      </c>
      <c r="I36" s="30">
        <f>SUM(I4:I34)</f>
        <v>718.7</v>
      </c>
    </row>
    <row r="37" spans="1:9">
      <c r="A37" s="12"/>
      <c r="B37" s="13"/>
      <c r="C37" s="30"/>
      <c r="D37" s="30"/>
      <c r="E37" s="30" t="s">
        <v>8</v>
      </c>
      <c r="F37" s="30">
        <f>AVERAGE(F4:F34)</f>
        <v>26.654838709677421</v>
      </c>
      <c r="G37" s="30">
        <f>AVERAGE(G4:G34)</f>
        <v>27.096774193548395</v>
      </c>
      <c r="H37" s="30">
        <f>AVERAGE(H4:H34)</f>
        <v>22.241935483870968</v>
      </c>
      <c r="I37" s="30">
        <f>AVERAGE(I4:I34)</f>
        <v>23.183870967741935</v>
      </c>
    </row>
    <row r="38" spans="1:9">
      <c r="A38" s="12" t="s">
        <v>9</v>
      </c>
      <c r="B38" s="13" t="s">
        <v>10</v>
      </c>
      <c r="C38" s="38">
        <f>C36+SUM(C41)</f>
        <v>31.000000000000004</v>
      </c>
      <c r="D38" s="30" t="s">
        <v>32</v>
      </c>
      <c r="E38" s="35" t="s">
        <v>67</v>
      </c>
      <c r="F38" s="101">
        <f>MAX(F4:G34)</f>
        <v>27.7</v>
      </c>
      <c r="G38" s="101"/>
      <c r="H38" s="30"/>
      <c r="I38" s="30"/>
    </row>
    <row r="39" spans="1:9">
      <c r="A39" s="12"/>
      <c r="B39" s="13"/>
      <c r="C39" s="38">
        <f>(C38/25.4)</f>
        <v>1.2204724409448822</v>
      </c>
      <c r="D39" s="30" t="s">
        <v>33</v>
      </c>
      <c r="E39" s="36" t="s">
        <v>68</v>
      </c>
      <c r="F39" s="108">
        <f>MIN(H4:I34)</f>
        <v>20</v>
      </c>
      <c r="G39" s="108"/>
      <c r="H39" s="37"/>
      <c r="I39" s="37"/>
    </row>
    <row r="40" spans="1:9" ht="15.75" thickBot="1">
      <c r="A40" s="20"/>
      <c r="B40" s="18"/>
      <c r="C40" s="19"/>
      <c r="D40" s="19"/>
      <c r="E40" s="34" t="s">
        <v>69</v>
      </c>
      <c r="F40" s="107">
        <f>AVERAGE(F37:G37)</f>
        <v>26.87580645161291</v>
      </c>
      <c r="G40" s="107"/>
      <c r="H40" s="107">
        <f>AVERAGE(H37:I37)</f>
        <v>22.71290322580645</v>
      </c>
      <c r="I40" s="107"/>
    </row>
    <row r="41" spans="1:9">
      <c r="A41" s="9">
        <v>43862</v>
      </c>
      <c r="C41" s="24">
        <v>0</v>
      </c>
      <c r="D41" s="24">
        <v>0</v>
      </c>
      <c r="E41" s="24"/>
      <c r="F41" s="24">
        <v>27.2</v>
      </c>
      <c r="G41" s="24">
        <v>27.8</v>
      </c>
      <c r="H41" s="24">
        <v>23.3</v>
      </c>
      <c r="I41" s="24">
        <v>23.9</v>
      </c>
    </row>
    <row r="42" spans="1:9">
      <c r="A42" s="9">
        <v>43863</v>
      </c>
      <c r="C42" s="24" t="s">
        <v>26</v>
      </c>
      <c r="D42" s="24">
        <v>0</v>
      </c>
      <c r="E42" s="24"/>
      <c r="F42" s="24">
        <v>27.5</v>
      </c>
      <c r="G42" s="24">
        <v>28.1</v>
      </c>
      <c r="H42" s="24">
        <v>22.4</v>
      </c>
      <c r="I42" s="24">
        <v>24.2</v>
      </c>
    </row>
    <row r="43" spans="1:9">
      <c r="A43" s="9">
        <v>43864</v>
      </c>
      <c r="C43" s="24">
        <v>0</v>
      </c>
      <c r="D43" s="24">
        <v>0</v>
      </c>
      <c r="E43" s="24"/>
      <c r="F43" s="24">
        <v>27.6</v>
      </c>
      <c r="G43" s="24">
        <v>28.7</v>
      </c>
      <c r="H43" s="24">
        <v>22.8</v>
      </c>
      <c r="I43" s="24">
        <v>24.2</v>
      </c>
    </row>
    <row r="44" spans="1:9">
      <c r="A44" s="9">
        <v>43865</v>
      </c>
      <c r="C44" s="24">
        <v>14</v>
      </c>
      <c r="D44" s="24">
        <v>0</v>
      </c>
      <c r="E44" s="24"/>
      <c r="F44" s="24">
        <v>27.8</v>
      </c>
      <c r="G44" s="24">
        <v>27.6</v>
      </c>
      <c r="H44" s="24">
        <v>20.8</v>
      </c>
      <c r="I44" s="24">
        <v>23.8</v>
      </c>
    </row>
    <row r="45" spans="1:9">
      <c r="A45" s="9">
        <v>43866</v>
      </c>
      <c r="C45" s="24">
        <v>0.4</v>
      </c>
      <c r="D45" s="24">
        <v>0.2</v>
      </c>
      <c r="E45" s="24"/>
      <c r="F45" s="24">
        <v>27.3</v>
      </c>
      <c r="G45" s="24">
        <v>27.2</v>
      </c>
      <c r="H45" s="24">
        <v>23.1</v>
      </c>
      <c r="I45" s="24">
        <v>22</v>
      </c>
    </row>
    <row r="46" spans="1:9">
      <c r="A46" s="9">
        <v>43867</v>
      </c>
      <c r="C46" s="24">
        <v>0</v>
      </c>
      <c r="D46" s="24">
        <v>0</v>
      </c>
      <c r="E46" s="24"/>
      <c r="F46" s="24">
        <v>26.8</v>
      </c>
      <c r="G46" s="24">
        <v>27.4</v>
      </c>
      <c r="H46" s="24">
        <v>22.2</v>
      </c>
      <c r="I46" s="24">
        <v>24.1</v>
      </c>
    </row>
    <row r="47" spans="1:9">
      <c r="A47" s="9">
        <v>43868</v>
      </c>
      <c r="C47" s="24">
        <v>2.2000000000000002</v>
      </c>
      <c r="D47" s="24">
        <v>0</v>
      </c>
      <c r="E47" s="24"/>
      <c r="F47" s="24">
        <v>26.7</v>
      </c>
      <c r="G47" s="24">
        <v>27.4</v>
      </c>
      <c r="H47" s="24">
        <v>20.9</v>
      </c>
      <c r="I47" s="24">
        <v>23.9</v>
      </c>
    </row>
    <row r="48" spans="1:9">
      <c r="A48" s="9">
        <v>43869</v>
      </c>
      <c r="C48" s="24">
        <v>1.2</v>
      </c>
      <c r="D48" s="24">
        <v>0</v>
      </c>
      <c r="E48" s="24"/>
      <c r="F48" s="24">
        <v>26.8</v>
      </c>
      <c r="G48" s="24">
        <v>27.4</v>
      </c>
      <c r="H48" s="24">
        <v>21.1</v>
      </c>
      <c r="I48" s="24">
        <v>22.4</v>
      </c>
    </row>
    <row r="49" spans="1:9">
      <c r="A49" s="9">
        <v>43870</v>
      </c>
      <c r="C49" s="24">
        <v>0.9</v>
      </c>
      <c r="D49" s="24">
        <v>0</v>
      </c>
      <c r="E49" s="24"/>
      <c r="F49" s="24">
        <v>27</v>
      </c>
      <c r="G49" s="24">
        <v>27.4</v>
      </c>
      <c r="H49" s="24">
        <v>21.4</v>
      </c>
      <c r="I49" s="24">
        <v>23.6</v>
      </c>
    </row>
    <row r="50" spans="1:9">
      <c r="A50" s="9">
        <v>43871</v>
      </c>
      <c r="C50" s="24">
        <v>3.1</v>
      </c>
      <c r="D50" s="24">
        <v>0</v>
      </c>
      <c r="E50" s="24"/>
      <c r="F50" s="24">
        <v>27.4</v>
      </c>
      <c r="G50" s="24">
        <v>27.2</v>
      </c>
      <c r="H50" s="24">
        <v>20.5</v>
      </c>
      <c r="I50" s="24">
        <v>23.6</v>
      </c>
    </row>
    <row r="51" spans="1:9">
      <c r="A51" s="9">
        <v>43872</v>
      </c>
      <c r="C51" s="24">
        <v>1.1000000000000001</v>
      </c>
      <c r="D51" s="24">
        <v>0</v>
      </c>
      <c r="E51" s="24"/>
      <c r="F51" s="24">
        <v>26.8</v>
      </c>
      <c r="G51" s="24">
        <v>27.6</v>
      </c>
      <c r="H51" s="24">
        <v>21.5</v>
      </c>
      <c r="I51" s="24">
        <v>23.5</v>
      </c>
    </row>
    <row r="52" spans="1:9">
      <c r="A52" s="9">
        <v>43873</v>
      </c>
      <c r="C52" s="24">
        <v>6.7</v>
      </c>
      <c r="D52" s="24">
        <v>0</v>
      </c>
      <c r="E52" s="24"/>
      <c r="F52" s="24">
        <v>26.9</v>
      </c>
      <c r="G52" s="24">
        <v>27.4</v>
      </c>
      <c r="H52" s="24">
        <v>19.8</v>
      </c>
      <c r="I52" s="24">
        <v>24.8</v>
      </c>
    </row>
    <row r="53" spans="1:9">
      <c r="A53" s="9">
        <v>43874</v>
      </c>
      <c r="C53" s="24">
        <v>0</v>
      </c>
      <c r="D53" s="24">
        <v>0</v>
      </c>
      <c r="E53" s="24"/>
      <c r="F53" s="24">
        <v>27.1</v>
      </c>
      <c r="G53" s="24">
        <v>27.3</v>
      </c>
      <c r="H53" s="24">
        <v>21.9</v>
      </c>
      <c r="I53" s="24">
        <v>23.7</v>
      </c>
    </row>
    <row r="54" spans="1:9">
      <c r="A54" s="9">
        <v>43875</v>
      </c>
      <c r="C54" s="24" t="s">
        <v>26</v>
      </c>
      <c r="D54" s="24" t="s">
        <v>26</v>
      </c>
      <c r="E54" s="24"/>
      <c r="F54" s="24">
        <v>27</v>
      </c>
      <c r="G54" s="24">
        <v>27.3</v>
      </c>
      <c r="H54" s="24">
        <v>22.3</v>
      </c>
      <c r="I54" s="24">
        <v>21.9</v>
      </c>
    </row>
    <row r="55" spans="1:9">
      <c r="A55" s="9">
        <v>43876</v>
      </c>
      <c r="C55" s="24">
        <v>0</v>
      </c>
      <c r="D55" s="24">
        <v>1.3</v>
      </c>
      <c r="E55" s="24"/>
      <c r="F55" s="24">
        <v>27.2</v>
      </c>
      <c r="G55" s="24">
        <v>25.1</v>
      </c>
      <c r="H55" s="24">
        <v>22.7</v>
      </c>
      <c r="I55" s="24">
        <v>20.8</v>
      </c>
    </row>
    <row r="56" spans="1:9">
      <c r="A56" s="9">
        <v>43877</v>
      </c>
      <c r="C56" s="24">
        <v>0.5</v>
      </c>
      <c r="D56" s="24" t="s">
        <v>26</v>
      </c>
      <c r="E56" s="24"/>
      <c r="F56" s="24">
        <v>25.5</v>
      </c>
      <c r="G56" s="24">
        <v>27.2</v>
      </c>
      <c r="H56" s="24">
        <v>21.6</v>
      </c>
      <c r="I56" s="24">
        <v>23</v>
      </c>
    </row>
    <row r="57" spans="1:9">
      <c r="A57" s="9">
        <v>43878</v>
      </c>
      <c r="C57" s="24">
        <v>0.3</v>
      </c>
      <c r="D57" s="24" t="s">
        <v>26</v>
      </c>
      <c r="E57" s="24"/>
      <c r="F57" s="24">
        <v>26.9</v>
      </c>
      <c r="G57" s="24">
        <v>26.8</v>
      </c>
      <c r="H57" s="24">
        <v>21.5</v>
      </c>
      <c r="I57" s="24">
        <v>23.4</v>
      </c>
    </row>
    <row r="58" spans="1:9">
      <c r="A58" s="9">
        <v>43879</v>
      </c>
      <c r="C58" s="24">
        <v>5.2</v>
      </c>
      <c r="D58" s="24">
        <v>0</v>
      </c>
      <c r="E58" s="24"/>
      <c r="F58" s="24">
        <v>26.6</v>
      </c>
      <c r="G58" s="24">
        <v>27.1</v>
      </c>
      <c r="H58" s="24">
        <v>20.399999999999999</v>
      </c>
      <c r="I58" s="24">
        <v>23.8</v>
      </c>
    </row>
    <row r="59" spans="1:9">
      <c r="A59" s="9">
        <v>43880</v>
      </c>
      <c r="C59" s="24" t="s">
        <v>26</v>
      </c>
      <c r="D59" s="24">
        <v>0.4</v>
      </c>
      <c r="E59" s="24"/>
      <c r="F59" s="24">
        <v>27</v>
      </c>
      <c r="G59" s="24">
        <v>27.2</v>
      </c>
      <c r="H59" s="24">
        <v>22.3</v>
      </c>
      <c r="I59" s="24">
        <v>21.4</v>
      </c>
    </row>
    <row r="60" spans="1:9">
      <c r="A60" s="9">
        <v>43881</v>
      </c>
      <c r="C60" s="24">
        <v>9.4</v>
      </c>
      <c r="D60" s="24">
        <v>5.4</v>
      </c>
      <c r="E60" s="24"/>
      <c r="F60" s="24">
        <v>25.2</v>
      </c>
      <c r="G60" s="24">
        <v>26.2</v>
      </c>
      <c r="H60" s="24">
        <v>20.100000000000001</v>
      </c>
      <c r="I60" s="24">
        <v>21</v>
      </c>
    </row>
    <row r="61" spans="1:9">
      <c r="A61" s="9">
        <v>43882</v>
      </c>
      <c r="C61" s="24" t="s">
        <v>71</v>
      </c>
      <c r="D61" s="24">
        <v>0</v>
      </c>
      <c r="E61" s="24"/>
      <c r="F61" s="24">
        <v>26.2</v>
      </c>
      <c r="G61" s="24">
        <v>27.4</v>
      </c>
      <c r="H61" s="24">
        <v>22.6</v>
      </c>
      <c r="I61" s="24">
        <v>23.4</v>
      </c>
    </row>
    <row r="62" spans="1:9">
      <c r="A62" s="9">
        <v>43883</v>
      </c>
      <c r="C62" s="24">
        <v>0</v>
      </c>
      <c r="D62" s="24">
        <v>0</v>
      </c>
      <c r="E62" s="24"/>
      <c r="F62" s="24">
        <v>26.8</v>
      </c>
      <c r="G62" s="24">
        <v>27.3</v>
      </c>
      <c r="H62" s="24">
        <v>22.8</v>
      </c>
      <c r="I62" s="24">
        <v>24.3</v>
      </c>
    </row>
    <row r="63" spans="1:9">
      <c r="A63" s="9">
        <v>43884</v>
      </c>
      <c r="C63" s="24">
        <v>0</v>
      </c>
      <c r="D63" s="24">
        <v>0</v>
      </c>
      <c r="E63" s="24"/>
      <c r="F63" s="24">
        <v>27.1</v>
      </c>
      <c r="G63" s="24">
        <v>26.8</v>
      </c>
      <c r="H63" s="24">
        <v>22.6</v>
      </c>
      <c r="I63" s="24">
        <v>23.5</v>
      </c>
    </row>
    <row r="64" spans="1:9">
      <c r="A64" s="9">
        <v>43885</v>
      </c>
      <c r="C64" s="24">
        <v>0.5</v>
      </c>
      <c r="D64" s="24">
        <v>0</v>
      </c>
      <c r="E64" s="24"/>
      <c r="F64" s="24">
        <v>26.8</v>
      </c>
      <c r="G64" s="24">
        <v>27.4</v>
      </c>
      <c r="H64" s="24">
        <v>21</v>
      </c>
      <c r="I64" s="24">
        <v>23.1</v>
      </c>
    </row>
    <row r="65" spans="1:9">
      <c r="A65" s="9">
        <v>43886</v>
      </c>
      <c r="C65" s="24">
        <v>0.7</v>
      </c>
      <c r="D65" s="24" t="s">
        <v>26</v>
      </c>
      <c r="E65" s="24"/>
      <c r="F65" s="24">
        <v>26.8</v>
      </c>
      <c r="G65" s="24">
        <v>27.6</v>
      </c>
      <c r="H65" s="24">
        <v>20.2</v>
      </c>
      <c r="I65" s="24">
        <v>22.1</v>
      </c>
    </row>
    <row r="66" spans="1:9">
      <c r="A66" s="9">
        <v>43887</v>
      </c>
      <c r="C66" s="24">
        <v>4.2</v>
      </c>
      <c r="D66" s="24" t="s">
        <v>59</v>
      </c>
      <c r="E66" s="24"/>
      <c r="F66" s="24">
        <v>26.9</v>
      </c>
      <c r="G66" s="24">
        <v>26.2</v>
      </c>
      <c r="H66" s="24">
        <v>20.100000000000001</v>
      </c>
      <c r="I66" s="24">
        <v>22.1</v>
      </c>
    </row>
    <row r="67" spans="1:9">
      <c r="A67" s="9">
        <v>43888</v>
      </c>
      <c r="C67" s="24">
        <v>11.5</v>
      </c>
      <c r="D67" s="24" t="s">
        <v>26</v>
      </c>
      <c r="E67" s="24"/>
      <c r="F67" s="24">
        <v>25.8</v>
      </c>
      <c r="G67" s="24">
        <v>26.7</v>
      </c>
      <c r="H67" s="24">
        <v>19.5</v>
      </c>
      <c r="I67" s="24">
        <v>22.7</v>
      </c>
    </row>
    <row r="68" spans="1:9">
      <c r="A68" s="9">
        <v>43889</v>
      </c>
      <c r="C68" s="24">
        <v>4.4000000000000004</v>
      </c>
      <c r="D68" s="24">
        <v>0</v>
      </c>
      <c r="E68" s="24"/>
      <c r="F68" s="24">
        <v>25.2</v>
      </c>
      <c r="G68" s="24">
        <v>27</v>
      </c>
      <c r="H68" s="24">
        <v>20.2</v>
      </c>
      <c r="I68" s="24">
        <v>23.3</v>
      </c>
    </row>
    <row r="69" spans="1:9">
      <c r="A69" s="21">
        <v>43890</v>
      </c>
      <c r="B69" s="22"/>
      <c r="C69" s="27"/>
      <c r="D69" s="27"/>
      <c r="E69" s="27"/>
      <c r="F69" s="27"/>
      <c r="G69" s="27"/>
      <c r="H69" s="27"/>
      <c r="I69" s="27"/>
    </row>
    <row r="70" spans="1:9">
      <c r="A70" s="12"/>
      <c r="B70" s="13"/>
      <c r="C70" s="30">
        <f>SUM(C42:C69)</f>
        <v>66.300000000000011</v>
      </c>
      <c r="D70" s="30">
        <f>SUM(D41:D69)</f>
        <v>7.3000000000000007</v>
      </c>
      <c r="E70" s="30"/>
      <c r="F70" s="30"/>
      <c r="G70" s="30"/>
      <c r="H70" s="30"/>
      <c r="I70" s="30"/>
    </row>
    <row r="71" spans="1:9">
      <c r="A71" s="12"/>
      <c r="B71" s="13"/>
      <c r="C71" s="104">
        <f>C70+D70</f>
        <v>73.600000000000009</v>
      </c>
      <c r="D71" s="104"/>
      <c r="E71" s="30" t="s">
        <v>7</v>
      </c>
      <c r="F71" s="30">
        <f>SUM(F41:F69)</f>
        <v>749.9</v>
      </c>
      <c r="G71" s="30">
        <f t="shared" ref="G71:H71" si="0">SUM(G41:G69)</f>
        <v>761.80000000000018</v>
      </c>
      <c r="H71" s="30">
        <f t="shared" si="0"/>
        <v>601.60000000000025</v>
      </c>
      <c r="I71" s="30">
        <f>SUM(I41:I69)</f>
        <v>647.5</v>
      </c>
    </row>
    <row r="72" spans="1:9">
      <c r="A72" s="12"/>
      <c r="B72" s="13"/>
      <c r="C72" s="30"/>
      <c r="D72" s="30"/>
      <c r="E72" s="30" t="s">
        <v>8</v>
      </c>
      <c r="F72" s="30">
        <f>AVERAGE(F41:F69)</f>
        <v>26.782142857142855</v>
      </c>
      <c r="G72" s="30">
        <f t="shared" ref="G72:I72" si="1">AVERAGE(G41:G69)</f>
        <v>27.207142857142863</v>
      </c>
      <c r="H72" s="30">
        <f t="shared" si="1"/>
        <v>21.485714285714295</v>
      </c>
      <c r="I72" s="30">
        <f t="shared" si="1"/>
        <v>23.125</v>
      </c>
    </row>
    <row r="73" spans="1:9">
      <c r="A73" s="12" t="s">
        <v>13</v>
      </c>
      <c r="B73" s="13" t="s">
        <v>10</v>
      </c>
      <c r="C73" s="39">
        <f>C71+SUM(C76)</f>
        <v>73.600000000000009</v>
      </c>
      <c r="D73" s="30" t="s">
        <v>32</v>
      </c>
      <c r="E73" s="35" t="s">
        <v>67</v>
      </c>
      <c r="F73" s="101">
        <f>MAX(F41:G69)</f>
        <v>28.7</v>
      </c>
      <c r="G73" s="101"/>
      <c r="H73" s="30"/>
      <c r="I73" s="30"/>
    </row>
    <row r="74" spans="1:9">
      <c r="A74" s="12"/>
      <c r="B74" s="13"/>
      <c r="C74" s="39">
        <f>(C73/25.4)</f>
        <v>2.8976377952755912</v>
      </c>
      <c r="D74" s="30" t="s">
        <v>33</v>
      </c>
      <c r="E74" s="36" t="s">
        <v>68</v>
      </c>
      <c r="F74" s="108">
        <f>MIN(H41:I69)</f>
        <v>19.5</v>
      </c>
      <c r="G74" s="108"/>
      <c r="H74" s="30"/>
      <c r="I74" s="30"/>
    </row>
    <row r="75" spans="1:9" ht="15.75" thickBot="1">
      <c r="A75" s="14"/>
      <c r="B75" s="15"/>
      <c r="C75" s="16"/>
      <c r="D75" s="16"/>
      <c r="E75" s="34" t="s">
        <v>69</v>
      </c>
      <c r="F75" s="109">
        <f>AVERAGE(F72:G72)</f>
        <v>26.994642857142857</v>
      </c>
      <c r="G75" s="109"/>
      <c r="H75" s="109">
        <f>AVERAGE(H72:I72)</f>
        <v>22.305357142857147</v>
      </c>
      <c r="I75" s="109"/>
    </row>
    <row r="76" spans="1:9">
      <c r="A76" s="9">
        <v>43891</v>
      </c>
      <c r="C76" s="24" t="s">
        <v>26</v>
      </c>
      <c r="D76" s="24">
        <v>1.2</v>
      </c>
      <c r="E76" s="24"/>
      <c r="F76" s="24">
        <v>26.9</v>
      </c>
      <c r="G76" s="24">
        <v>26.2</v>
      </c>
      <c r="H76" s="24">
        <v>21.9</v>
      </c>
      <c r="I76" s="24">
        <v>20.9</v>
      </c>
    </row>
    <row r="77" spans="1:9">
      <c r="A77" s="9">
        <v>43892</v>
      </c>
      <c r="C77" s="24">
        <v>0</v>
      </c>
      <c r="D77" s="24">
        <v>0</v>
      </c>
      <c r="E77" s="24"/>
      <c r="F77" s="24">
        <v>24.5</v>
      </c>
      <c r="G77" s="24">
        <v>27.3</v>
      </c>
      <c r="H77" s="24">
        <v>21.6</v>
      </c>
      <c r="I77" s="24">
        <v>23</v>
      </c>
    </row>
    <row r="78" spans="1:9">
      <c r="A78" s="9">
        <v>43893</v>
      </c>
      <c r="C78" s="24">
        <v>0</v>
      </c>
      <c r="D78" s="24" t="s">
        <v>26</v>
      </c>
      <c r="E78" s="24"/>
      <c r="F78" s="24">
        <v>26.7</v>
      </c>
      <c r="G78" s="24">
        <v>27.4</v>
      </c>
      <c r="H78" s="24">
        <v>22</v>
      </c>
      <c r="I78" s="24">
        <v>22.6</v>
      </c>
    </row>
    <row r="79" spans="1:9">
      <c r="A79" s="9">
        <v>43894</v>
      </c>
      <c r="C79" s="24">
        <v>0</v>
      </c>
      <c r="D79" s="24">
        <v>0</v>
      </c>
      <c r="E79" s="24"/>
      <c r="F79" s="24">
        <v>26.8</v>
      </c>
      <c r="G79" s="24">
        <v>27.9</v>
      </c>
      <c r="H79" s="24">
        <v>22.7</v>
      </c>
      <c r="I79" s="24">
        <v>23.8</v>
      </c>
    </row>
    <row r="80" spans="1:9">
      <c r="A80" s="9">
        <v>43895</v>
      </c>
      <c r="C80" s="24">
        <v>0</v>
      </c>
      <c r="D80" s="24">
        <v>0</v>
      </c>
      <c r="E80" s="24"/>
      <c r="F80" s="24">
        <v>27.5</v>
      </c>
      <c r="G80" s="24">
        <v>27.8</v>
      </c>
      <c r="H80" s="24">
        <v>22.4</v>
      </c>
      <c r="I80" s="24">
        <v>24.2</v>
      </c>
    </row>
    <row r="81" spans="1:9">
      <c r="A81" s="9">
        <v>43896</v>
      </c>
      <c r="C81" s="24">
        <v>0</v>
      </c>
      <c r="D81" s="24">
        <v>0</v>
      </c>
      <c r="E81" s="24"/>
      <c r="F81" s="24">
        <v>27.4</v>
      </c>
      <c r="G81" s="24">
        <v>27.5</v>
      </c>
      <c r="H81" s="24">
        <v>22.9</v>
      </c>
      <c r="I81" s="24">
        <v>23.8</v>
      </c>
    </row>
    <row r="82" spans="1:9">
      <c r="A82" s="9">
        <v>43897</v>
      </c>
      <c r="C82" s="24" t="s">
        <v>26</v>
      </c>
      <c r="D82" s="24">
        <v>0.2</v>
      </c>
      <c r="E82" s="24"/>
      <c r="F82" s="24">
        <v>27.5</v>
      </c>
      <c r="G82" s="24">
        <v>27.9</v>
      </c>
      <c r="H82" s="24">
        <v>22.6</v>
      </c>
      <c r="I82" s="24">
        <v>22.5</v>
      </c>
    </row>
    <row r="83" spans="1:9">
      <c r="A83" s="9">
        <v>43898</v>
      </c>
      <c r="C83" s="24">
        <v>0</v>
      </c>
      <c r="D83" s="24">
        <v>0</v>
      </c>
      <c r="E83" s="24"/>
      <c r="F83" s="24">
        <v>27.5</v>
      </c>
      <c r="G83" s="24">
        <v>27.8</v>
      </c>
      <c r="H83" s="24">
        <v>22.9</v>
      </c>
      <c r="I83" s="24">
        <v>24.4</v>
      </c>
    </row>
    <row r="84" spans="1:9">
      <c r="A84" s="9">
        <v>43899</v>
      </c>
      <c r="C84" s="24">
        <v>1</v>
      </c>
      <c r="D84" s="24">
        <v>4</v>
      </c>
      <c r="E84" s="24"/>
      <c r="F84" s="24">
        <v>27.5</v>
      </c>
      <c r="G84" s="24">
        <v>27.4</v>
      </c>
      <c r="H84" s="24">
        <v>20.2</v>
      </c>
      <c r="I84" s="24">
        <v>21.5</v>
      </c>
    </row>
    <row r="85" spans="1:9">
      <c r="A85" s="9">
        <v>43900</v>
      </c>
      <c r="C85" s="24">
        <v>1.1000000000000001</v>
      </c>
      <c r="D85" s="24">
        <v>0</v>
      </c>
      <c r="E85" s="24"/>
      <c r="F85" s="24">
        <v>26.4</v>
      </c>
      <c r="G85" s="24">
        <v>27.2</v>
      </c>
      <c r="H85" s="24">
        <v>21.7</v>
      </c>
      <c r="I85" s="24">
        <v>23.2</v>
      </c>
    </row>
    <row r="86" spans="1:9">
      <c r="A86" s="9">
        <v>43901</v>
      </c>
      <c r="C86" s="24">
        <v>0</v>
      </c>
      <c r="D86" s="24">
        <v>0</v>
      </c>
      <c r="E86" s="24"/>
      <c r="F86" s="24">
        <v>27.4</v>
      </c>
      <c r="G86" s="24">
        <v>27.5</v>
      </c>
      <c r="H86" s="24">
        <v>22.4</v>
      </c>
      <c r="I86" s="24">
        <v>23.7</v>
      </c>
    </row>
    <row r="87" spans="1:9">
      <c r="A87" s="9">
        <v>43902</v>
      </c>
      <c r="C87" s="24">
        <v>0</v>
      </c>
      <c r="D87" s="24">
        <v>0</v>
      </c>
      <c r="E87" s="24"/>
      <c r="F87" s="24">
        <v>27</v>
      </c>
      <c r="G87" s="24">
        <v>27.8</v>
      </c>
      <c r="H87" s="24">
        <v>22.5</v>
      </c>
      <c r="I87" s="24">
        <v>24.3</v>
      </c>
    </row>
    <row r="88" spans="1:9">
      <c r="A88" s="9">
        <v>43903</v>
      </c>
      <c r="C88" s="24">
        <v>0.7</v>
      </c>
      <c r="D88" s="24">
        <v>0</v>
      </c>
      <c r="E88" s="24"/>
      <c r="F88" s="24">
        <v>27.4</v>
      </c>
      <c r="G88" s="24">
        <v>27.2</v>
      </c>
      <c r="H88" s="24">
        <v>22.4</v>
      </c>
      <c r="I88" s="24">
        <v>23.6</v>
      </c>
    </row>
    <row r="89" spans="1:9">
      <c r="A89" s="9">
        <v>43904</v>
      </c>
      <c r="C89" s="24">
        <v>0</v>
      </c>
      <c r="D89" s="24">
        <v>0</v>
      </c>
      <c r="E89" s="24"/>
      <c r="F89" s="24">
        <v>27.2</v>
      </c>
      <c r="G89" s="24">
        <v>27.8</v>
      </c>
      <c r="H89" s="24">
        <v>20.7</v>
      </c>
      <c r="I89" s="24">
        <v>24.1</v>
      </c>
    </row>
    <row r="90" spans="1:9">
      <c r="A90" s="9">
        <v>43905</v>
      </c>
      <c r="C90" s="24">
        <v>0</v>
      </c>
      <c r="D90" s="24">
        <v>0</v>
      </c>
      <c r="E90" s="24"/>
      <c r="F90" s="24">
        <v>27.4</v>
      </c>
      <c r="G90" s="24">
        <v>27.7</v>
      </c>
      <c r="H90" s="24">
        <v>20.100000000000001</v>
      </c>
      <c r="I90" s="24">
        <v>23.9</v>
      </c>
    </row>
    <row r="91" spans="1:9">
      <c r="A91" s="9">
        <v>43906</v>
      </c>
      <c r="C91" s="24">
        <v>0</v>
      </c>
      <c r="D91" s="24" t="s">
        <v>26</v>
      </c>
      <c r="E91" s="24"/>
      <c r="F91" s="24">
        <v>27</v>
      </c>
      <c r="G91" s="24">
        <v>26.7</v>
      </c>
      <c r="H91" s="24">
        <v>22</v>
      </c>
      <c r="I91" s="24">
        <v>23.5</v>
      </c>
    </row>
    <row r="92" spans="1:9">
      <c r="A92" s="9">
        <v>43907</v>
      </c>
      <c r="C92" s="24">
        <v>0</v>
      </c>
      <c r="D92" s="24" t="s">
        <v>26</v>
      </c>
      <c r="E92" s="24"/>
      <c r="F92" s="24">
        <v>25.2</v>
      </c>
      <c r="G92" s="24">
        <v>27.2</v>
      </c>
      <c r="H92" s="24">
        <v>21</v>
      </c>
      <c r="I92" s="24">
        <v>23.4</v>
      </c>
    </row>
    <row r="93" spans="1:9">
      <c r="A93" s="9">
        <v>43908</v>
      </c>
      <c r="C93" s="24">
        <v>1.3</v>
      </c>
      <c r="D93" s="24">
        <v>0</v>
      </c>
      <c r="E93" s="24"/>
      <c r="F93" s="24">
        <v>25.2</v>
      </c>
      <c r="G93" s="24">
        <v>27.9</v>
      </c>
      <c r="H93" s="24">
        <v>20.100000000000001</v>
      </c>
      <c r="I93" s="24">
        <v>22</v>
      </c>
    </row>
    <row r="94" spans="1:9">
      <c r="A94" s="9">
        <v>43909</v>
      </c>
      <c r="C94" s="24">
        <v>0</v>
      </c>
      <c r="D94" s="24">
        <v>0</v>
      </c>
      <c r="E94" s="24"/>
      <c r="F94" s="24">
        <v>28</v>
      </c>
      <c r="G94" s="24">
        <v>28.14</v>
      </c>
      <c r="H94" s="24">
        <v>22.4</v>
      </c>
      <c r="I94" s="24">
        <v>23.7</v>
      </c>
    </row>
    <row r="95" spans="1:9">
      <c r="A95" s="9">
        <v>43910</v>
      </c>
      <c r="C95" s="24">
        <v>7.2</v>
      </c>
      <c r="D95" s="24" t="s">
        <v>26</v>
      </c>
      <c r="E95" s="24"/>
      <c r="F95" s="24">
        <v>27</v>
      </c>
      <c r="G95" s="24">
        <v>27.4</v>
      </c>
      <c r="H95" s="24">
        <v>21</v>
      </c>
      <c r="I95" s="24">
        <v>22</v>
      </c>
    </row>
    <row r="96" spans="1:9">
      <c r="A96" s="9">
        <v>43911</v>
      </c>
      <c r="C96" s="24">
        <v>12.1</v>
      </c>
      <c r="D96" s="24">
        <v>0</v>
      </c>
      <c r="E96" s="24"/>
      <c r="F96" s="24">
        <v>26.6</v>
      </c>
      <c r="G96" s="24">
        <v>27</v>
      </c>
      <c r="H96" s="24">
        <v>20.7</v>
      </c>
      <c r="I96" s="24">
        <v>23.6</v>
      </c>
    </row>
    <row r="97" spans="1:11">
      <c r="A97" s="9">
        <v>43912</v>
      </c>
      <c r="C97" s="24">
        <v>0</v>
      </c>
      <c r="D97" s="24" t="s">
        <v>26</v>
      </c>
      <c r="E97" s="24"/>
      <c r="F97" s="24">
        <v>27</v>
      </c>
      <c r="G97" s="24">
        <v>27.4</v>
      </c>
      <c r="H97" s="24">
        <v>22.5</v>
      </c>
      <c r="I97" s="24">
        <v>23.3</v>
      </c>
      <c r="K97" s="31"/>
    </row>
    <row r="98" spans="1:11">
      <c r="A98" s="9">
        <v>43913</v>
      </c>
      <c r="C98" s="24">
        <v>0</v>
      </c>
      <c r="D98" s="24">
        <v>0</v>
      </c>
      <c r="E98" s="24"/>
      <c r="F98" s="24">
        <v>27.2</v>
      </c>
      <c r="G98" s="24">
        <v>27.8</v>
      </c>
      <c r="H98" s="24">
        <v>22.8</v>
      </c>
      <c r="I98" s="24">
        <v>24.5</v>
      </c>
    </row>
    <row r="99" spans="1:11">
      <c r="A99" s="9">
        <v>43914</v>
      </c>
      <c r="C99" s="24">
        <v>0.1</v>
      </c>
      <c r="D99" s="24">
        <v>0</v>
      </c>
      <c r="E99" s="24"/>
      <c r="F99" s="24">
        <v>27</v>
      </c>
      <c r="G99" s="24">
        <v>27.4</v>
      </c>
      <c r="H99" s="24">
        <v>22</v>
      </c>
      <c r="I99" s="24">
        <v>23.2</v>
      </c>
    </row>
    <row r="100" spans="1:11">
      <c r="A100" s="9">
        <v>43915</v>
      </c>
      <c r="C100" s="24">
        <v>0.2</v>
      </c>
      <c r="D100" s="24" t="s">
        <v>72</v>
      </c>
      <c r="E100" s="24"/>
      <c r="F100" s="24">
        <v>27.5</v>
      </c>
      <c r="G100" s="24">
        <v>27.7</v>
      </c>
      <c r="H100" s="24">
        <v>22.4</v>
      </c>
      <c r="I100" s="24">
        <v>24.1</v>
      </c>
    </row>
    <row r="101" spans="1:11">
      <c r="A101" s="9">
        <v>43916</v>
      </c>
      <c r="C101" s="24">
        <v>0.3</v>
      </c>
      <c r="D101" s="24" t="s">
        <v>26</v>
      </c>
      <c r="E101" s="24"/>
      <c r="F101" s="24">
        <v>27.3</v>
      </c>
      <c r="G101" s="24">
        <v>27.9</v>
      </c>
      <c r="H101" s="24">
        <v>21.2</v>
      </c>
      <c r="I101" s="24">
        <v>21.9</v>
      </c>
    </row>
    <row r="102" spans="1:11">
      <c r="A102" s="9">
        <v>43917</v>
      </c>
      <c r="C102" s="24">
        <v>0</v>
      </c>
      <c r="D102" s="24">
        <v>0</v>
      </c>
      <c r="E102" s="24"/>
      <c r="F102" s="24">
        <v>27.7</v>
      </c>
      <c r="G102" s="24">
        <v>27.8</v>
      </c>
      <c r="H102" s="24">
        <v>21.8</v>
      </c>
      <c r="I102" s="24">
        <v>24.6</v>
      </c>
    </row>
    <row r="103" spans="1:11">
      <c r="A103" s="9">
        <v>43918</v>
      </c>
      <c r="C103" s="24">
        <v>0.7</v>
      </c>
      <c r="D103" s="24" t="s">
        <v>26</v>
      </c>
      <c r="E103" s="24"/>
      <c r="F103" s="24">
        <v>27.6</v>
      </c>
      <c r="G103" s="24">
        <v>28.3</v>
      </c>
      <c r="H103" s="24">
        <v>22.2</v>
      </c>
      <c r="I103" s="24">
        <v>24.3</v>
      </c>
    </row>
    <row r="104" spans="1:11">
      <c r="A104" s="9">
        <v>43919</v>
      </c>
      <c r="C104" s="24" t="s">
        <v>14</v>
      </c>
      <c r="D104" s="24">
        <v>0</v>
      </c>
      <c r="E104" s="24"/>
      <c r="F104" s="24">
        <v>27.2</v>
      </c>
      <c r="G104" s="24">
        <v>27.6</v>
      </c>
      <c r="H104" s="24">
        <v>22</v>
      </c>
      <c r="I104" s="24">
        <v>25.4</v>
      </c>
    </row>
    <row r="105" spans="1:11">
      <c r="A105" s="9">
        <v>43920</v>
      </c>
      <c r="C105" s="24">
        <v>1.3</v>
      </c>
      <c r="D105" s="24" t="s">
        <v>14</v>
      </c>
      <c r="E105" s="24"/>
      <c r="F105" s="24">
        <v>27.9</v>
      </c>
      <c r="G105" s="24">
        <v>27.8</v>
      </c>
      <c r="H105" s="24">
        <v>22.4</v>
      </c>
      <c r="I105" s="24">
        <v>24.3</v>
      </c>
    </row>
    <row r="106" spans="1:11">
      <c r="A106" s="10">
        <v>43921</v>
      </c>
      <c r="B106" s="11"/>
      <c r="C106" s="26">
        <v>1.6</v>
      </c>
      <c r="D106" s="26">
        <v>1.4</v>
      </c>
      <c r="E106" s="26"/>
      <c r="F106" s="26">
        <v>27.3</v>
      </c>
      <c r="G106" s="26">
        <v>27.4</v>
      </c>
      <c r="H106" s="26">
        <v>21.7</v>
      </c>
      <c r="I106" s="26">
        <v>23.3</v>
      </c>
    </row>
    <row r="107" spans="1:11">
      <c r="A107" s="12"/>
      <c r="B107" s="13"/>
      <c r="C107" s="30">
        <f>SUM(C77:C106)</f>
        <v>27.6</v>
      </c>
      <c r="D107" s="30">
        <f>SUM(D76:D106)</f>
        <v>6.8000000000000007</v>
      </c>
      <c r="E107" s="30"/>
      <c r="F107" s="30"/>
      <c r="G107" s="30"/>
      <c r="H107" s="30"/>
      <c r="I107" s="30"/>
    </row>
    <row r="108" spans="1:11">
      <c r="A108" s="12"/>
      <c r="B108" s="13"/>
      <c r="C108" s="104">
        <f>C107+D107</f>
        <v>34.400000000000006</v>
      </c>
      <c r="D108" s="104"/>
      <c r="E108" s="30" t="s">
        <v>7</v>
      </c>
      <c r="F108" s="30">
        <f>SUM(F76:F106)</f>
        <v>837.8</v>
      </c>
      <c r="G108" s="30">
        <f>SUM(G76:G106)</f>
        <v>853.8399999999998</v>
      </c>
      <c r="H108" s="30">
        <f>SUM(H76:H106)</f>
        <v>677.2</v>
      </c>
      <c r="I108" s="30">
        <f>SUM(I76:I106)</f>
        <v>726.59999999999991</v>
      </c>
    </row>
    <row r="109" spans="1:11">
      <c r="A109" s="12"/>
      <c r="B109" s="13"/>
      <c r="C109" s="30"/>
      <c r="D109" s="30"/>
      <c r="E109" s="30" t="s">
        <v>8</v>
      </c>
      <c r="F109" s="30">
        <f>AVERAGE(F76:F106)</f>
        <v>27.025806451612901</v>
      </c>
      <c r="G109" s="30">
        <f>AVERAGE(G76:G106)</f>
        <v>27.543225806451606</v>
      </c>
      <c r="H109" s="30">
        <f>AVERAGE(H76:H106)</f>
        <v>21.845161290322583</v>
      </c>
      <c r="I109" s="30">
        <f>AVERAGE(I76:I106)</f>
        <v>23.43870967741935</v>
      </c>
    </row>
    <row r="110" spans="1:11">
      <c r="A110" s="12" t="s">
        <v>15</v>
      </c>
      <c r="B110" s="13" t="s">
        <v>10</v>
      </c>
      <c r="C110" s="39">
        <f>C108+SUM(C113)</f>
        <v>34.900000000000006</v>
      </c>
      <c r="D110" s="30" t="s">
        <v>32</v>
      </c>
      <c r="E110" s="35" t="s">
        <v>67</v>
      </c>
      <c r="F110" s="101">
        <f>MAX(F76:G106)</f>
        <v>28.3</v>
      </c>
      <c r="G110" s="101"/>
      <c r="H110" s="30"/>
      <c r="I110" s="30"/>
    </row>
    <row r="111" spans="1:11">
      <c r="A111" s="12"/>
      <c r="B111" s="13"/>
      <c r="C111" s="39">
        <f>(C110/25.4)</f>
        <v>1.3740157480314963</v>
      </c>
      <c r="D111" s="30" t="s">
        <v>33</v>
      </c>
      <c r="E111" s="36" t="s">
        <v>68</v>
      </c>
      <c r="F111" s="102">
        <f>MIN(H76:I106)</f>
        <v>20.100000000000001</v>
      </c>
      <c r="G111" s="102"/>
      <c r="H111" s="30"/>
      <c r="I111" s="30"/>
    </row>
    <row r="112" spans="1:11" ht="15.75" thickBot="1">
      <c r="A112" s="14"/>
      <c r="B112" s="15"/>
      <c r="C112" s="16"/>
      <c r="D112" s="16"/>
      <c r="E112" s="34" t="s">
        <v>69</v>
      </c>
      <c r="F112" s="103">
        <f>AVERAGE(F109:G109)</f>
        <v>27.284516129032255</v>
      </c>
      <c r="G112" s="103"/>
      <c r="H112" s="103">
        <f>AVERAGE(H109:I109)</f>
        <v>22.641935483870967</v>
      </c>
      <c r="I112" s="103"/>
    </row>
    <row r="113" spans="1:10" s="32" customFormat="1">
      <c r="A113" s="9">
        <v>43922</v>
      </c>
      <c r="B113" s="6"/>
      <c r="C113" s="24">
        <v>0.5</v>
      </c>
      <c r="D113" s="24" t="s">
        <v>14</v>
      </c>
      <c r="E113" s="24"/>
      <c r="F113" s="24">
        <v>25.2</v>
      </c>
      <c r="G113" s="24">
        <v>27.6</v>
      </c>
      <c r="H113" s="24">
        <v>22.7</v>
      </c>
      <c r="I113" s="24">
        <v>24</v>
      </c>
    </row>
    <row r="114" spans="1:10">
      <c r="A114" s="9">
        <v>43923</v>
      </c>
      <c r="B114" s="9"/>
      <c r="C114" s="24">
        <v>20.2</v>
      </c>
      <c r="D114" s="24">
        <v>5.0999999999999996</v>
      </c>
      <c r="E114" s="24"/>
      <c r="F114" s="24">
        <v>27.9</v>
      </c>
      <c r="G114" s="25">
        <v>25.5</v>
      </c>
      <c r="H114" s="24">
        <v>19.399999999999999</v>
      </c>
      <c r="I114" s="24">
        <v>20.8</v>
      </c>
      <c r="J114" s="31"/>
    </row>
    <row r="115" spans="1:10">
      <c r="A115" s="9">
        <v>43924</v>
      </c>
      <c r="B115" s="9"/>
      <c r="C115" s="24">
        <v>10</v>
      </c>
      <c r="D115" s="24">
        <v>0</v>
      </c>
      <c r="E115" s="24"/>
      <c r="F115" s="24">
        <v>25.4</v>
      </c>
      <c r="G115" s="25">
        <v>27.4</v>
      </c>
      <c r="H115" s="25">
        <v>20.8</v>
      </c>
      <c r="I115" s="24">
        <v>24.2</v>
      </c>
      <c r="J115" s="31"/>
    </row>
    <row r="116" spans="1:10">
      <c r="A116" s="9">
        <v>43925</v>
      </c>
      <c r="B116" s="9"/>
      <c r="C116" s="24" t="s">
        <v>26</v>
      </c>
      <c r="D116" s="24">
        <v>0</v>
      </c>
      <c r="E116" s="24"/>
      <c r="F116" s="24">
        <v>27.5</v>
      </c>
      <c r="G116" s="25">
        <v>27.6</v>
      </c>
      <c r="H116" s="25">
        <v>22</v>
      </c>
      <c r="I116" s="24">
        <v>24.4</v>
      </c>
      <c r="J116" s="31"/>
    </row>
    <row r="117" spans="1:10">
      <c r="A117" s="9">
        <v>43926</v>
      </c>
      <c r="B117" s="9"/>
      <c r="C117" s="24" t="s">
        <v>26</v>
      </c>
      <c r="D117" s="24">
        <v>0.5</v>
      </c>
      <c r="E117" s="24"/>
      <c r="F117" s="24">
        <v>27.7</v>
      </c>
      <c r="G117" s="25">
        <v>26.5</v>
      </c>
      <c r="H117" s="25">
        <v>21.8</v>
      </c>
      <c r="I117" s="24">
        <v>22.8</v>
      </c>
      <c r="J117" s="31"/>
    </row>
    <row r="118" spans="1:10">
      <c r="A118" s="9">
        <v>43927</v>
      </c>
      <c r="B118" s="9"/>
      <c r="C118" s="24" t="s">
        <v>26</v>
      </c>
      <c r="D118" s="24">
        <v>0</v>
      </c>
      <c r="E118" s="24"/>
      <c r="F118" s="24">
        <v>26.5</v>
      </c>
      <c r="G118" s="25">
        <v>27.3</v>
      </c>
      <c r="H118" s="25">
        <v>22.9</v>
      </c>
      <c r="I118" s="24">
        <v>24.1</v>
      </c>
      <c r="J118" s="31"/>
    </row>
    <row r="119" spans="1:10">
      <c r="A119" s="9">
        <v>43928</v>
      </c>
      <c r="B119" s="9"/>
      <c r="C119" s="24">
        <v>0</v>
      </c>
      <c r="D119" s="24">
        <v>0</v>
      </c>
      <c r="E119" s="24"/>
      <c r="F119" s="24">
        <v>27</v>
      </c>
      <c r="G119" s="25">
        <v>27.9</v>
      </c>
      <c r="H119" s="25">
        <v>22.4</v>
      </c>
      <c r="I119" s="24">
        <v>24.5</v>
      </c>
      <c r="J119" s="31"/>
    </row>
    <row r="120" spans="1:10">
      <c r="A120" s="9">
        <v>43929</v>
      </c>
      <c r="B120" s="9"/>
      <c r="C120" s="24">
        <v>0</v>
      </c>
      <c r="D120" s="24" t="s">
        <v>26</v>
      </c>
      <c r="E120" s="24"/>
      <c r="F120" s="24">
        <v>27.2</v>
      </c>
      <c r="G120" s="25">
        <v>27.4</v>
      </c>
      <c r="H120" s="25">
        <v>22.8</v>
      </c>
      <c r="I120" s="24">
        <v>24.5</v>
      </c>
      <c r="J120" s="31"/>
    </row>
    <row r="121" spans="1:10">
      <c r="A121" s="9">
        <v>43930</v>
      </c>
      <c r="B121" s="9"/>
      <c r="C121" s="24">
        <v>0</v>
      </c>
      <c r="D121" s="24">
        <v>0</v>
      </c>
      <c r="E121" s="24"/>
      <c r="F121" s="24">
        <v>27.2</v>
      </c>
      <c r="G121" s="25">
        <v>26.8</v>
      </c>
      <c r="H121" s="25">
        <v>22.7</v>
      </c>
      <c r="I121" s="24">
        <v>23.4</v>
      </c>
      <c r="J121" s="31"/>
    </row>
    <row r="122" spans="1:10">
      <c r="A122" s="9">
        <v>43931</v>
      </c>
      <c r="B122" s="9"/>
      <c r="C122" s="24">
        <v>0</v>
      </c>
      <c r="D122" s="24">
        <v>0</v>
      </c>
      <c r="E122" s="24"/>
      <c r="F122" s="24">
        <v>26.2</v>
      </c>
      <c r="G122" s="25">
        <v>27</v>
      </c>
      <c r="H122" s="25">
        <v>21.8</v>
      </c>
      <c r="I122" s="24">
        <v>23.5</v>
      </c>
      <c r="J122" s="31"/>
    </row>
    <row r="123" spans="1:10">
      <c r="A123" s="9">
        <v>43932</v>
      </c>
      <c r="B123" s="9"/>
      <c r="C123" s="24">
        <v>0</v>
      </c>
      <c r="D123" s="24">
        <v>0</v>
      </c>
      <c r="E123" s="24"/>
      <c r="F123" s="24">
        <v>26.4</v>
      </c>
      <c r="G123" s="25">
        <v>27.4</v>
      </c>
      <c r="H123" s="25">
        <v>21.8</v>
      </c>
      <c r="I123" s="24">
        <v>23.6</v>
      </c>
      <c r="J123" s="31"/>
    </row>
    <row r="124" spans="1:10">
      <c r="A124" s="9">
        <v>43933</v>
      </c>
      <c r="B124" s="9"/>
      <c r="C124" s="24">
        <v>0</v>
      </c>
      <c r="D124" s="24">
        <v>0</v>
      </c>
      <c r="E124" s="24"/>
      <c r="F124" s="24">
        <v>27.1</v>
      </c>
      <c r="G124" s="25">
        <v>27.6</v>
      </c>
      <c r="H124" s="25">
        <v>22.4</v>
      </c>
      <c r="I124" s="24">
        <v>24.1</v>
      </c>
      <c r="J124" s="31"/>
    </row>
    <row r="125" spans="1:10">
      <c r="A125" s="9">
        <v>43934</v>
      </c>
      <c r="B125" s="9"/>
      <c r="C125" s="24">
        <v>6</v>
      </c>
      <c r="D125" s="24" t="s">
        <v>26</v>
      </c>
      <c r="E125" s="24"/>
      <c r="F125" s="24">
        <v>27.4</v>
      </c>
      <c r="G125" s="25">
        <v>27.6</v>
      </c>
      <c r="H125" s="25">
        <v>23.1</v>
      </c>
      <c r="I125" s="24">
        <v>23.3</v>
      </c>
      <c r="J125" s="31"/>
    </row>
    <row r="126" spans="1:10">
      <c r="A126" s="9">
        <v>43935</v>
      </c>
      <c r="B126" s="9"/>
      <c r="C126" s="24">
        <v>0</v>
      </c>
      <c r="D126" s="24">
        <v>0</v>
      </c>
      <c r="E126" s="24"/>
      <c r="F126" s="24">
        <v>28.2</v>
      </c>
      <c r="G126" s="25">
        <v>29.7</v>
      </c>
      <c r="H126" s="25">
        <v>22.1</v>
      </c>
      <c r="I126" s="24">
        <v>25.4</v>
      </c>
      <c r="J126" s="31"/>
    </row>
    <row r="127" spans="1:10">
      <c r="A127" s="9">
        <v>43936</v>
      </c>
      <c r="B127" s="9"/>
      <c r="C127" s="24">
        <v>0</v>
      </c>
      <c r="D127" s="24">
        <v>0.2</v>
      </c>
      <c r="E127" s="24"/>
      <c r="F127" s="24">
        <v>29.2</v>
      </c>
      <c r="G127" s="25">
        <v>27.2</v>
      </c>
      <c r="H127" s="25">
        <v>23.4</v>
      </c>
      <c r="I127" s="24">
        <v>23.9</v>
      </c>
      <c r="J127" s="31"/>
    </row>
    <row r="128" spans="1:10">
      <c r="A128" s="9">
        <v>43937</v>
      </c>
      <c r="B128" s="9"/>
      <c r="C128" s="24" t="s">
        <v>14</v>
      </c>
      <c r="D128" s="24">
        <v>0</v>
      </c>
      <c r="E128" s="24"/>
      <c r="F128" s="24">
        <v>26.1</v>
      </c>
      <c r="G128" s="25">
        <v>29</v>
      </c>
      <c r="H128" s="25">
        <v>23.9</v>
      </c>
      <c r="I128" s="24">
        <v>25</v>
      </c>
      <c r="J128" s="31"/>
    </row>
    <row r="129" spans="1:10">
      <c r="A129" s="9">
        <v>43938</v>
      </c>
      <c r="B129" s="9"/>
      <c r="C129" s="24">
        <v>0</v>
      </c>
      <c r="D129" s="24">
        <v>0</v>
      </c>
      <c r="E129" s="24"/>
      <c r="F129" s="24">
        <v>29.2</v>
      </c>
      <c r="G129" s="25">
        <v>28.5</v>
      </c>
      <c r="H129" s="25">
        <v>23.8</v>
      </c>
      <c r="I129" s="24">
        <v>25.4</v>
      </c>
      <c r="J129" s="31"/>
    </row>
    <row r="130" spans="1:10">
      <c r="A130" s="9">
        <v>43939</v>
      </c>
      <c r="B130" s="9"/>
      <c r="C130" s="24">
        <v>0</v>
      </c>
      <c r="D130" s="24">
        <v>0</v>
      </c>
      <c r="E130" s="24"/>
      <c r="F130" s="24">
        <v>28.5</v>
      </c>
      <c r="G130" s="25">
        <v>28.6</v>
      </c>
      <c r="H130" s="25">
        <v>23.8</v>
      </c>
      <c r="I130" s="24">
        <v>25.3</v>
      </c>
      <c r="J130" s="31"/>
    </row>
    <row r="131" spans="1:10">
      <c r="A131" s="9">
        <v>43940</v>
      </c>
      <c r="B131" s="9"/>
      <c r="C131" s="24">
        <v>0</v>
      </c>
      <c r="D131" s="24">
        <v>0</v>
      </c>
      <c r="E131" s="24"/>
      <c r="F131" s="24">
        <v>28.5</v>
      </c>
      <c r="G131" s="25">
        <v>28.6</v>
      </c>
      <c r="H131" s="25">
        <v>23</v>
      </c>
      <c r="I131" s="24">
        <v>24.8</v>
      </c>
      <c r="J131" s="31"/>
    </row>
    <row r="132" spans="1:10">
      <c r="A132" s="9">
        <v>43941</v>
      </c>
      <c r="B132" s="9"/>
      <c r="C132" s="24">
        <v>0</v>
      </c>
      <c r="D132" s="24" t="s">
        <v>14</v>
      </c>
      <c r="E132" s="24"/>
      <c r="F132" s="24">
        <v>28.4</v>
      </c>
      <c r="G132" s="25">
        <v>28.2</v>
      </c>
      <c r="H132" s="25">
        <v>23.8</v>
      </c>
      <c r="I132" s="25">
        <v>24.8</v>
      </c>
      <c r="J132" s="3"/>
    </row>
    <row r="133" spans="1:10">
      <c r="A133" s="9">
        <v>43942</v>
      </c>
      <c r="B133" s="9"/>
      <c r="C133" s="24">
        <v>16.399999999999999</v>
      </c>
      <c r="D133" s="24">
        <v>0.1</v>
      </c>
      <c r="E133" s="24"/>
      <c r="F133" s="24">
        <v>28.2</v>
      </c>
      <c r="G133" s="25">
        <v>27.9</v>
      </c>
      <c r="H133" s="25">
        <v>21.8</v>
      </c>
      <c r="I133" s="25">
        <v>23.2</v>
      </c>
      <c r="J133" s="3"/>
    </row>
    <row r="134" spans="1:10">
      <c r="A134" s="9">
        <v>43943</v>
      </c>
      <c r="B134" s="9"/>
      <c r="C134" s="24">
        <v>2.8</v>
      </c>
      <c r="D134" s="24">
        <v>1.5</v>
      </c>
      <c r="E134" s="24"/>
      <c r="F134" s="24">
        <v>27.8</v>
      </c>
      <c r="G134" s="25">
        <v>27.8</v>
      </c>
      <c r="H134" s="25">
        <v>22</v>
      </c>
      <c r="I134" s="25">
        <v>23.4</v>
      </c>
      <c r="J134" s="3"/>
    </row>
    <row r="135" spans="1:10">
      <c r="A135" s="9">
        <v>43944</v>
      </c>
      <c r="B135" s="9"/>
      <c r="C135" s="24" t="s">
        <v>14</v>
      </c>
      <c r="D135" s="24">
        <v>0.7</v>
      </c>
      <c r="E135" s="24"/>
      <c r="F135" s="24">
        <v>27.5</v>
      </c>
      <c r="G135" s="25">
        <v>28</v>
      </c>
      <c r="H135" s="25">
        <v>23.3</v>
      </c>
      <c r="I135" s="25">
        <v>25.1</v>
      </c>
      <c r="J135" s="3"/>
    </row>
    <row r="136" spans="1:10">
      <c r="A136" s="9">
        <v>43945</v>
      </c>
      <c r="B136" s="9"/>
      <c r="C136" s="24">
        <v>0</v>
      </c>
      <c r="D136" s="24">
        <v>0</v>
      </c>
      <c r="E136" s="24"/>
      <c r="F136" s="24">
        <v>27.8</v>
      </c>
      <c r="G136" s="25">
        <v>28.4</v>
      </c>
      <c r="H136" s="25">
        <v>23.5</v>
      </c>
      <c r="I136" s="25">
        <v>24.3</v>
      </c>
      <c r="J136" s="3"/>
    </row>
    <row r="137" spans="1:10">
      <c r="A137" s="9">
        <v>43946</v>
      </c>
      <c r="B137" s="9"/>
      <c r="C137" s="24">
        <v>0.6</v>
      </c>
      <c r="D137" s="24">
        <v>0</v>
      </c>
      <c r="E137" s="24"/>
      <c r="F137" s="24">
        <v>27.8</v>
      </c>
      <c r="G137" s="25">
        <v>28.4</v>
      </c>
      <c r="H137" s="25">
        <v>22.8</v>
      </c>
      <c r="I137" s="24">
        <v>24.9</v>
      </c>
      <c r="J137" s="31"/>
    </row>
    <row r="138" spans="1:10">
      <c r="A138" s="9">
        <v>43947</v>
      </c>
      <c r="B138" s="9"/>
      <c r="C138" s="24">
        <v>0</v>
      </c>
      <c r="D138" s="24" t="s">
        <v>14</v>
      </c>
      <c r="E138" s="24"/>
      <c r="F138" s="24">
        <v>27.9</v>
      </c>
      <c r="G138" s="25">
        <v>28.6</v>
      </c>
      <c r="H138" s="25">
        <v>23.1</v>
      </c>
      <c r="I138" s="25">
        <v>25.3</v>
      </c>
      <c r="J138" s="3"/>
    </row>
    <row r="139" spans="1:10">
      <c r="A139" s="9">
        <v>43948</v>
      </c>
      <c r="B139" s="9"/>
      <c r="C139" s="24">
        <v>0</v>
      </c>
      <c r="D139" s="24">
        <v>0</v>
      </c>
      <c r="E139" s="24"/>
      <c r="F139" s="24">
        <v>28.3</v>
      </c>
      <c r="G139" s="25">
        <v>28.4</v>
      </c>
      <c r="H139" s="25">
        <v>23.1</v>
      </c>
      <c r="I139" s="25">
        <v>24.6</v>
      </c>
      <c r="J139" s="3"/>
    </row>
    <row r="140" spans="1:10">
      <c r="A140" s="9">
        <v>43949</v>
      </c>
      <c r="B140" s="9"/>
      <c r="C140" s="24">
        <v>2.2000000000000002</v>
      </c>
      <c r="D140" s="24" t="s">
        <v>14</v>
      </c>
      <c r="E140" s="24"/>
      <c r="F140" s="24">
        <v>27.7</v>
      </c>
      <c r="G140" s="25">
        <v>27.3</v>
      </c>
      <c r="H140" s="25">
        <v>21.7</v>
      </c>
      <c r="I140" s="25">
        <v>23.7</v>
      </c>
      <c r="J140" s="3"/>
    </row>
    <row r="141" spans="1:10">
      <c r="A141" s="9">
        <v>43950</v>
      </c>
      <c r="B141" s="9"/>
      <c r="C141" s="24">
        <v>22.4</v>
      </c>
      <c r="D141" s="24" t="s">
        <v>14</v>
      </c>
      <c r="E141" s="24"/>
      <c r="F141" s="24">
        <v>25.5</v>
      </c>
      <c r="G141" s="25">
        <v>27.4</v>
      </c>
      <c r="H141" s="25">
        <v>20.399999999999999</v>
      </c>
      <c r="I141" s="25">
        <v>20.7</v>
      </c>
      <c r="J141" s="3"/>
    </row>
    <row r="142" spans="1:10">
      <c r="A142" s="10">
        <v>43951</v>
      </c>
      <c r="B142" s="10"/>
      <c r="C142" s="26">
        <v>0.2</v>
      </c>
      <c r="D142" s="26">
        <v>0.1</v>
      </c>
      <c r="E142" s="26"/>
      <c r="F142" s="26">
        <v>27.2</v>
      </c>
      <c r="G142" s="28">
        <v>27.2</v>
      </c>
      <c r="H142" s="28">
        <v>23.3</v>
      </c>
      <c r="I142" s="28">
        <v>22.7</v>
      </c>
      <c r="J142" s="3"/>
    </row>
    <row r="143" spans="1:10">
      <c r="A143" s="13"/>
      <c r="B143" s="12"/>
      <c r="C143" s="30">
        <f>SUM(C114:C142)</f>
        <v>80.8</v>
      </c>
      <c r="D143" s="30">
        <f>SUM(D113:D142)</f>
        <v>8.1999999999999993</v>
      </c>
      <c r="E143" s="30"/>
      <c r="F143" s="30"/>
      <c r="G143" s="17"/>
      <c r="H143" s="17"/>
      <c r="I143" s="17"/>
      <c r="J143" s="3"/>
    </row>
    <row r="144" spans="1:10">
      <c r="A144" s="13"/>
      <c r="B144" s="12"/>
      <c r="C144" s="104">
        <f>C143+D143</f>
        <v>89</v>
      </c>
      <c r="D144" s="104"/>
      <c r="E144" s="30" t="s">
        <v>7</v>
      </c>
      <c r="F144" s="30">
        <f>SUM(F113:F142)</f>
        <v>822.49999999999977</v>
      </c>
      <c r="G144" s="30">
        <f>SUM(G113:G142)</f>
        <v>832.8</v>
      </c>
      <c r="H144" s="30">
        <f>SUM(H113:H142)</f>
        <v>675.4</v>
      </c>
      <c r="I144" s="30">
        <f>SUM(I113:I142)</f>
        <v>719.7</v>
      </c>
      <c r="J144" s="32"/>
    </row>
    <row r="145" spans="1:10">
      <c r="A145" s="13"/>
      <c r="B145" s="13"/>
      <c r="C145" s="30"/>
      <c r="D145" s="30"/>
      <c r="E145" s="30" t="s">
        <v>8</v>
      </c>
      <c r="F145" s="30">
        <f>AVERAGE(F112:F142)</f>
        <v>27.412403746097809</v>
      </c>
      <c r="G145" s="30">
        <f>AVERAGE(G112:G142)</f>
        <v>27.759999999999998</v>
      </c>
      <c r="H145" s="30">
        <f>AVERAGE(H112:H142)</f>
        <v>22.517481789802289</v>
      </c>
      <c r="I145" s="30">
        <f>AVERAGE(I112:I142)</f>
        <v>23.990000000000002</v>
      </c>
      <c r="J145" s="32"/>
    </row>
    <row r="146" spans="1:10">
      <c r="A146" s="13" t="s">
        <v>16</v>
      </c>
      <c r="B146" s="13" t="s">
        <v>10</v>
      </c>
      <c r="C146" s="39">
        <f>C144+SUM(C149)</f>
        <v>89</v>
      </c>
      <c r="D146" s="30" t="s">
        <v>32</v>
      </c>
      <c r="E146" s="35" t="s">
        <v>67</v>
      </c>
      <c r="F146" s="105">
        <f>MAX(F112:G142)</f>
        <v>29.7</v>
      </c>
      <c r="G146" s="105"/>
      <c r="H146" s="30"/>
      <c r="I146" s="30"/>
      <c r="J146" s="31"/>
    </row>
    <row r="147" spans="1:10">
      <c r="A147" s="13"/>
      <c r="B147" s="13"/>
      <c r="C147" s="39">
        <f>C146/25.4</f>
        <v>3.5039370078740157</v>
      </c>
      <c r="D147" s="30" t="s">
        <v>33</v>
      </c>
      <c r="E147" s="36" t="s">
        <v>68</v>
      </c>
      <c r="F147" s="106">
        <f>MIN(H112:I142)</f>
        <v>19.399999999999999</v>
      </c>
      <c r="G147" s="106"/>
      <c r="H147" s="30"/>
      <c r="I147" s="30"/>
      <c r="J147" s="32"/>
    </row>
    <row r="148" spans="1:10" ht="15.75" thickBot="1">
      <c r="A148" s="18"/>
      <c r="B148" s="18"/>
      <c r="C148" s="19"/>
      <c r="D148" s="19"/>
      <c r="E148" s="34" t="s">
        <v>69</v>
      </c>
      <c r="F148" s="103">
        <f>AVERAGE(F145:G145)</f>
        <v>27.586201873048903</v>
      </c>
      <c r="G148" s="103"/>
      <c r="H148" s="103">
        <f>AVERAGE(H145:I145)</f>
        <v>23.253740894901146</v>
      </c>
      <c r="I148" s="103"/>
      <c r="J148" s="32"/>
    </row>
    <row r="149" spans="1:10">
      <c r="A149" s="9">
        <v>43952</v>
      </c>
      <c r="C149" s="24">
        <v>0</v>
      </c>
      <c r="D149" s="24" t="s">
        <v>26</v>
      </c>
      <c r="E149" s="24"/>
      <c r="F149" s="24">
        <v>27.4</v>
      </c>
      <c r="G149" s="24">
        <v>28.1</v>
      </c>
      <c r="H149" s="24">
        <v>23.4</v>
      </c>
      <c r="I149" s="24">
        <v>24.5</v>
      </c>
      <c r="J149" s="32"/>
    </row>
    <row r="150" spans="1:10">
      <c r="A150" s="9">
        <v>43953</v>
      </c>
      <c r="B150" s="9"/>
      <c r="C150" s="24">
        <v>0</v>
      </c>
      <c r="D150" s="24">
        <v>0</v>
      </c>
      <c r="E150" s="24"/>
      <c r="F150" s="24">
        <v>27.4</v>
      </c>
      <c r="G150" s="25">
        <v>28.2</v>
      </c>
      <c r="H150" s="25">
        <v>23.1</v>
      </c>
      <c r="I150" s="25">
        <v>25</v>
      </c>
      <c r="J150" s="2"/>
    </row>
    <row r="151" spans="1:10">
      <c r="A151" s="9">
        <v>43954</v>
      </c>
      <c r="B151" s="9"/>
      <c r="C151" s="24">
        <v>0.3</v>
      </c>
      <c r="D151" s="24">
        <v>0</v>
      </c>
      <c r="E151" s="24"/>
      <c r="F151" s="24">
        <v>27.6</v>
      </c>
      <c r="G151" s="25">
        <v>28.8</v>
      </c>
      <c r="H151" s="25">
        <v>22.1</v>
      </c>
      <c r="I151" s="25">
        <v>24.7</v>
      </c>
      <c r="J151" s="2"/>
    </row>
    <row r="152" spans="1:10">
      <c r="A152" s="9">
        <v>43955</v>
      </c>
      <c r="B152" s="9"/>
      <c r="C152" s="24">
        <v>4.0999999999999996</v>
      </c>
      <c r="D152" s="24">
        <v>0</v>
      </c>
      <c r="E152" s="24"/>
      <c r="F152" s="24">
        <v>27.7</v>
      </c>
      <c r="G152" s="25">
        <v>28.6</v>
      </c>
      <c r="H152" s="25">
        <v>21.4</v>
      </c>
      <c r="I152" s="25">
        <v>25</v>
      </c>
      <c r="J152" s="2"/>
    </row>
    <row r="153" spans="1:10">
      <c r="A153" s="9">
        <v>43956</v>
      </c>
      <c r="B153" s="9"/>
      <c r="C153" s="24">
        <v>1.4</v>
      </c>
      <c r="D153" s="24">
        <v>0</v>
      </c>
      <c r="E153" s="24"/>
      <c r="F153" s="24">
        <v>27.9</v>
      </c>
      <c r="G153" s="25">
        <v>28.2</v>
      </c>
      <c r="H153" s="25">
        <v>23</v>
      </c>
      <c r="I153" s="25">
        <v>24.7</v>
      </c>
      <c r="J153" s="3"/>
    </row>
    <row r="154" spans="1:10">
      <c r="A154" s="9">
        <v>43957</v>
      </c>
      <c r="B154" s="9"/>
      <c r="C154" s="24">
        <v>0.3</v>
      </c>
      <c r="D154" s="24" t="s">
        <v>14</v>
      </c>
      <c r="E154" s="24"/>
      <c r="F154" s="24">
        <v>27.9</v>
      </c>
      <c r="G154" s="25">
        <v>27.9</v>
      </c>
      <c r="H154" s="25">
        <v>21.6</v>
      </c>
      <c r="I154" s="25">
        <v>23.3</v>
      </c>
      <c r="J154" s="2"/>
    </row>
    <row r="155" spans="1:10">
      <c r="A155" s="9">
        <v>43958</v>
      </c>
      <c r="B155" s="9"/>
      <c r="C155" s="24">
        <v>0.7</v>
      </c>
      <c r="D155" s="24">
        <v>0</v>
      </c>
      <c r="E155" s="24"/>
      <c r="F155" s="24">
        <v>27.9</v>
      </c>
      <c r="G155" s="25">
        <v>28.2</v>
      </c>
      <c r="H155" s="25">
        <v>22</v>
      </c>
      <c r="I155" s="25">
        <v>24.6</v>
      </c>
      <c r="J155" s="3"/>
    </row>
    <row r="156" spans="1:10">
      <c r="A156" s="9">
        <v>43959</v>
      </c>
      <c r="B156" s="9"/>
      <c r="C156" s="24">
        <v>0</v>
      </c>
      <c r="D156" s="24">
        <v>0</v>
      </c>
      <c r="E156" s="24"/>
      <c r="F156" s="24">
        <v>27.9</v>
      </c>
      <c r="G156" s="25">
        <v>28.4</v>
      </c>
      <c r="H156" s="25">
        <v>22.9</v>
      </c>
      <c r="I156" s="25">
        <v>24.8</v>
      </c>
      <c r="J156" s="2"/>
    </row>
    <row r="157" spans="1:10">
      <c r="A157" s="9">
        <v>43960</v>
      </c>
      <c r="B157" s="9"/>
      <c r="C157" s="24">
        <v>0.6</v>
      </c>
      <c r="D157" s="24">
        <v>0</v>
      </c>
      <c r="E157" s="24"/>
      <c r="F157" s="24">
        <v>28.4</v>
      </c>
      <c r="G157" s="25">
        <v>27.9</v>
      </c>
      <c r="H157" s="25">
        <v>23.6</v>
      </c>
      <c r="I157" s="25">
        <v>24.6</v>
      </c>
      <c r="J157" s="2"/>
    </row>
    <row r="158" spans="1:10">
      <c r="A158" s="9">
        <v>43961</v>
      </c>
      <c r="B158" s="9"/>
      <c r="C158" s="24">
        <v>0.3</v>
      </c>
      <c r="D158" s="24">
        <v>0</v>
      </c>
      <c r="E158" s="24"/>
      <c r="F158" s="24">
        <v>27</v>
      </c>
      <c r="G158" s="25">
        <v>28.5</v>
      </c>
      <c r="H158" s="25">
        <v>23.8</v>
      </c>
      <c r="I158" s="25">
        <v>25.3</v>
      </c>
      <c r="J158" s="2"/>
    </row>
    <row r="159" spans="1:10">
      <c r="A159" s="9">
        <v>43962</v>
      </c>
      <c r="B159" s="9"/>
      <c r="C159" s="24">
        <v>0</v>
      </c>
      <c r="D159" s="24" t="s">
        <v>14</v>
      </c>
      <c r="E159" s="24"/>
      <c r="F159" s="24">
        <v>27.7</v>
      </c>
      <c r="G159" s="25">
        <v>28.4</v>
      </c>
      <c r="H159" s="25">
        <v>23.5</v>
      </c>
      <c r="I159" s="25">
        <v>24.3</v>
      </c>
      <c r="J159" s="31"/>
    </row>
    <row r="160" spans="1:10">
      <c r="A160" s="9">
        <v>43963</v>
      </c>
      <c r="B160" s="9"/>
      <c r="C160" s="24">
        <v>1.3</v>
      </c>
      <c r="D160" s="24">
        <v>0</v>
      </c>
      <c r="E160" s="24"/>
      <c r="F160" s="24">
        <v>28.2</v>
      </c>
      <c r="G160" s="25">
        <v>25.4</v>
      </c>
      <c r="H160" s="25">
        <v>22</v>
      </c>
      <c r="I160" s="25">
        <v>21</v>
      </c>
      <c r="J160" s="32"/>
    </row>
    <row r="161" spans="1:10">
      <c r="A161" s="9">
        <v>43964</v>
      </c>
      <c r="B161" s="9"/>
      <c r="C161" s="24">
        <v>0</v>
      </c>
      <c r="D161" s="24">
        <v>0</v>
      </c>
      <c r="E161" s="24"/>
      <c r="F161" s="24">
        <v>28</v>
      </c>
      <c r="G161" s="25">
        <v>28.2</v>
      </c>
      <c r="H161" s="25">
        <v>23.4</v>
      </c>
      <c r="I161" s="25">
        <v>24.8</v>
      </c>
      <c r="J161" s="32"/>
    </row>
    <row r="162" spans="1:10">
      <c r="A162" s="9">
        <v>43965</v>
      </c>
      <c r="B162" s="9"/>
      <c r="C162" s="24">
        <v>0</v>
      </c>
      <c r="D162" s="24" t="s">
        <v>26</v>
      </c>
      <c r="E162" s="24"/>
      <c r="F162" s="24">
        <v>27.6</v>
      </c>
      <c r="G162" s="25">
        <v>28.4</v>
      </c>
      <c r="H162" s="25">
        <v>23.3</v>
      </c>
      <c r="I162" s="25">
        <v>23.7</v>
      </c>
      <c r="J162" s="32"/>
    </row>
    <row r="163" spans="1:10">
      <c r="A163" s="9">
        <v>43966</v>
      </c>
      <c r="B163" s="9"/>
      <c r="C163" s="24">
        <v>19.600000000000001</v>
      </c>
      <c r="D163" s="24">
        <v>0</v>
      </c>
      <c r="E163" s="24"/>
      <c r="F163" s="24">
        <v>28.5</v>
      </c>
      <c r="G163" s="25">
        <v>28</v>
      </c>
      <c r="H163" s="25">
        <v>21.9</v>
      </c>
      <c r="I163" s="25">
        <v>25</v>
      </c>
      <c r="J163" s="32"/>
    </row>
    <row r="164" spans="1:10">
      <c r="A164" s="9">
        <v>43967</v>
      </c>
      <c r="B164" s="9"/>
      <c r="C164" s="24" t="s">
        <v>26</v>
      </c>
      <c r="D164" s="24" t="s">
        <v>14</v>
      </c>
      <c r="E164" s="24"/>
      <c r="F164" s="24">
        <v>27.2</v>
      </c>
      <c r="G164" s="25">
        <v>28.8</v>
      </c>
      <c r="H164" s="25">
        <v>23.8</v>
      </c>
      <c r="I164" s="25">
        <v>24.1</v>
      </c>
      <c r="J164" s="3"/>
    </row>
    <row r="165" spans="1:10">
      <c r="A165" s="9">
        <v>43968</v>
      </c>
      <c r="B165" s="9"/>
      <c r="C165" s="24">
        <v>0</v>
      </c>
      <c r="D165" s="24">
        <v>0</v>
      </c>
      <c r="E165" s="24"/>
      <c r="F165" s="24">
        <v>28.4</v>
      </c>
      <c r="G165" s="25">
        <v>28.8</v>
      </c>
      <c r="H165" s="25">
        <v>24</v>
      </c>
      <c r="I165" s="25">
        <v>24</v>
      </c>
      <c r="J165" s="32"/>
    </row>
    <row r="166" spans="1:10">
      <c r="A166" s="9">
        <v>43969</v>
      </c>
      <c r="B166" s="9"/>
      <c r="C166" s="24">
        <v>0</v>
      </c>
      <c r="D166" s="24">
        <v>0</v>
      </c>
      <c r="E166" s="24"/>
      <c r="F166" s="24">
        <v>28.2</v>
      </c>
      <c r="G166" s="25">
        <v>28.9</v>
      </c>
      <c r="H166" s="25">
        <v>24.1</v>
      </c>
      <c r="I166" s="25">
        <v>25.1</v>
      </c>
      <c r="J166" s="31"/>
    </row>
    <row r="167" spans="1:10">
      <c r="A167" s="9">
        <v>43970</v>
      </c>
      <c r="B167" s="9"/>
      <c r="C167" s="24">
        <v>0</v>
      </c>
      <c r="D167" s="24">
        <v>0</v>
      </c>
      <c r="E167" s="24"/>
      <c r="F167" s="24">
        <v>28.8</v>
      </c>
      <c r="G167" s="25">
        <v>29.1</v>
      </c>
      <c r="H167" s="25">
        <v>24.1</v>
      </c>
      <c r="I167" s="25">
        <v>25.9</v>
      </c>
      <c r="J167" s="32"/>
    </row>
    <row r="168" spans="1:10">
      <c r="A168" s="9">
        <v>43971</v>
      </c>
      <c r="B168" s="9"/>
      <c r="C168" s="24">
        <v>0</v>
      </c>
      <c r="D168" s="24">
        <v>0</v>
      </c>
      <c r="E168" s="24"/>
      <c r="F168" s="24">
        <v>29.3</v>
      </c>
      <c r="G168" s="25">
        <v>29.2</v>
      </c>
      <c r="H168" s="25">
        <v>23.9</v>
      </c>
      <c r="I168" s="24">
        <v>25.6</v>
      </c>
      <c r="J168" s="32"/>
    </row>
    <row r="169" spans="1:10">
      <c r="A169" s="9">
        <v>43972</v>
      </c>
      <c r="B169" s="9"/>
      <c r="C169" s="24">
        <v>0</v>
      </c>
      <c r="D169" s="24" t="s">
        <v>14</v>
      </c>
      <c r="E169" s="24"/>
      <c r="F169" s="24">
        <v>29</v>
      </c>
      <c r="G169" s="25">
        <v>27.7</v>
      </c>
      <c r="H169" s="25">
        <v>24.2</v>
      </c>
      <c r="I169" s="24">
        <v>25.6</v>
      </c>
      <c r="J169" s="31"/>
    </row>
    <row r="170" spans="1:10">
      <c r="A170" s="9">
        <v>43973</v>
      </c>
      <c r="B170" s="9"/>
      <c r="C170" s="24" t="s">
        <v>14</v>
      </c>
      <c r="D170" s="24">
        <v>0</v>
      </c>
      <c r="E170" s="24"/>
      <c r="F170" s="24">
        <v>28.5</v>
      </c>
      <c r="G170" s="25">
        <v>28.7</v>
      </c>
      <c r="H170" s="25">
        <v>24.1</v>
      </c>
      <c r="I170" s="24">
        <v>25.4</v>
      </c>
      <c r="J170" s="32"/>
    </row>
    <row r="171" spans="1:10">
      <c r="A171" s="9">
        <v>43974</v>
      </c>
      <c r="B171" s="9"/>
      <c r="C171" s="24">
        <v>0</v>
      </c>
      <c r="D171" s="24">
        <v>0</v>
      </c>
      <c r="E171" s="24"/>
      <c r="F171" s="24">
        <v>28.2</v>
      </c>
      <c r="G171" s="25">
        <v>28.6</v>
      </c>
      <c r="H171" s="25">
        <v>24.5</v>
      </c>
      <c r="I171" s="25">
        <v>25.9</v>
      </c>
      <c r="J171" s="32"/>
    </row>
    <row r="172" spans="1:10">
      <c r="A172" s="9">
        <v>43975</v>
      </c>
      <c r="B172" s="9"/>
      <c r="C172" s="24">
        <v>0</v>
      </c>
      <c r="D172" s="24">
        <v>0</v>
      </c>
      <c r="E172" s="24"/>
      <c r="F172" s="24">
        <v>28.2</v>
      </c>
      <c r="G172" s="25">
        <v>29.1</v>
      </c>
      <c r="H172" s="25">
        <v>24.6</v>
      </c>
      <c r="I172" s="25">
        <v>25.9</v>
      </c>
      <c r="J172" s="32"/>
    </row>
    <row r="173" spans="1:10">
      <c r="A173" s="9">
        <v>43976</v>
      </c>
      <c r="B173" s="9"/>
      <c r="C173" s="24">
        <v>0</v>
      </c>
      <c r="D173" s="24" t="s">
        <v>26</v>
      </c>
      <c r="E173" s="24"/>
      <c r="F173" s="24">
        <v>28.6</v>
      </c>
      <c r="G173" s="25">
        <v>29.5</v>
      </c>
      <c r="H173" s="25">
        <v>24.4</v>
      </c>
      <c r="I173" s="24">
        <v>25.6</v>
      </c>
      <c r="J173" s="2"/>
    </row>
    <row r="174" spans="1:10">
      <c r="A174" s="9">
        <v>43977</v>
      </c>
      <c r="B174" s="9"/>
      <c r="C174" s="24">
        <v>0.1</v>
      </c>
      <c r="D174" s="24" t="s">
        <v>26</v>
      </c>
      <c r="E174" s="24"/>
      <c r="F174" s="24">
        <v>28.9</v>
      </c>
      <c r="G174" s="25">
        <v>29.2</v>
      </c>
      <c r="H174" s="25">
        <v>23.6</v>
      </c>
      <c r="I174" s="25">
        <v>23.4</v>
      </c>
      <c r="J174" s="32"/>
    </row>
    <row r="175" spans="1:10">
      <c r="A175" s="9">
        <v>43978</v>
      </c>
      <c r="B175" s="9"/>
      <c r="C175" s="24" t="s">
        <v>14</v>
      </c>
      <c r="D175" s="24">
        <v>0</v>
      </c>
      <c r="E175" s="24"/>
      <c r="F175" s="24">
        <v>28.8</v>
      </c>
      <c r="G175" s="25">
        <v>29.4</v>
      </c>
      <c r="H175" s="25">
        <v>24.3</v>
      </c>
      <c r="I175" s="25">
        <v>26.3</v>
      </c>
      <c r="J175" s="2"/>
    </row>
    <row r="176" spans="1:10">
      <c r="A176" s="9">
        <v>43979</v>
      </c>
      <c r="B176" s="9"/>
      <c r="C176" s="24">
        <v>0</v>
      </c>
      <c r="D176" s="24">
        <v>0</v>
      </c>
      <c r="E176" s="24"/>
      <c r="F176" s="24">
        <v>29.4</v>
      </c>
      <c r="G176" s="25">
        <v>29.2</v>
      </c>
      <c r="H176" s="25">
        <v>24.1</v>
      </c>
      <c r="I176" s="25">
        <v>26.1</v>
      </c>
      <c r="J176" s="2"/>
    </row>
    <row r="177" spans="1:10">
      <c r="A177" s="9">
        <v>43980</v>
      </c>
      <c r="B177" s="9"/>
      <c r="C177" s="24">
        <v>0.3</v>
      </c>
      <c r="D177" s="24">
        <v>0</v>
      </c>
      <c r="E177" s="24"/>
      <c r="F177" s="24">
        <v>28.8</v>
      </c>
      <c r="G177" s="25">
        <v>30</v>
      </c>
      <c r="H177" s="25">
        <v>23.6</v>
      </c>
      <c r="I177" s="25">
        <v>23.4</v>
      </c>
      <c r="J177" s="2"/>
    </row>
    <row r="178" spans="1:10">
      <c r="A178" s="9">
        <v>43981</v>
      </c>
      <c r="B178" s="9"/>
      <c r="C178" s="24">
        <v>0.2</v>
      </c>
      <c r="D178" s="24" t="s">
        <v>14</v>
      </c>
      <c r="E178" s="24"/>
      <c r="F178" s="24">
        <v>29.2</v>
      </c>
      <c r="G178" s="25">
        <v>29.6</v>
      </c>
      <c r="H178" s="25">
        <v>22.3</v>
      </c>
      <c r="I178" s="24">
        <v>25.5</v>
      </c>
      <c r="J178" s="32"/>
    </row>
    <row r="179" spans="1:10">
      <c r="A179" s="10">
        <v>43982</v>
      </c>
      <c r="B179" s="10"/>
      <c r="C179" s="26">
        <v>0</v>
      </c>
      <c r="D179" s="26">
        <v>0</v>
      </c>
      <c r="E179" s="26"/>
      <c r="F179" s="26">
        <v>29.2</v>
      </c>
      <c r="G179" s="28">
        <v>29.7</v>
      </c>
      <c r="H179" s="28">
        <v>23.9</v>
      </c>
      <c r="I179" s="28">
        <v>25.9</v>
      </c>
      <c r="J179" s="2"/>
    </row>
    <row r="180" spans="1:10">
      <c r="A180" s="12"/>
      <c r="B180" s="12"/>
      <c r="C180" s="30">
        <f>SUM(C150:C179)</f>
        <v>29.200000000000003</v>
      </c>
      <c r="D180" s="30">
        <f>SUM(D149:D179)</f>
        <v>0</v>
      </c>
      <c r="E180" s="30"/>
      <c r="F180" s="30"/>
      <c r="G180" s="17"/>
      <c r="H180" s="17"/>
      <c r="I180" s="17"/>
      <c r="J180" s="2"/>
    </row>
    <row r="181" spans="1:10">
      <c r="A181" s="12"/>
      <c r="B181" s="13"/>
      <c r="C181" s="104">
        <f>C180+D180</f>
        <v>29.200000000000003</v>
      </c>
      <c r="D181" s="104"/>
      <c r="E181" s="30" t="s">
        <v>7</v>
      </c>
      <c r="F181" s="30">
        <f>SUM(F149:F179)</f>
        <v>875.8</v>
      </c>
      <c r="G181" s="30">
        <f>SUM(G149:G179)</f>
        <v>886.70000000000016</v>
      </c>
      <c r="H181" s="30">
        <f>SUM(H149:H179)</f>
        <v>724.5</v>
      </c>
      <c r="I181" s="30">
        <f>SUM(I149:I179)</f>
        <v>768.99999999999989</v>
      </c>
      <c r="J181" s="32"/>
    </row>
    <row r="182" spans="1:10">
      <c r="A182" s="12"/>
      <c r="B182" s="13"/>
      <c r="C182" s="30"/>
      <c r="D182" s="30"/>
      <c r="E182" s="30" t="s">
        <v>8</v>
      </c>
      <c r="F182" s="30">
        <f>AVERAGE(F149:F179)</f>
        <v>28.251612903225805</v>
      </c>
      <c r="G182" s="30">
        <f>AVERAGE(G149:G179)</f>
        <v>28.603225806451618</v>
      </c>
      <c r="H182" s="30">
        <f>AVERAGE(H149:H179)</f>
        <v>23.370967741935484</v>
      </c>
      <c r="I182" s="30">
        <f>AVERAGE(I149:I179)</f>
        <v>24.806451612903221</v>
      </c>
      <c r="J182" s="32"/>
    </row>
    <row r="183" spans="1:10">
      <c r="A183" s="12" t="s">
        <v>17</v>
      </c>
      <c r="B183" s="13" t="s">
        <v>10</v>
      </c>
      <c r="C183" s="39">
        <f>C181+SUM(C186)</f>
        <v>31.500000000000004</v>
      </c>
      <c r="D183" s="30" t="s">
        <v>32</v>
      </c>
      <c r="E183" s="35" t="s">
        <v>67</v>
      </c>
      <c r="F183" s="30">
        <f>MAX(F149:G179)</f>
        <v>30</v>
      </c>
      <c r="G183" s="30"/>
      <c r="H183" s="30"/>
      <c r="I183" s="30"/>
      <c r="J183" s="31"/>
    </row>
    <row r="184" spans="1:10">
      <c r="A184" s="12"/>
      <c r="B184" s="13"/>
      <c r="C184" s="39">
        <f>C183/25.4</f>
        <v>1.2401574803149609</v>
      </c>
      <c r="D184" s="30" t="s">
        <v>33</v>
      </c>
      <c r="E184" s="36" t="s">
        <v>68</v>
      </c>
      <c r="F184" s="30">
        <f>MIN(H149:I179)</f>
        <v>21</v>
      </c>
      <c r="G184" s="30"/>
      <c r="H184" s="30"/>
      <c r="I184" s="30"/>
      <c r="J184" s="31"/>
    </row>
    <row r="185" spans="1:10" ht="15.75" thickBot="1">
      <c r="A185" s="20"/>
      <c r="B185" s="18"/>
      <c r="C185" s="19"/>
      <c r="D185" s="19"/>
      <c r="E185" s="34" t="s">
        <v>69</v>
      </c>
      <c r="F185" s="34">
        <f>AVERAGE(F182:G182)</f>
        <v>28.427419354838712</v>
      </c>
      <c r="G185" s="34"/>
      <c r="H185" s="34">
        <f>AVERAGE(H182:I182)</f>
        <v>24.088709677419352</v>
      </c>
      <c r="I185" s="19"/>
      <c r="J185" s="32"/>
    </row>
    <row r="186" spans="1:10">
      <c r="A186" s="9">
        <v>43983</v>
      </c>
      <c r="C186" s="24">
        <v>2.2999999999999998</v>
      </c>
      <c r="D186" s="24">
        <v>0</v>
      </c>
      <c r="E186" s="24"/>
      <c r="F186" s="25">
        <v>29.2</v>
      </c>
      <c r="G186" s="24">
        <v>29.2</v>
      </c>
      <c r="H186" s="24">
        <v>22.4</v>
      </c>
      <c r="I186" s="24">
        <v>25.4</v>
      </c>
      <c r="J186" s="32"/>
    </row>
    <row r="187" spans="1:10">
      <c r="A187" s="9">
        <v>43984</v>
      </c>
      <c r="B187" s="9"/>
      <c r="C187" s="24">
        <v>0.1</v>
      </c>
      <c r="D187" s="24" t="s">
        <v>26</v>
      </c>
      <c r="E187" s="24"/>
      <c r="F187" s="24">
        <v>30</v>
      </c>
      <c r="G187" s="25">
        <v>29</v>
      </c>
      <c r="H187" s="25">
        <v>24</v>
      </c>
      <c r="I187" s="25">
        <v>25</v>
      </c>
      <c r="J187" s="2"/>
    </row>
    <row r="188" spans="1:10">
      <c r="A188" s="9">
        <v>43985</v>
      </c>
      <c r="B188" s="9"/>
      <c r="C188" s="24">
        <v>0.2</v>
      </c>
      <c r="D188" s="24" t="s">
        <v>26</v>
      </c>
      <c r="E188" s="24"/>
      <c r="F188" s="24">
        <v>29.2</v>
      </c>
      <c r="G188" s="25">
        <v>29.5</v>
      </c>
      <c r="H188" s="25">
        <v>24</v>
      </c>
      <c r="I188" s="25">
        <v>25.6</v>
      </c>
      <c r="J188" s="2"/>
    </row>
    <row r="189" spans="1:10">
      <c r="A189" s="9">
        <v>43986</v>
      </c>
      <c r="B189" s="9"/>
      <c r="C189" s="24">
        <v>1.3</v>
      </c>
      <c r="D189" s="24">
        <v>0.8</v>
      </c>
      <c r="E189" s="24"/>
      <c r="F189" s="24">
        <v>28.7</v>
      </c>
      <c r="G189" s="25">
        <v>29.2</v>
      </c>
      <c r="H189" s="25">
        <v>23.4</v>
      </c>
      <c r="I189" s="25">
        <v>22.3</v>
      </c>
      <c r="J189" s="3"/>
    </row>
    <row r="190" spans="1:10">
      <c r="A190" s="9">
        <v>43987</v>
      </c>
      <c r="B190" s="9"/>
      <c r="C190" s="25" t="s">
        <v>14</v>
      </c>
      <c r="D190" s="24" t="s">
        <v>14</v>
      </c>
      <c r="E190" s="24"/>
      <c r="F190" s="24">
        <v>29.2</v>
      </c>
      <c r="G190" s="25">
        <v>29.6</v>
      </c>
      <c r="H190" s="25">
        <v>24.7</v>
      </c>
      <c r="I190" s="25">
        <v>25.1</v>
      </c>
      <c r="J190" s="2"/>
    </row>
    <row r="191" spans="1:10">
      <c r="A191" s="9">
        <v>43988</v>
      </c>
      <c r="B191" s="9"/>
      <c r="C191" s="24">
        <v>2.4</v>
      </c>
      <c r="D191" s="24">
        <v>0</v>
      </c>
      <c r="E191" s="24"/>
      <c r="F191" s="24">
        <v>29.3</v>
      </c>
      <c r="G191" s="25">
        <v>28.5</v>
      </c>
      <c r="H191" s="25">
        <v>22.5</v>
      </c>
      <c r="I191" s="25">
        <v>24.7</v>
      </c>
      <c r="J191" s="2"/>
    </row>
    <row r="192" spans="1:10">
      <c r="A192" s="9">
        <v>43989</v>
      </c>
      <c r="B192" s="9"/>
      <c r="C192" s="24">
        <v>2.1</v>
      </c>
      <c r="D192" s="24" t="s">
        <v>26</v>
      </c>
      <c r="E192" s="24"/>
      <c r="F192" s="24">
        <v>28.4</v>
      </c>
      <c r="G192" s="25">
        <v>27.9</v>
      </c>
      <c r="H192" s="25">
        <v>22.2</v>
      </c>
      <c r="I192" s="25">
        <v>24.8</v>
      </c>
      <c r="J192" s="2"/>
    </row>
    <row r="193" spans="1:10">
      <c r="A193" s="9">
        <v>43990</v>
      </c>
      <c r="B193" s="9"/>
      <c r="C193" s="24">
        <v>3.2</v>
      </c>
      <c r="D193" s="24" t="s">
        <v>26</v>
      </c>
      <c r="E193" s="24"/>
      <c r="F193" s="24">
        <v>27.3</v>
      </c>
      <c r="G193" s="25">
        <v>27.9</v>
      </c>
      <c r="H193" s="25">
        <v>23.4</v>
      </c>
      <c r="I193" s="25">
        <v>25.2</v>
      </c>
      <c r="J193" s="2"/>
    </row>
    <row r="194" spans="1:10">
      <c r="A194" s="9">
        <v>43991</v>
      </c>
      <c r="B194" s="9"/>
      <c r="C194" s="24" t="s">
        <v>26</v>
      </c>
      <c r="D194" s="24" t="s">
        <v>26</v>
      </c>
      <c r="E194" s="24"/>
      <c r="F194" s="24">
        <v>27.1</v>
      </c>
      <c r="G194" s="25">
        <v>28</v>
      </c>
      <c r="H194" s="25">
        <v>24.7</v>
      </c>
      <c r="I194" s="25">
        <v>25.4</v>
      </c>
      <c r="J194" s="2"/>
    </row>
    <row r="195" spans="1:10">
      <c r="A195" s="9">
        <v>43992</v>
      </c>
      <c r="B195" s="9"/>
      <c r="C195" s="24">
        <v>0</v>
      </c>
      <c r="D195" s="24">
        <v>0</v>
      </c>
      <c r="E195" s="24"/>
      <c r="F195" s="25">
        <v>28.2</v>
      </c>
      <c r="G195" s="25">
        <v>29.2</v>
      </c>
      <c r="H195" s="25">
        <v>24.8</v>
      </c>
      <c r="I195" s="25">
        <v>25.2</v>
      </c>
      <c r="J195" s="2"/>
    </row>
    <row r="196" spans="1:10">
      <c r="A196" s="9">
        <v>43993</v>
      </c>
      <c r="B196" s="9"/>
      <c r="C196" s="24">
        <v>0</v>
      </c>
      <c r="D196" s="24">
        <v>0</v>
      </c>
      <c r="E196" s="24"/>
      <c r="F196" s="24">
        <v>29.2</v>
      </c>
      <c r="G196" s="25">
        <v>29.8</v>
      </c>
      <c r="H196" s="25">
        <v>24.5</v>
      </c>
      <c r="I196" s="25">
        <v>25.4</v>
      </c>
      <c r="J196" s="32"/>
    </row>
    <row r="197" spans="1:10">
      <c r="A197" s="9">
        <v>43994</v>
      </c>
      <c r="B197" s="9"/>
      <c r="C197" s="24">
        <v>0</v>
      </c>
      <c r="D197" s="24" t="s">
        <v>26</v>
      </c>
      <c r="E197" s="24"/>
      <c r="F197" s="24">
        <v>29.1</v>
      </c>
      <c r="G197" s="25">
        <v>29.4</v>
      </c>
      <c r="H197" s="25">
        <v>24.3</v>
      </c>
      <c r="I197" s="25">
        <v>24.1</v>
      </c>
      <c r="J197" s="2"/>
    </row>
    <row r="198" spans="1:10">
      <c r="A198" s="9">
        <v>43995</v>
      </c>
      <c r="B198" s="9"/>
      <c r="C198" s="24" t="s">
        <v>26</v>
      </c>
      <c r="D198" s="24" t="s">
        <v>26</v>
      </c>
      <c r="E198" s="24"/>
      <c r="F198" s="25">
        <v>28.4</v>
      </c>
      <c r="G198" s="25">
        <v>29.7</v>
      </c>
      <c r="H198" s="25">
        <v>24.1</v>
      </c>
      <c r="I198" s="25">
        <v>25.6</v>
      </c>
      <c r="J198" s="2"/>
    </row>
    <row r="199" spans="1:10">
      <c r="A199" s="9">
        <v>43996</v>
      </c>
      <c r="B199" s="9"/>
      <c r="C199" s="24">
        <v>0.5</v>
      </c>
      <c r="D199" s="24">
        <v>0</v>
      </c>
      <c r="E199" s="24"/>
      <c r="F199" s="24">
        <v>29.4</v>
      </c>
      <c r="G199" s="25">
        <v>29.5</v>
      </c>
      <c r="H199" s="25">
        <v>23.4</v>
      </c>
      <c r="I199" s="25">
        <v>26.6</v>
      </c>
      <c r="J199" s="2"/>
    </row>
    <row r="200" spans="1:10">
      <c r="A200" s="9">
        <v>43997</v>
      </c>
      <c r="B200" s="9"/>
      <c r="C200" s="24">
        <v>0</v>
      </c>
      <c r="D200" s="24">
        <v>0</v>
      </c>
      <c r="E200" s="24"/>
      <c r="F200" s="24">
        <v>28.8</v>
      </c>
      <c r="G200" s="25">
        <v>29.8</v>
      </c>
      <c r="H200" s="25">
        <v>25</v>
      </c>
      <c r="I200" s="25">
        <v>26.4</v>
      </c>
      <c r="J200" s="2"/>
    </row>
    <row r="201" spans="1:10">
      <c r="A201" s="9">
        <v>43998</v>
      </c>
      <c r="B201" s="9"/>
      <c r="C201" s="24" t="s">
        <v>26</v>
      </c>
      <c r="D201" s="24" t="s">
        <v>14</v>
      </c>
      <c r="E201" s="24"/>
      <c r="F201" s="24">
        <v>29.6</v>
      </c>
      <c r="G201" s="25">
        <v>30.3</v>
      </c>
      <c r="H201" s="25">
        <v>24.9</v>
      </c>
      <c r="I201" s="25">
        <v>26.4</v>
      </c>
      <c r="J201" s="2"/>
    </row>
    <row r="202" spans="1:10">
      <c r="A202" s="9">
        <v>43999</v>
      </c>
      <c r="B202" s="9"/>
      <c r="C202" s="24">
        <v>0.3</v>
      </c>
      <c r="D202" s="24">
        <v>0.2</v>
      </c>
      <c r="E202" s="24"/>
      <c r="F202" s="24">
        <v>30.2</v>
      </c>
      <c r="G202" s="25">
        <v>28.8</v>
      </c>
      <c r="H202" s="25">
        <v>23.5</v>
      </c>
      <c r="I202" s="25">
        <v>24</v>
      </c>
      <c r="J202" s="2"/>
    </row>
    <row r="203" spans="1:10">
      <c r="A203" s="9">
        <v>44000</v>
      </c>
      <c r="B203" s="9"/>
      <c r="C203" s="24">
        <v>0.2</v>
      </c>
      <c r="D203" s="25">
        <v>0</v>
      </c>
      <c r="E203" s="24"/>
      <c r="F203" s="24">
        <v>27.4</v>
      </c>
      <c r="G203" s="25">
        <v>30</v>
      </c>
      <c r="H203" s="24">
        <v>23.7</v>
      </c>
      <c r="I203" s="25">
        <v>26</v>
      </c>
      <c r="J203" s="3"/>
    </row>
    <row r="204" spans="1:10">
      <c r="A204" s="9">
        <v>44001</v>
      </c>
      <c r="B204" s="9"/>
      <c r="C204" s="24" t="s">
        <v>14</v>
      </c>
      <c r="D204" s="24">
        <v>0</v>
      </c>
      <c r="E204" s="24"/>
      <c r="F204" s="24">
        <v>29.5</v>
      </c>
      <c r="G204" s="24">
        <v>29.2</v>
      </c>
      <c r="H204" s="24">
        <v>23.8</v>
      </c>
      <c r="I204" s="25">
        <v>26</v>
      </c>
      <c r="J204" s="2"/>
    </row>
    <row r="205" spans="1:10">
      <c r="A205" s="9">
        <v>44002</v>
      </c>
      <c r="B205" s="9"/>
      <c r="C205" s="24">
        <v>4.8</v>
      </c>
      <c r="D205" s="24">
        <v>1.1000000000000001</v>
      </c>
      <c r="E205" s="24"/>
      <c r="F205" s="24">
        <v>29.2</v>
      </c>
      <c r="G205" s="24">
        <v>28.6</v>
      </c>
      <c r="H205" s="24">
        <v>23</v>
      </c>
      <c r="I205" s="25">
        <v>24.1</v>
      </c>
      <c r="J205" s="2"/>
    </row>
    <row r="206" spans="1:10">
      <c r="A206" s="9">
        <v>44003</v>
      </c>
      <c r="B206" s="9"/>
      <c r="C206" s="24">
        <v>0.5</v>
      </c>
      <c r="D206" s="24">
        <v>1</v>
      </c>
      <c r="E206" s="24"/>
      <c r="F206" s="24">
        <v>28.6</v>
      </c>
      <c r="G206" s="24">
        <v>29.1</v>
      </c>
      <c r="H206" s="24">
        <v>23.3</v>
      </c>
      <c r="I206" s="25">
        <v>22.7</v>
      </c>
      <c r="J206" s="2"/>
    </row>
    <row r="207" spans="1:10">
      <c r="A207" s="9">
        <v>44004</v>
      </c>
      <c r="B207" s="9"/>
      <c r="C207" s="24">
        <v>0.1</v>
      </c>
      <c r="D207" s="24">
        <v>0</v>
      </c>
      <c r="E207" s="24"/>
      <c r="F207" s="24">
        <v>28.1</v>
      </c>
      <c r="G207" s="25">
        <v>29.6</v>
      </c>
      <c r="H207" s="25">
        <v>23.4</v>
      </c>
      <c r="I207" s="25">
        <v>25.5</v>
      </c>
      <c r="J207" s="2"/>
    </row>
    <row r="208" spans="1:10">
      <c r="A208" s="9">
        <v>44005</v>
      </c>
      <c r="B208" s="9"/>
      <c r="C208" s="24">
        <v>2.2000000000000002</v>
      </c>
      <c r="D208" s="24">
        <v>0</v>
      </c>
      <c r="E208" s="24"/>
      <c r="F208" s="24">
        <v>29.4</v>
      </c>
      <c r="G208" s="25">
        <v>29</v>
      </c>
      <c r="H208" s="25">
        <v>23</v>
      </c>
      <c r="I208" s="25">
        <v>24.2</v>
      </c>
      <c r="J208" s="3"/>
    </row>
    <row r="209" spans="1:10">
      <c r="A209" s="9">
        <v>44006</v>
      </c>
      <c r="B209" s="9"/>
      <c r="C209" s="24">
        <v>0.1</v>
      </c>
      <c r="D209" s="24">
        <v>0</v>
      </c>
      <c r="E209" s="24"/>
      <c r="F209" s="24">
        <v>29.2</v>
      </c>
      <c r="G209" s="25">
        <v>29.2</v>
      </c>
      <c r="H209" s="25">
        <v>23.5</v>
      </c>
      <c r="I209" s="25">
        <v>25.5</v>
      </c>
      <c r="J209" s="2"/>
    </row>
    <row r="210" spans="1:10">
      <c r="A210" s="9">
        <v>44007</v>
      </c>
      <c r="B210" s="9"/>
      <c r="C210" s="24">
        <v>0</v>
      </c>
      <c r="D210" s="24">
        <v>0</v>
      </c>
      <c r="E210" s="24"/>
      <c r="F210" s="24">
        <v>29.5</v>
      </c>
      <c r="G210" s="24">
        <v>29.4</v>
      </c>
      <c r="H210" s="24">
        <v>24.5</v>
      </c>
      <c r="I210" s="25">
        <v>25.5</v>
      </c>
      <c r="J210" s="2"/>
    </row>
    <row r="211" spans="1:10">
      <c r="A211" s="9">
        <v>44008</v>
      </c>
      <c r="B211" s="9"/>
      <c r="C211" s="24">
        <v>35.700000000000003</v>
      </c>
      <c r="D211" s="24">
        <v>0</v>
      </c>
      <c r="E211" s="24"/>
      <c r="F211" s="24">
        <v>29</v>
      </c>
      <c r="G211" s="24">
        <v>28.8</v>
      </c>
      <c r="H211" s="24">
        <v>22.3</v>
      </c>
      <c r="I211" s="25">
        <v>25.4</v>
      </c>
      <c r="J211" s="3"/>
    </row>
    <row r="212" spans="1:10">
      <c r="A212" s="9">
        <v>44009</v>
      </c>
      <c r="B212" s="9"/>
      <c r="C212" s="24">
        <v>0</v>
      </c>
      <c r="D212" s="24">
        <v>0</v>
      </c>
      <c r="E212" s="24"/>
      <c r="F212" s="24">
        <v>28.6</v>
      </c>
      <c r="G212" s="25">
        <v>29.2</v>
      </c>
      <c r="H212" s="25">
        <v>24.6</v>
      </c>
      <c r="I212" s="25">
        <v>25.7</v>
      </c>
      <c r="J212" s="2"/>
    </row>
    <row r="213" spans="1:10">
      <c r="A213" s="9">
        <v>44010</v>
      </c>
      <c r="B213" s="9"/>
      <c r="C213" s="24" t="s">
        <v>26</v>
      </c>
      <c r="D213" s="24">
        <v>0</v>
      </c>
      <c r="E213" s="24"/>
      <c r="F213" s="24">
        <v>28.6</v>
      </c>
      <c r="G213" s="24">
        <v>29.4</v>
      </c>
      <c r="H213" s="24">
        <v>24.5</v>
      </c>
      <c r="I213" s="25">
        <v>25.6</v>
      </c>
      <c r="J213" s="2"/>
    </row>
    <row r="214" spans="1:10">
      <c r="A214" s="9">
        <v>44011</v>
      </c>
      <c r="B214" s="9"/>
      <c r="C214" s="25" t="s">
        <v>26</v>
      </c>
      <c r="D214" s="24">
        <v>0</v>
      </c>
      <c r="E214" s="24"/>
      <c r="F214" s="24">
        <v>28.9</v>
      </c>
      <c r="G214" s="25">
        <v>29.4</v>
      </c>
      <c r="H214" s="25">
        <v>24.5</v>
      </c>
      <c r="I214" s="25">
        <v>20.8</v>
      </c>
      <c r="J214" s="2"/>
    </row>
    <row r="215" spans="1:10">
      <c r="A215" s="10">
        <v>44012</v>
      </c>
      <c r="B215" s="10"/>
      <c r="C215" s="26">
        <v>17.7</v>
      </c>
      <c r="D215" s="26">
        <v>0.7</v>
      </c>
      <c r="E215" s="26"/>
      <c r="F215" s="26">
        <v>29</v>
      </c>
      <c r="G215" s="28">
        <v>28.9</v>
      </c>
      <c r="H215" s="28">
        <v>22.3</v>
      </c>
      <c r="I215" s="28">
        <v>25</v>
      </c>
      <c r="J215" s="3"/>
    </row>
    <row r="216" spans="1:10">
      <c r="A216" s="12"/>
      <c r="B216" s="12"/>
      <c r="C216" s="30">
        <f>SUM(C187:C215)</f>
        <v>71.400000000000006</v>
      </c>
      <c r="D216" s="30">
        <f>SUM(D186:D215)</f>
        <v>3.8</v>
      </c>
      <c r="E216" s="30"/>
      <c r="F216" s="30"/>
      <c r="G216" s="17"/>
      <c r="H216" s="17"/>
      <c r="I216" s="17"/>
      <c r="J216" s="2"/>
    </row>
    <row r="217" spans="1:10">
      <c r="A217" s="12"/>
      <c r="B217" s="12"/>
      <c r="C217" s="104">
        <f>C216+D216</f>
        <v>75.2</v>
      </c>
      <c r="D217" s="104"/>
      <c r="E217" s="30" t="s">
        <v>7</v>
      </c>
      <c r="F217" s="30">
        <f>SUM(F186:F215)</f>
        <v>866.30000000000018</v>
      </c>
      <c r="G217" s="30">
        <f>SUM(G186:G215)</f>
        <v>875.1</v>
      </c>
      <c r="H217" s="30">
        <f>SUM(H186:H215)</f>
        <v>712.19999999999993</v>
      </c>
      <c r="I217" s="30">
        <f>SUM(I186:I215)</f>
        <v>749.2</v>
      </c>
      <c r="J217" s="32"/>
    </row>
    <row r="218" spans="1:10">
      <c r="A218" s="12"/>
      <c r="B218" s="13"/>
      <c r="C218" s="30"/>
      <c r="D218" s="30"/>
      <c r="E218" s="30" t="s">
        <v>8</v>
      </c>
      <c r="F218" s="30">
        <f>AVERAGE(F186:F215)</f>
        <v>28.876666666666672</v>
      </c>
      <c r="G218" s="30">
        <f>AVERAGE(G186:G215)</f>
        <v>29.17</v>
      </c>
      <c r="H218" s="30">
        <f>AVERAGE(H186:H215)</f>
        <v>23.74</v>
      </c>
      <c r="I218" s="30">
        <f>AVERAGE(I186:I215)</f>
        <v>24.973333333333336</v>
      </c>
      <c r="J218" s="32"/>
    </row>
    <row r="219" spans="1:10">
      <c r="A219" s="12" t="s">
        <v>18</v>
      </c>
      <c r="B219" s="13" t="s">
        <v>10</v>
      </c>
      <c r="C219" s="39">
        <f>C217+SUM(C222)</f>
        <v>76.5</v>
      </c>
      <c r="D219" s="30" t="s">
        <v>32</v>
      </c>
      <c r="E219" s="35" t="s">
        <v>67</v>
      </c>
      <c r="F219" s="30">
        <f>MAX(F185:G215)</f>
        <v>30.3</v>
      </c>
      <c r="G219" s="30"/>
      <c r="H219" s="30"/>
      <c r="I219" s="30"/>
      <c r="J219" s="31"/>
    </row>
    <row r="220" spans="1:10">
      <c r="A220" s="12"/>
      <c r="B220" s="13"/>
      <c r="C220" s="39">
        <f>C217/25.4</f>
        <v>2.9606299212598426</v>
      </c>
      <c r="D220" s="30" t="s">
        <v>33</v>
      </c>
      <c r="E220" s="36" t="s">
        <v>68</v>
      </c>
      <c r="F220" s="30">
        <f>MIN(H185:I215)</f>
        <v>20.8</v>
      </c>
      <c r="G220" s="30"/>
      <c r="H220" s="30"/>
      <c r="I220" s="30"/>
      <c r="J220" s="32"/>
    </row>
    <row r="221" spans="1:10" ht="15.75" thickBot="1">
      <c r="A221" s="20"/>
      <c r="B221" s="18"/>
      <c r="C221" s="19"/>
      <c r="D221" s="19"/>
      <c r="E221" s="34" t="s">
        <v>69</v>
      </c>
      <c r="F221" s="34">
        <f>AVERAGE(F218:G218)</f>
        <v>29.023333333333337</v>
      </c>
      <c r="G221" s="34"/>
      <c r="H221" s="34">
        <f>AVERAGE(H218:I218)</f>
        <v>24.356666666666669</v>
      </c>
      <c r="I221" s="19"/>
      <c r="J221" s="32"/>
    </row>
    <row r="222" spans="1:10">
      <c r="A222" s="9">
        <v>44013</v>
      </c>
      <c r="C222" s="24">
        <v>1.3</v>
      </c>
      <c r="D222" s="24" t="s">
        <v>26</v>
      </c>
      <c r="E222" s="24"/>
      <c r="F222" s="24">
        <v>28</v>
      </c>
      <c r="G222" s="24">
        <v>29</v>
      </c>
      <c r="H222" s="24">
        <v>22.9</v>
      </c>
      <c r="I222" s="24">
        <v>26</v>
      </c>
      <c r="J222" s="32"/>
    </row>
    <row r="223" spans="1:10">
      <c r="A223" s="9">
        <v>44014</v>
      </c>
      <c r="B223" s="9"/>
      <c r="C223" s="24" t="s">
        <v>14</v>
      </c>
      <c r="D223" s="24" t="s">
        <v>26</v>
      </c>
      <c r="E223" s="24"/>
      <c r="F223" s="24">
        <v>29.7</v>
      </c>
      <c r="G223" s="24">
        <v>28.2</v>
      </c>
      <c r="H223" s="24">
        <v>25.3</v>
      </c>
      <c r="I223" s="25">
        <v>25.6</v>
      </c>
      <c r="J223" s="3"/>
    </row>
    <row r="224" spans="1:10">
      <c r="A224" s="9">
        <v>44015</v>
      </c>
      <c r="B224" s="9"/>
      <c r="C224" s="24">
        <v>0.9</v>
      </c>
      <c r="D224" s="24" t="s">
        <v>26</v>
      </c>
      <c r="E224" s="24"/>
      <c r="F224" s="24">
        <v>27.6</v>
      </c>
      <c r="G224" s="24">
        <v>29.1</v>
      </c>
      <c r="H224" s="24">
        <v>24.4</v>
      </c>
      <c r="I224" s="25">
        <v>25.6</v>
      </c>
      <c r="J224" s="3"/>
    </row>
    <row r="225" spans="1:10">
      <c r="A225" s="9">
        <v>44016</v>
      </c>
      <c r="B225" s="9"/>
      <c r="C225" s="24">
        <v>2.5</v>
      </c>
      <c r="D225" s="24" t="s">
        <v>14</v>
      </c>
      <c r="E225" s="24"/>
      <c r="F225" s="24">
        <v>28.6</v>
      </c>
      <c r="G225" s="24">
        <v>29.4</v>
      </c>
      <c r="H225" s="25">
        <v>23.5</v>
      </c>
      <c r="I225" s="25">
        <v>25.8</v>
      </c>
      <c r="J225" s="2"/>
    </row>
    <row r="226" spans="1:10">
      <c r="A226" s="9">
        <v>44017</v>
      </c>
      <c r="B226" s="9"/>
      <c r="C226" s="24">
        <v>1.1000000000000001</v>
      </c>
      <c r="D226" s="24">
        <v>0</v>
      </c>
      <c r="E226" s="24"/>
      <c r="F226" s="24">
        <v>28.9</v>
      </c>
      <c r="G226" s="25">
        <v>29.4</v>
      </c>
      <c r="H226" s="25">
        <v>23.9</v>
      </c>
      <c r="I226" s="25">
        <v>25.4</v>
      </c>
      <c r="J226" s="2"/>
    </row>
    <row r="227" spans="1:10">
      <c r="A227" s="9">
        <v>44018</v>
      </c>
      <c r="B227" s="9"/>
      <c r="C227" s="24">
        <v>0</v>
      </c>
      <c r="D227" s="24" t="s">
        <v>26</v>
      </c>
      <c r="E227" s="24"/>
      <c r="F227" s="24">
        <v>29</v>
      </c>
      <c r="G227" s="25">
        <v>28.5</v>
      </c>
      <c r="H227" s="25">
        <v>24.9</v>
      </c>
      <c r="I227" s="25">
        <v>24.5</v>
      </c>
      <c r="J227" s="3"/>
    </row>
    <row r="228" spans="1:10">
      <c r="A228" s="9">
        <v>44019</v>
      </c>
      <c r="B228" s="9"/>
      <c r="C228" s="25">
        <v>0</v>
      </c>
      <c r="D228" s="25" t="s">
        <v>26</v>
      </c>
      <c r="E228" s="24"/>
      <c r="F228" s="24">
        <v>28.5</v>
      </c>
      <c r="G228" s="25">
        <v>29</v>
      </c>
      <c r="H228" s="25">
        <v>24.5</v>
      </c>
      <c r="I228" s="25">
        <v>26</v>
      </c>
      <c r="J228" s="2"/>
    </row>
    <row r="229" spans="1:10">
      <c r="A229" s="9">
        <v>44020</v>
      </c>
      <c r="B229" s="9"/>
      <c r="C229" s="24" t="s">
        <v>14</v>
      </c>
      <c r="D229" s="24">
        <v>0</v>
      </c>
      <c r="E229" s="24"/>
      <c r="F229" s="24">
        <v>28.8</v>
      </c>
      <c r="G229" s="25">
        <v>29.7</v>
      </c>
      <c r="H229" s="24">
        <v>24.6</v>
      </c>
      <c r="I229" s="25">
        <v>26.2</v>
      </c>
      <c r="J229" s="2"/>
    </row>
    <row r="230" spans="1:10">
      <c r="A230" s="9">
        <v>44021</v>
      </c>
      <c r="B230" s="9"/>
      <c r="C230" s="24">
        <v>0</v>
      </c>
      <c r="D230" s="24">
        <v>0</v>
      </c>
      <c r="E230" s="24"/>
      <c r="F230" s="24">
        <v>29.6</v>
      </c>
      <c r="G230" s="24">
        <v>29</v>
      </c>
      <c r="H230" s="25">
        <v>24.8</v>
      </c>
      <c r="I230" s="24">
        <v>26.2</v>
      </c>
      <c r="J230" s="2"/>
    </row>
    <row r="231" spans="1:10">
      <c r="A231" s="9">
        <v>44022</v>
      </c>
      <c r="B231" s="9"/>
      <c r="C231" s="25" t="s">
        <v>26</v>
      </c>
      <c r="D231" s="24">
        <v>0</v>
      </c>
      <c r="E231" s="24"/>
      <c r="F231" s="24">
        <v>28.5</v>
      </c>
      <c r="G231" s="25">
        <v>30.4</v>
      </c>
      <c r="H231" s="25">
        <v>24.9</v>
      </c>
      <c r="I231" s="25">
        <v>26.4</v>
      </c>
      <c r="J231" s="2"/>
    </row>
    <row r="232" spans="1:10">
      <c r="A232" s="9">
        <v>44023</v>
      </c>
      <c r="B232" s="9"/>
      <c r="C232" s="24">
        <v>5.8</v>
      </c>
      <c r="D232" s="24">
        <v>0</v>
      </c>
      <c r="E232" s="24"/>
      <c r="F232" s="24">
        <v>30.5</v>
      </c>
      <c r="G232" s="25">
        <v>28.8</v>
      </c>
      <c r="H232" s="25">
        <v>23.4</v>
      </c>
      <c r="I232" s="25">
        <v>25.8</v>
      </c>
      <c r="J232" s="2"/>
    </row>
    <row r="233" spans="1:10">
      <c r="A233" s="9">
        <v>44024</v>
      </c>
      <c r="B233" s="9"/>
      <c r="C233" s="24">
        <v>1.6</v>
      </c>
      <c r="D233" s="25">
        <v>0.3</v>
      </c>
      <c r="E233" s="24"/>
      <c r="F233" s="24">
        <v>29.1</v>
      </c>
      <c r="G233" s="25">
        <v>29.2</v>
      </c>
      <c r="H233" s="25">
        <v>24.6</v>
      </c>
      <c r="I233" s="25">
        <v>25.5</v>
      </c>
      <c r="J233" s="2"/>
    </row>
    <row r="234" spans="1:10">
      <c r="A234" s="9">
        <v>44025</v>
      </c>
      <c r="B234" s="9"/>
      <c r="C234" s="24">
        <v>0</v>
      </c>
      <c r="D234" s="25">
        <v>0</v>
      </c>
      <c r="E234" s="24"/>
      <c r="F234" s="24">
        <v>28.8</v>
      </c>
      <c r="G234" s="24">
        <v>29.3</v>
      </c>
      <c r="H234" s="24">
        <v>24.4</v>
      </c>
      <c r="I234" s="25">
        <v>25.9</v>
      </c>
      <c r="J234" s="2"/>
    </row>
    <row r="235" spans="1:10">
      <c r="A235" s="9">
        <v>44026</v>
      </c>
      <c r="B235" s="9"/>
      <c r="C235" s="24">
        <v>0</v>
      </c>
      <c r="D235" s="24">
        <v>0</v>
      </c>
      <c r="E235" s="24"/>
      <c r="F235" s="24">
        <v>28.9</v>
      </c>
      <c r="G235" s="25">
        <v>29.7</v>
      </c>
      <c r="H235" s="25">
        <v>24.4</v>
      </c>
      <c r="I235" s="25">
        <v>26</v>
      </c>
      <c r="J235" s="2"/>
    </row>
    <row r="236" spans="1:10">
      <c r="A236" s="9">
        <v>44027</v>
      </c>
      <c r="B236" s="9"/>
      <c r="C236" s="24">
        <v>3</v>
      </c>
      <c r="D236" s="24">
        <v>0</v>
      </c>
      <c r="E236" s="24"/>
      <c r="F236" s="24">
        <v>30.2</v>
      </c>
      <c r="G236" s="25">
        <v>29.2</v>
      </c>
      <c r="H236" s="25">
        <v>23.8</v>
      </c>
      <c r="I236" s="25">
        <v>25.7</v>
      </c>
      <c r="J236" s="3"/>
    </row>
    <row r="237" spans="1:10">
      <c r="A237" s="9">
        <v>44028</v>
      </c>
      <c r="B237" s="9"/>
      <c r="C237" s="24">
        <v>0.6</v>
      </c>
      <c r="D237" s="24" t="s">
        <v>14</v>
      </c>
      <c r="E237" s="24"/>
      <c r="F237" s="24">
        <v>29.2</v>
      </c>
      <c r="G237" s="24">
        <v>29.4</v>
      </c>
      <c r="H237" s="24">
        <v>24</v>
      </c>
      <c r="I237" s="25">
        <v>25.6</v>
      </c>
      <c r="J237" s="2"/>
    </row>
    <row r="238" spans="1:10">
      <c r="A238" s="9">
        <v>44029</v>
      </c>
      <c r="B238" s="9"/>
      <c r="C238" s="25">
        <v>0</v>
      </c>
      <c r="D238" s="24" t="s">
        <v>14</v>
      </c>
      <c r="E238" s="24"/>
      <c r="F238" s="24">
        <v>29.1</v>
      </c>
      <c r="G238" s="25">
        <v>29.4</v>
      </c>
      <c r="H238" s="24">
        <v>24.7</v>
      </c>
      <c r="I238" s="25">
        <v>25.4</v>
      </c>
      <c r="J238" s="3"/>
    </row>
    <row r="239" spans="1:10">
      <c r="A239" s="9">
        <v>44030</v>
      </c>
      <c r="B239" s="9"/>
      <c r="C239" s="24">
        <v>1.6</v>
      </c>
      <c r="D239" s="25">
        <v>0</v>
      </c>
      <c r="E239" s="24"/>
      <c r="F239" s="24">
        <v>28.7</v>
      </c>
      <c r="G239" s="25">
        <v>29.2</v>
      </c>
      <c r="H239" s="25">
        <v>24.4</v>
      </c>
      <c r="I239" s="25">
        <v>25.9</v>
      </c>
      <c r="J239" s="2"/>
    </row>
    <row r="240" spans="1:10">
      <c r="A240" s="9">
        <v>44031</v>
      </c>
      <c r="B240" s="9"/>
      <c r="C240" s="24">
        <v>0</v>
      </c>
      <c r="D240" s="25">
        <v>0</v>
      </c>
      <c r="E240" s="24"/>
      <c r="F240" s="24">
        <v>29.6</v>
      </c>
      <c r="G240" s="25">
        <v>29.4</v>
      </c>
      <c r="H240" s="25">
        <v>25</v>
      </c>
      <c r="I240" s="25">
        <v>26.4</v>
      </c>
      <c r="J240" s="2"/>
    </row>
    <row r="241" spans="1:10">
      <c r="A241" s="9">
        <v>44032</v>
      </c>
      <c r="B241" s="9"/>
      <c r="C241" s="24">
        <v>0</v>
      </c>
      <c r="D241" s="24">
        <v>0</v>
      </c>
      <c r="E241" s="24"/>
      <c r="F241" s="24">
        <v>28.9</v>
      </c>
      <c r="G241" s="25">
        <v>29.7</v>
      </c>
      <c r="H241" s="25">
        <v>24.9</v>
      </c>
      <c r="I241" s="25">
        <v>26.4</v>
      </c>
      <c r="J241" s="2"/>
    </row>
    <row r="242" spans="1:10">
      <c r="A242" s="9">
        <v>44033</v>
      </c>
      <c r="B242" s="9"/>
      <c r="C242" s="24">
        <v>0</v>
      </c>
      <c r="D242" s="24">
        <v>0</v>
      </c>
      <c r="E242" s="24"/>
      <c r="F242" s="24">
        <v>29.8</v>
      </c>
      <c r="G242" s="25">
        <v>29.9</v>
      </c>
      <c r="H242" s="25">
        <v>23.4</v>
      </c>
      <c r="I242" s="25">
        <v>25.6</v>
      </c>
      <c r="J242" s="3"/>
    </row>
    <row r="243" spans="1:10">
      <c r="A243" s="9">
        <v>44034</v>
      </c>
      <c r="B243" s="9"/>
      <c r="C243" s="25">
        <v>0.9</v>
      </c>
      <c r="D243" s="24" t="s">
        <v>14</v>
      </c>
      <c r="E243" s="24"/>
      <c r="F243" s="24">
        <v>29.4</v>
      </c>
      <c r="G243" s="25">
        <v>29.8</v>
      </c>
      <c r="H243" s="25">
        <v>24.4</v>
      </c>
      <c r="I243" s="25">
        <v>25.6</v>
      </c>
      <c r="J243" s="3"/>
    </row>
    <row r="244" spans="1:10">
      <c r="A244" s="9">
        <v>44035</v>
      </c>
      <c r="B244" s="9"/>
      <c r="C244" s="24">
        <v>2.2000000000000002</v>
      </c>
      <c r="D244" s="24">
        <v>0.1</v>
      </c>
      <c r="E244" s="24"/>
      <c r="F244" s="24">
        <v>29.4</v>
      </c>
      <c r="G244" s="25">
        <v>30</v>
      </c>
      <c r="H244" s="25">
        <v>23.7</v>
      </c>
      <c r="I244" s="25">
        <v>25.4</v>
      </c>
      <c r="J244" s="3"/>
    </row>
    <row r="245" spans="1:10">
      <c r="A245" s="9">
        <v>44036</v>
      </c>
      <c r="B245" s="9"/>
      <c r="C245" s="24">
        <v>3.8</v>
      </c>
      <c r="D245" s="25">
        <v>6.9</v>
      </c>
      <c r="E245" s="24"/>
      <c r="F245" s="24">
        <v>29.6</v>
      </c>
      <c r="G245" s="25">
        <v>28.2</v>
      </c>
      <c r="H245" s="25">
        <v>23.3</v>
      </c>
      <c r="I245" s="24">
        <v>23.4</v>
      </c>
      <c r="J245" s="31"/>
    </row>
    <row r="246" spans="1:10">
      <c r="A246" s="9">
        <v>44037</v>
      </c>
      <c r="B246" s="9"/>
      <c r="C246" s="24">
        <v>12.3</v>
      </c>
      <c r="D246" s="24" t="s">
        <v>26</v>
      </c>
      <c r="E246" s="24"/>
      <c r="F246" s="24">
        <v>27.4</v>
      </c>
      <c r="G246" s="25">
        <v>29.1</v>
      </c>
      <c r="H246" s="25">
        <v>23.8</v>
      </c>
      <c r="I246" s="24">
        <v>24.8</v>
      </c>
      <c r="J246" s="32"/>
    </row>
    <row r="247" spans="1:10">
      <c r="A247" s="9">
        <v>44038</v>
      </c>
      <c r="B247" s="9"/>
      <c r="C247" s="24">
        <v>4.3</v>
      </c>
      <c r="D247" s="24">
        <v>0</v>
      </c>
      <c r="E247" s="24"/>
      <c r="F247" s="24">
        <v>29.9</v>
      </c>
      <c r="G247" s="25">
        <v>29</v>
      </c>
      <c r="H247" s="25">
        <v>24.6</v>
      </c>
      <c r="I247" s="24">
        <v>26.5</v>
      </c>
      <c r="J247" s="31"/>
    </row>
    <row r="248" spans="1:10">
      <c r="A248" s="9">
        <v>44039</v>
      </c>
      <c r="B248" s="9"/>
      <c r="C248" s="24">
        <v>0.2</v>
      </c>
      <c r="D248" s="24">
        <v>3.2</v>
      </c>
      <c r="E248" s="24"/>
      <c r="F248" s="24">
        <v>28.9</v>
      </c>
      <c r="G248" s="25">
        <v>29.3</v>
      </c>
      <c r="H248" s="25">
        <v>23.5</v>
      </c>
      <c r="I248" s="24">
        <v>23.2</v>
      </c>
      <c r="J248" s="32"/>
    </row>
    <row r="249" spans="1:10">
      <c r="A249" s="9">
        <v>44040</v>
      </c>
      <c r="B249" s="9"/>
      <c r="C249" s="25" t="s">
        <v>26</v>
      </c>
      <c r="D249" s="24">
        <v>0</v>
      </c>
      <c r="E249" s="24"/>
      <c r="F249" s="24">
        <v>28.7</v>
      </c>
      <c r="G249" s="25">
        <v>29.2</v>
      </c>
      <c r="H249" s="25">
        <v>24</v>
      </c>
      <c r="I249" s="24">
        <v>26.2</v>
      </c>
      <c r="J249" s="32"/>
    </row>
    <row r="250" spans="1:10">
      <c r="A250" s="9">
        <v>44041</v>
      </c>
      <c r="B250" s="9"/>
      <c r="C250" s="25">
        <v>7.5</v>
      </c>
      <c r="D250" s="24">
        <v>2.2000000000000002</v>
      </c>
      <c r="E250" s="24"/>
      <c r="F250" s="25">
        <v>28.7</v>
      </c>
      <c r="G250" s="25">
        <v>29.3</v>
      </c>
      <c r="H250" s="24">
        <v>22.9</v>
      </c>
      <c r="I250" s="24">
        <v>23.9</v>
      </c>
      <c r="J250" s="32"/>
    </row>
    <row r="251" spans="1:10">
      <c r="A251" s="9">
        <v>44042</v>
      </c>
      <c r="B251" s="9"/>
      <c r="C251" s="24" t="s">
        <v>26</v>
      </c>
      <c r="D251" s="24" t="s">
        <v>26</v>
      </c>
      <c r="E251" s="24"/>
      <c r="F251" s="24">
        <v>28.9</v>
      </c>
      <c r="G251" s="25">
        <v>29.2</v>
      </c>
      <c r="H251" s="25">
        <v>25</v>
      </c>
      <c r="I251" s="24">
        <v>23.9</v>
      </c>
      <c r="J251" s="32"/>
    </row>
    <row r="252" spans="1:10">
      <c r="A252" s="10">
        <v>44043</v>
      </c>
      <c r="B252" s="10"/>
      <c r="C252" s="26">
        <v>0.6</v>
      </c>
      <c r="D252" s="28">
        <v>0</v>
      </c>
      <c r="E252" s="26"/>
      <c r="F252" s="26">
        <v>28.8</v>
      </c>
      <c r="G252" s="28">
        <v>28.6</v>
      </c>
      <c r="H252" s="28">
        <v>25</v>
      </c>
      <c r="I252" s="26">
        <v>23.8</v>
      </c>
      <c r="J252" s="32"/>
    </row>
    <row r="253" spans="1:10">
      <c r="A253" s="12"/>
      <c r="B253" s="12"/>
      <c r="C253" s="30">
        <f>SUM(C223:C252)</f>
        <v>48.9</v>
      </c>
      <c r="D253" s="30">
        <f>SUM(D222:D252)</f>
        <v>12.7</v>
      </c>
      <c r="E253" s="30"/>
      <c r="F253" s="30"/>
      <c r="G253" s="30"/>
      <c r="H253" s="30"/>
      <c r="I253" s="30"/>
      <c r="J253" s="32"/>
    </row>
    <row r="254" spans="1:10">
      <c r="A254" s="12"/>
      <c r="B254" s="13"/>
      <c r="C254" s="104">
        <f>C253+D253</f>
        <v>61.599999999999994</v>
      </c>
      <c r="D254" s="104"/>
      <c r="E254" s="30" t="s">
        <v>7</v>
      </c>
      <c r="F254" s="30">
        <f>SUM(F222:F252)</f>
        <v>899.69999999999993</v>
      </c>
      <c r="G254" s="30">
        <f>SUM(G222:G252)</f>
        <v>906.6</v>
      </c>
      <c r="H254" s="30">
        <f>SUM(H222:H252)</f>
        <v>750.89999999999986</v>
      </c>
      <c r="I254" s="30">
        <f>SUM(I222:I252)</f>
        <v>788.59999999999991</v>
      </c>
      <c r="J254" s="32"/>
    </row>
    <row r="255" spans="1:10">
      <c r="A255" s="12"/>
      <c r="B255" s="13"/>
      <c r="C255" s="30"/>
      <c r="D255" s="30"/>
      <c r="E255" s="30" t="s">
        <v>8</v>
      </c>
      <c r="F255" s="30">
        <f>AVERAGE(F222:F252)</f>
        <v>29.022580645161288</v>
      </c>
      <c r="G255" s="30">
        <f>AVERAGE(G222:G252)</f>
        <v>29.245161290322581</v>
      </c>
      <c r="H255" s="30">
        <f>AVERAGE(H222:H252)</f>
        <v>24.222580645161287</v>
      </c>
      <c r="I255" s="30">
        <f>AVERAGE(I222:I252)</f>
        <v>25.43870967741935</v>
      </c>
      <c r="J255" s="32"/>
    </row>
    <row r="256" spans="1:10">
      <c r="A256" s="12" t="s">
        <v>19</v>
      </c>
      <c r="B256" s="13" t="s">
        <v>10</v>
      </c>
      <c r="C256" s="39">
        <f>C254+SUM(C259)</f>
        <v>61.599999999999994</v>
      </c>
      <c r="D256" s="30" t="s">
        <v>32</v>
      </c>
      <c r="E256" s="35" t="s">
        <v>67</v>
      </c>
      <c r="F256" s="30">
        <f>MAX(F222:G252)</f>
        <v>30.5</v>
      </c>
      <c r="G256" s="30"/>
      <c r="H256" s="30"/>
      <c r="I256" s="30"/>
      <c r="J256" s="31"/>
    </row>
    <row r="257" spans="1:10">
      <c r="A257" s="12"/>
      <c r="B257" s="13"/>
      <c r="C257" s="39">
        <f>C256/25.4</f>
        <v>2.4251968503937009</v>
      </c>
      <c r="D257" s="30" t="s">
        <v>33</v>
      </c>
      <c r="E257" s="36" t="s">
        <v>68</v>
      </c>
      <c r="F257" s="30">
        <f>MIN(H222:I252)</f>
        <v>22.9</v>
      </c>
      <c r="G257" s="30"/>
      <c r="H257" s="30"/>
      <c r="I257" s="30"/>
      <c r="J257" s="32"/>
    </row>
    <row r="258" spans="1:10" ht="15.75" thickBot="1">
      <c r="A258" s="20"/>
      <c r="B258" s="18"/>
      <c r="C258" s="19"/>
      <c r="D258" s="19"/>
      <c r="E258" s="34" t="s">
        <v>69</v>
      </c>
      <c r="F258" s="34">
        <f>AVERAGE(F255:G255)</f>
        <v>29.133870967741935</v>
      </c>
      <c r="G258" s="34"/>
      <c r="H258" s="34">
        <f>AVERAGE(H255:I255)</f>
        <v>24.83064516129032</v>
      </c>
      <c r="I258" s="19"/>
      <c r="J258" s="32"/>
    </row>
    <row r="259" spans="1:10">
      <c r="A259" s="9">
        <v>44044</v>
      </c>
      <c r="C259" s="24">
        <v>0</v>
      </c>
      <c r="D259" s="24">
        <v>0</v>
      </c>
      <c r="E259" s="24"/>
      <c r="F259" s="25">
        <v>29.4</v>
      </c>
      <c r="G259" s="24">
        <v>29.8</v>
      </c>
      <c r="H259" s="24">
        <v>25</v>
      </c>
      <c r="I259" s="24">
        <v>27.2</v>
      </c>
      <c r="J259" s="32"/>
    </row>
    <row r="260" spans="1:10">
      <c r="A260" s="9">
        <v>44045</v>
      </c>
      <c r="B260" s="9"/>
      <c r="C260" s="25">
        <v>0.5</v>
      </c>
      <c r="D260" s="24" t="s">
        <v>26</v>
      </c>
      <c r="E260" s="24"/>
      <c r="F260" s="24">
        <v>29</v>
      </c>
      <c r="G260" s="25">
        <v>29.6</v>
      </c>
      <c r="H260" s="25">
        <v>24</v>
      </c>
      <c r="I260" s="24">
        <v>25.2</v>
      </c>
      <c r="J260" s="32"/>
    </row>
    <row r="261" spans="1:10">
      <c r="A261" s="9">
        <v>44046</v>
      </c>
      <c r="B261" s="9"/>
      <c r="C261" s="25">
        <v>9.5</v>
      </c>
      <c r="D261" s="24" t="s">
        <v>14</v>
      </c>
      <c r="E261" s="24"/>
      <c r="F261" s="24">
        <v>27</v>
      </c>
      <c r="G261" s="25">
        <v>28.9</v>
      </c>
      <c r="H261" s="25">
        <v>23</v>
      </c>
      <c r="I261" s="24">
        <v>25.4</v>
      </c>
      <c r="J261" s="32"/>
    </row>
    <row r="262" spans="1:10">
      <c r="A262" s="9">
        <v>44047</v>
      </c>
      <c r="B262" s="9"/>
      <c r="C262" s="24">
        <v>17.8</v>
      </c>
      <c r="D262" s="24">
        <v>0</v>
      </c>
      <c r="E262" s="24"/>
      <c r="F262" s="25">
        <v>28.9</v>
      </c>
      <c r="G262" s="25">
        <v>28.8</v>
      </c>
      <c r="H262" s="25">
        <v>22.4</v>
      </c>
      <c r="I262" s="24">
        <v>24.9</v>
      </c>
      <c r="J262" s="32"/>
    </row>
    <row r="263" spans="1:10">
      <c r="A263" s="9">
        <v>44048</v>
      </c>
      <c r="B263" s="9"/>
      <c r="C263" s="24" t="s">
        <v>14</v>
      </c>
      <c r="D263" s="24" t="s">
        <v>14</v>
      </c>
      <c r="E263" s="24"/>
      <c r="F263" s="24">
        <v>29.1</v>
      </c>
      <c r="G263" s="25">
        <v>29.3</v>
      </c>
      <c r="H263" s="24">
        <v>24.9</v>
      </c>
      <c r="I263" s="24">
        <v>26.2</v>
      </c>
      <c r="J263" s="32"/>
    </row>
    <row r="264" spans="1:10">
      <c r="A264" s="9">
        <v>44049</v>
      </c>
      <c r="B264" s="9"/>
      <c r="C264" s="24">
        <v>0</v>
      </c>
      <c r="D264" s="25">
        <v>0</v>
      </c>
      <c r="E264" s="24"/>
      <c r="F264" s="24">
        <v>29.2</v>
      </c>
      <c r="G264" s="25">
        <v>29.2</v>
      </c>
      <c r="H264" s="25">
        <v>25.1</v>
      </c>
      <c r="I264" s="24">
        <v>26.5</v>
      </c>
      <c r="J264" s="32"/>
    </row>
    <row r="265" spans="1:10">
      <c r="A265" s="9">
        <v>44050</v>
      </c>
      <c r="B265" s="9"/>
      <c r="C265" s="24">
        <v>0</v>
      </c>
      <c r="D265" s="24">
        <v>0</v>
      </c>
      <c r="E265" s="24"/>
      <c r="F265" s="24">
        <v>29.2</v>
      </c>
      <c r="G265" s="25">
        <v>29.6</v>
      </c>
      <c r="H265" s="25">
        <v>24.6</v>
      </c>
      <c r="I265" s="24">
        <v>26</v>
      </c>
      <c r="J265" s="32"/>
    </row>
    <row r="266" spans="1:10">
      <c r="A266" s="9">
        <v>44051</v>
      </c>
      <c r="B266" s="9"/>
      <c r="C266" s="24">
        <v>25.6</v>
      </c>
      <c r="D266" s="24" t="s">
        <v>26</v>
      </c>
      <c r="E266" s="24"/>
      <c r="F266" s="24">
        <v>29.2</v>
      </c>
      <c r="G266" s="25">
        <v>29</v>
      </c>
      <c r="H266" s="25">
        <v>22.2</v>
      </c>
      <c r="I266" s="24">
        <v>22.9</v>
      </c>
      <c r="J266" s="31"/>
    </row>
    <row r="267" spans="1:10">
      <c r="A267" s="9">
        <v>44052</v>
      </c>
      <c r="B267" s="9"/>
      <c r="C267" s="25">
        <v>0</v>
      </c>
      <c r="D267" s="24">
        <v>0</v>
      </c>
      <c r="E267" s="24"/>
      <c r="F267" s="24">
        <v>28.8</v>
      </c>
      <c r="G267" s="25">
        <v>29.9</v>
      </c>
      <c r="H267" s="25">
        <v>24.7</v>
      </c>
      <c r="I267" s="24">
        <v>26.2</v>
      </c>
      <c r="J267" s="32"/>
    </row>
    <row r="268" spans="1:10">
      <c r="A268" s="9">
        <v>44053</v>
      </c>
      <c r="B268" s="9"/>
      <c r="C268" s="25">
        <v>30.4</v>
      </c>
      <c r="D268" s="24">
        <v>1</v>
      </c>
      <c r="E268" s="24"/>
      <c r="F268" s="24">
        <v>29</v>
      </c>
      <c r="G268" s="25">
        <v>29.4</v>
      </c>
      <c r="H268" s="25">
        <v>22.4</v>
      </c>
      <c r="I268" s="24">
        <v>23.7</v>
      </c>
      <c r="J268" s="32"/>
    </row>
    <row r="269" spans="1:10">
      <c r="A269" s="9">
        <v>44054</v>
      </c>
      <c r="B269" s="9"/>
      <c r="C269" s="24">
        <v>6.6</v>
      </c>
      <c r="D269" s="25" t="s">
        <v>26</v>
      </c>
      <c r="E269" s="24"/>
      <c r="F269" s="24">
        <v>29</v>
      </c>
      <c r="G269" s="25">
        <v>29.3</v>
      </c>
      <c r="H269" s="25">
        <v>24</v>
      </c>
      <c r="I269" s="24">
        <v>26</v>
      </c>
      <c r="J269" s="32"/>
    </row>
    <row r="270" spans="1:10">
      <c r="A270" s="9">
        <v>44055</v>
      </c>
      <c r="B270" s="9"/>
      <c r="C270" s="24">
        <v>0.8</v>
      </c>
      <c r="D270" s="24">
        <v>0</v>
      </c>
      <c r="E270" s="24"/>
      <c r="F270" s="24">
        <v>29</v>
      </c>
      <c r="G270" s="25">
        <v>29.6</v>
      </c>
      <c r="H270" s="25">
        <v>25</v>
      </c>
      <c r="I270" s="24">
        <v>26.4</v>
      </c>
      <c r="J270" s="32"/>
    </row>
    <row r="271" spans="1:10">
      <c r="A271" s="9">
        <v>44056</v>
      </c>
      <c r="B271" s="9"/>
      <c r="C271" s="24">
        <v>1</v>
      </c>
      <c r="D271" s="24">
        <v>1.9</v>
      </c>
      <c r="E271" s="24"/>
      <c r="F271" s="24">
        <v>29.4</v>
      </c>
      <c r="G271" s="25">
        <v>28.8</v>
      </c>
      <c r="H271" s="25">
        <v>24.8</v>
      </c>
      <c r="I271" s="24">
        <v>25</v>
      </c>
      <c r="J271" s="32"/>
    </row>
    <row r="272" spans="1:10">
      <c r="A272" s="9">
        <v>44057</v>
      </c>
      <c r="B272" s="9"/>
      <c r="C272" s="24">
        <v>1.4</v>
      </c>
      <c r="D272" s="24">
        <v>0</v>
      </c>
      <c r="E272" s="24"/>
      <c r="F272" s="24">
        <v>28.9</v>
      </c>
      <c r="G272" s="25">
        <v>29.6</v>
      </c>
      <c r="H272" s="25">
        <v>24.7</v>
      </c>
      <c r="I272" s="24">
        <v>26.6</v>
      </c>
      <c r="J272" s="32"/>
    </row>
    <row r="273" spans="1:10">
      <c r="A273" s="9">
        <v>44058</v>
      </c>
      <c r="B273" s="9"/>
      <c r="C273" s="24">
        <v>39.700000000000003</v>
      </c>
      <c r="D273" s="24" t="s">
        <v>14</v>
      </c>
      <c r="E273" s="24"/>
      <c r="F273" s="25">
        <v>29.2</v>
      </c>
      <c r="G273" s="25">
        <v>29.6</v>
      </c>
      <c r="H273" s="25">
        <v>22</v>
      </c>
      <c r="I273" s="24">
        <v>25.4</v>
      </c>
      <c r="J273" s="32"/>
    </row>
    <row r="274" spans="1:10">
      <c r="A274" s="9">
        <v>44059</v>
      </c>
      <c r="B274" s="9"/>
      <c r="C274" s="25" t="s">
        <v>26</v>
      </c>
      <c r="D274" s="24">
        <v>0.9</v>
      </c>
      <c r="E274" s="24"/>
      <c r="F274" s="25">
        <v>29.3</v>
      </c>
      <c r="G274" s="25">
        <v>29</v>
      </c>
      <c r="H274" s="25">
        <v>24.9</v>
      </c>
      <c r="I274" s="24">
        <v>25.4</v>
      </c>
      <c r="J274" s="32"/>
    </row>
    <row r="275" spans="1:10">
      <c r="A275" s="9">
        <v>44060</v>
      </c>
      <c r="B275" s="9"/>
      <c r="C275" s="24">
        <v>0</v>
      </c>
      <c r="D275" s="24">
        <v>0</v>
      </c>
      <c r="E275" s="24"/>
      <c r="F275" s="24">
        <v>28.8</v>
      </c>
      <c r="G275" s="25">
        <v>29.3</v>
      </c>
      <c r="H275" s="25">
        <v>25.1</v>
      </c>
      <c r="I275" s="25">
        <v>26.4</v>
      </c>
      <c r="J275" s="32"/>
    </row>
    <row r="276" spans="1:10">
      <c r="A276" s="9">
        <v>44061</v>
      </c>
      <c r="B276" s="9"/>
      <c r="C276" s="24">
        <v>0</v>
      </c>
      <c r="D276" s="24">
        <v>0</v>
      </c>
      <c r="E276" s="24"/>
      <c r="F276" s="24">
        <v>29.2</v>
      </c>
      <c r="G276" s="25">
        <v>29.4</v>
      </c>
      <c r="H276" s="25">
        <v>25.5</v>
      </c>
      <c r="I276" s="24">
        <v>26.5</v>
      </c>
      <c r="J276" s="32"/>
    </row>
    <row r="277" spans="1:10">
      <c r="A277" s="9">
        <v>44062</v>
      </c>
      <c r="B277" s="9"/>
      <c r="C277" s="24">
        <v>0</v>
      </c>
      <c r="D277" s="24">
        <v>2</v>
      </c>
      <c r="E277" s="24"/>
      <c r="F277" s="24">
        <v>29.4</v>
      </c>
      <c r="G277" s="25">
        <v>29.1</v>
      </c>
      <c r="H277" s="25">
        <v>25.5</v>
      </c>
      <c r="I277" s="24">
        <v>24.9</v>
      </c>
      <c r="J277" s="32"/>
    </row>
    <row r="278" spans="1:10">
      <c r="A278" s="9">
        <v>44063</v>
      </c>
      <c r="B278" s="9"/>
      <c r="C278" s="24">
        <v>0.4</v>
      </c>
      <c r="D278" s="25">
        <v>0</v>
      </c>
      <c r="E278" s="24"/>
      <c r="F278" s="24">
        <v>28.8</v>
      </c>
      <c r="G278" s="25">
        <v>29.1</v>
      </c>
      <c r="H278" s="25">
        <v>25.3</v>
      </c>
      <c r="I278" s="24">
        <v>26.2</v>
      </c>
      <c r="J278" s="31"/>
    </row>
    <row r="279" spans="1:10">
      <c r="A279" s="9">
        <v>44064</v>
      </c>
      <c r="B279" s="9"/>
      <c r="C279" s="25">
        <v>0</v>
      </c>
      <c r="D279" s="24" t="s">
        <v>14</v>
      </c>
      <c r="E279" s="24"/>
      <c r="F279" s="24">
        <v>29.1</v>
      </c>
      <c r="G279" s="25">
        <v>29.3</v>
      </c>
      <c r="H279" s="25">
        <v>25.6</v>
      </c>
      <c r="I279" s="24">
        <v>26.4</v>
      </c>
      <c r="J279" s="32"/>
    </row>
    <row r="280" spans="1:10">
      <c r="A280" s="9">
        <v>44065</v>
      </c>
      <c r="B280" s="9"/>
      <c r="C280" s="24">
        <v>0</v>
      </c>
      <c r="D280" s="24" t="s">
        <v>14</v>
      </c>
      <c r="E280" s="24"/>
      <c r="F280" s="24">
        <v>29.3</v>
      </c>
      <c r="G280" s="25">
        <v>29.8</v>
      </c>
      <c r="H280" s="25">
        <v>26.5</v>
      </c>
      <c r="I280" s="24">
        <v>26.9</v>
      </c>
      <c r="J280" s="31"/>
    </row>
    <row r="281" spans="1:10">
      <c r="A281" s="9">
        <v>44066</v>
      </c>
      <c r="B281" s="9"/>
      <c r="C281" s="24" t="s">
        <v>26</v>
      </c>
      <c r="D281" s="25" t="s">
        <v>26</v>
      </c>
      <c r="E281" s="24"/>
      <c r="F281" s="24">
        <v>29.1</v>
      </c>
      <c r="G281" s="25">
        <v>29.8</v>
      </c>
      <c r="H281" s="25">
        <v>25.5</v>
      </c>
      <c r="I281" s="24">
        <v>26.1</v>
      </c>
      <c r="J281" s="32"/>
    </row>
    <row r="282" spans="1:10">
      <c r="A282" s="9">
        <v>44067</v>
      </c>
      <c r="B282" s="9"/>
      <c r="C282" s="24">
        <v>0.3</v>
      </c>
      <c r="D282" s="24" t="s">
        <v>26</v>
      </c>
      <c r="E282" s="24"/>
      <c r="F282" s="24">
        <v>29.3</v>
      </c>
      <c r="G282" s="25">
        <v>29.6</v>
      </c>
      <c r="H282" s="25">
        <v>25</v>
      </c>
      <c r="I282" s="24">
        <v>25.6</v>
      </c>
      <c r="J282" s="32"/>
    </row>
    <row r="283" spans="1:10">
      <c r="A283" s="9">
        <v>44068</v>
      </c>
      <c r="B283" s="9"/>
      <c r="C283" s="24">
        <v>0</v>
      </c>
      <c r="D283" s="25">
        <v>0</v>
      </c>
      <c r="E283" s="25"/>
      <c r="F283" s="24">
        <v>29</v>
      </c>
      <c r="G283" s="25">
        <v>29.6</v>
      </c>
      <c r="H283" s="25">
        <v>25</v>
      </c>
      <c r="I283" s="24">
        <v>26.4</v>
      </c>
      <c r="J283" s="31"/>
    </row>
    <row r="284" spans="1:10">
      <c r="A284" s="9">
        <v>44069</v>
      </c>
      <c r="B284" s="9"/>
      <c r="C284" s="24">
        <v>0</v>
      </c>
      <c r="D284" s="24">
        <v>0</v>
      </c>
      <c r="E284" s="24"/>
      <c r="F284" s="24">
        <v>29.2</v>
      </c>
      <c r="G284" s="25">
        <v>29.3</v>
      </c>
      <c r="H284" s="25">
        <v>25.2</v>
      </c>
      <c r="I284" s="25">
        <v>26.4</v>
      </c>
      <c r="J284" s="3"/>
    </row>
    <row r="285" spans="1:10">
      <c r="A285" s="9">
        <v>44070</v>
      </c>
      <c r="B285" s="9"/>
      <c r="C285" s="24">
        <v>0</v>
      </c>
      <c r="D285" s="24">
        <v>0</v>
      </c>
      <c r="E285" s="24"/>
      <c r="F285" s="24">
        <v>29.1</v>
      </c>
      <c r="G285" s="25">
        <v>29.6</v>
      </c>
      <c r="H285" s="25">
        <v>25.5</v>
      </c>
      <c r="I285" s="24">
        <v>25.6</v>
      </c>
      <c r="J285" s="32"/>
    </row>
    <row r="286" spans="1:10">
      <c r="A286" s="9">
        <v>44071</v>
      </c>
      <c r="B286" s="9"/>
      <c r="C286" s="24" t="s">
        <v>26</v>
      </c>
      <c r="D286" s="24">
        <v>0</v>
      </c>
      <c r="E286" s="24"/>
      <c r="F286" s="24">
        <v>29.3</v>
      </c>
      <c r="G286" s="24">
        <v>30.6</v>
      </c>
      <c r="H286" s="24">
        <v>25.8</v>
      </c>
      <c r="I286" s="24">
        <v>26.6</v>
      </c>
      <c r="J286" s="32"/>
    </row>
    <row r="287" spans="1:10">
      <c r="A287" s="9">
        <v>44072</v>
      </c>
      <c r="B287" s="9"/>
      <c r="C287" s="24">
        <v>0</v>
      </c>
      <c r="D287" s="24">
        <v>0</v>
      </c>
      <c r="E287" s="24"/>
      <c r="F287" s="24">
        <v>30.4</v>
      </c>
      <c r="G287" s="25">
        <v>29.3</v>
      </c>
      <c r="H287" s="25">
        <v>25.4</v>
      </c>
      <c r="I287" s="25">
        <v>27</v>
      </c>
      <c r="J287" s="31"/>
    </row>
    <row r="288" spans="1:10">
      <c r="A288" s="9">
        <v>44073</v>
      </c>
      <c r="B288" s="9"/>
      <c r="C288" s="24">
        <v>0</v>
      </c>
      <c r="D288" s="24" t="s">
        <v>26</v>
      </c>
      <c r="E288" s="24"/>
      <c r="F288" s="24">
        <v>29.2</v>
      </c>
      <c r="G288" s="25">
        <v>29.9</v>
      </c>
      <c r="H288" s="25">
        <v>23.9</v>
      </c>
      <c r="I288" s="24">
        <v>25.5</v>
      </c>
      <c r="J288" s="31"/>
    </row>
    <row r="289" spans="1:10">
      <c r="A289" s="10">
        <v>44074</v>
      </c>
      <c r="B289" s="10"/>
      <c r="C289" s="26">
        <v>0</v>
      </c>
      <c r="D289" s="26">
        <v>0.2</v>
      </c>
      <c r="E289" s="26"/>
      <c r="F289" s="26">
        <v>30.4</v>
      </c>
      <c r="G289" s="28">
        <v>30.8</v>
      </c>
      <c r="H289" s="28">
        <v>22.5</v>
      </c>
      <c r="I289" s="26">
        <v>26.3</v>
      </c>
      <c r="J289" s="32"/>
    </row>
    <row r="290" spans="1:10">
      <c r="A290" s="12"/>
      <c r="B290" s="12"/>
      <c r="C290" s="30">
        <f>SUM(C260:C289)</f>
        <v>134.00000000000003</v>
      </c>
      <c r="D290" s="30">
        <f>SUM(D259:D289)</f>
        <v>6</v>
      </c>
      <c r="E290" s="30"/>
      <c r="F290" s="30"/>
      <c r="G290" s="17"/>
      <c r="H290" s="17"/>
      <c r="I290" s="30"/>
      <c r="J290" s="31"/>
    </row>
    <row r="291" spans="1:10">
      <c r="A291" s="12"/>
      <c r="B291" s="13"/>
      <c r="C291" s="104">
        <f>C290+D290</f>
        <v>140.00000000000003</v>
      </c>
      <c r="D291" s="104"/>
      <c r="E291" s="30" t="s">
        <v>7</v>
      </c>
      <c r="F291" s="30">
        <f>SUM(F259:F289)</f>
        <v>903.19999999999982</v>
      </c>
      <c r="G291" s="30">
        <f>SUM(G259:G289)</f>
        <v>913.89999999999986</v>
      </c>
      <c r="H291" s="30">
        <f>SUM(H259:H289)</f>
        <v>761</v>
      </c>
      <c r="I291" s="30">
        <f>SUM(I259:I289)</f>
        <v>801.79999999999984</v>
      </c>
      <c r="J291" s="32"/>
    </row>
    <row r="292" spans="1:10">
      <c r="A292" s="12"/>
      <c r="B292" s="13"/>
      <c r="C292" s="30"/>
      <c r="D292" s="30"/>
      <c r="E292" s="30" t="s">
        <v>8</v>
      </c>
      <c r="F292" s="30">
        <f>AVERAGE(F259:F289)</f>
        <v>29.135483870967736</v>
      </c>
      <c r="G292" s="30">
        <f>AVERAGE(G259:G289)</f>
        <v>29.480645161290319</v>
      </c>
      <c r="H292" s="30">
        <f>AVERAGE(H259:H289)</f>
        <v>24.548387096774192</v>
      </c>
      <c r="I292" s="30">
        <f>AVERAGE(I259:I289)</f>
        <v>25.864516129032253</v>
      </c>
      <c r="J292" s="32"/>
    </row>
    <row r="293" spans="1:10">
      <c r="A293" s="12" t="s">
        <v>20</v>
      </c>
      <c r="B293" s="13" t="s">
        <v>10</v>
      </c>
      <c r="C293" s="39">
        <f>C291+SUM(C296)</f>
        <v>140.30000000000004</v>
      </c>
      <c r="D293" s="30" t="s">
        <v>32</v>
      </c>
      <c r="E293" s="35" t="s">
        <v>67</v>
      </c>
      <c r="F293" s="30">
        <f>MAX(F259:G289)</f>
        <v>30.8</v>
      </c>
      <c r="G293" s="30"/>
      <c r="H293" s="30"/>
      <c r="I293" s="30"/>
      <c r="J293" s="31"/>
    </row>
    <row r="294" spans="1:10">
      <c r="A294" s="12"/>
      <c r="B294" s="13"/>
      <c r="C294" s="39">
        <f>C293/25.4</f>
        <v>5.5236220472440962</v>
      </c>
      <c r="D294" s="30" t="s">
        <v>33</v>
      </c>
      <c r="E294" s="36" t="s">
        <v>68</v>
      </c>
      <c r="F294" s="30">
        <f>MIN(H259:I289)</f>
        <v>22</v>
      </c>
      <c r="G294" s="30"/>
      <c r="H294" s="30"/>
      <c r="I294" s="30"/>
      <c r="J294" s="32"/>
    </row>
    <row r="295" spans="1:10" ht="15.75" thickBot="1">
      <c r="A295" s="20"/>
      <c r="B295" s="18"/>
      <c r="C295" s="19"/>
      <c r="D295" s="19"/>
      <c r="E295" s="34" t="s">
        <v>69</v>
      </c>
      <c r="F295" s="34">
        <f>AVERAGE(F292:G292)</f>
        <v>29.308064516129029</v>
      </c>
      <c r="G295" s="34"/>
      <c r="H295" s="34">
        <f>AVERAGE(H292:I292)</f>
        <v>25.206451612903223</v>
      </c>
      <c r="I295" s="19"/>
      <c r="J295" s="32"/>
    </row>
    <row r="296" spans="1:10">
      <c r="A296" s="9">
        <v>44075</v>
      </c>
      <c r="C296" s="24">
        <v>0.3</v>
      </c>
      <c r="D296" s="24">
        <v>0</v>
      </c>
      <c r="E296" s="24"/>
      <c r="F296" s="24">
        <v>29.3</v>
      </c>
      <c r="G296" s="24">
        <v>30.6</v>
      </c>
      <c r="H296" s="24">
        <v>22.8</v>
      </c>
      <c r="I296" s="24">
        <v>26.9</v>
      </c>
      <c r="J296" s="32"/>
    </row>
    <row r="297" spans="1:10">
      <c r="A297" s="9">
        <v>44076</v>
      </c>
      <c r="B297" s="9"/>
      <c r="C297" s="24">
        <v>0.2</v>
      </c>
      <c r="D297" s="24">
        <v>0</v>
      </c>
      <c r="E297" s="24"/>
      <c r="F297" s="24">
        <v>30.2</v>
      </c>
      <c r="G297" s="25">
        <v>30.7</v>
      </c>
      <c r="H297" s="25">
        <v>24.5</v>
      </c>
      <c r="I297" s="24">
        <v>26.9</v>
      </c>
      <c r="J297" s="32"/>
    </row>
    <row r="298" spans="1:10">
      <c r="A298" s="9">
        <v>44077</v>
      </c>
      <c r="B298" s="9"/>
      <c r="C298" s="24" t="s">
        <v>26</v>
      </c>
      <c r="D298" s="24">
        <v>0</v>
      </c>
      <c r="E298" s="24"/>
      <c r="F298" s="24">
        <v>30.4</v>
      </c>
      <c r="G298" s="25">
        <v>30.6</v>
      </c>
      <c r="H298" s="25">
        <v>25.5</v>
      </c>
      <c r="I298" s="24">
        <v>26.9</v>
      </c>
      <c r="J298" s="32"/>
    </row>
    <row r="299" spans="1:10">
      <c r="A299" s="9">
        <v>44078</v>
      </c>
      <c r="B299" s="9"/>
      <c r="C299" s="24">
        <v>0</v>
      </c>
      <c r="D299" s="24">
        <v>0</v>
      </c>
      <c r="E299" s="24"/>
      <c r="F299" s="24">
        <v>30.2</v>
      </c>
      <c r="G299" s="25">
        <v>30</v>
      </c>
      <c r="H299" s="25">
        <v>26</v>
      </c>
      <c r="I299" s="24">
        <v>26.9</v>
      </c>
      <c r="J299" s="32"/>
    </row>
    <row r="300" spans="1:10">
      <c r="A300" s="9">
        <v>44079</v>
      </c>
      <c r="B300" s="9"/>
      <c r="C300" s="24">
        <v>0</v>
      </c>
      <c r="D300" s="24">
        <v>0</v>
      </c>
      <c r="E300" s="24"/>
      <c r="F300" s="24">
        <v>30</v>
      </c>
      <c r="G300" s="25">
        <v>30.4</v>
      </c>
      <c r="H300" s="25">
        <v>25.5</v>
      </c>
      <c r="I300" s="24">
        <v>27.1</v>
      </c>
      <c r="J300" s="31"/>
    </row>
    <row r="301" spans="1:10">
      <c r="A301" s="9">
        <v>44080</v>
      </c>
      <c r="B301" s="9"/>
      <c r="C301" s="24">
        <v>1.1000000000000001</v>
      </c>
      <c r="D301" s="24">
        <v>11.8</v>
      </c>
      <c r="E301" s="24"/>
      <c r="F301" s="24">
        <v>30.2</v>
      </c>
      <c r="G301" s="25">
        <v>29.3</v>
      </c>
      <c r="H301" s="25">
        <v>24.5</v>
      </c>
      <c r="I301" s="24">
        <v>22.9</v>
      </c>
      <c r="J301" s="32"/>
    </row>
    <row r="302" spans="1:10">
      <c r="A302" s="9">
        <v>44081</v>
      </c>
      <c r="B302" s="9"/>
      <c r="C302" s="24">
        <v>4.0999999999999996</v>
      </c>
      <c r="D302" s="24">
        <v>0</v>
      </c>
      <c r="E302" s="24"/>
      <c r="F302" s="24">
        <v>29.6</v>
      </c>
      <c r="G302" s="25">
        <v>29.9</v>
      </c>
      <c r="H302" s="25">
        <v>23.8</v>
      </c>
      <c r="I302" s="24">
        <v>26.4</v>
      </c>
      <c r="J302" s="32"/>
    </row>
    <row r="303" spans="1:10">
      <c r="A303" s="9">
        <v>44082</v>
      </c>
      <c r="B303" s="9"/>
      <c r="C303" s="24">
        <v>0</v>
      </c>
      <c r="D303" s="24">
        <v>0</v>
      </c>
      <c r="E303" s="24"/>
      <c r="F303" s="24">
        <v>30.2</v>
      </c>
      <c r="G303" s="25">
        <v>30.8</v>
      </c>
      <c r="H303" s="25">
        <v>24.5</v>
      </c>
      <c r="I303" s="24">
        <v>27.3</v>
      </c>
      <c r="J303" s="32"/>
    </row>
    <row r="304" spans="1:10">
      <c r="A304" s="9">
        <v>44083</v>
      </c>
      <c r="B304" s="9"/>
      <c r="C304" s="24">
        <v>0</v>
      </c>
      <c r="D304" s="24">
        <v>0</v>
      </c>
      <c r="E304" s="24"/>
      <c r="F304" s="24">
        <v>30.8</v>
      </c>
      <c r="G304" s="25">
        <v>30.4</v>
      </c>
      <c r="H304" s="25">
        <v>24.9</v>
      </c>
      <c r="I304" s="24">
        <v>26.8</v>
      </c>
      <c r="J304" s="32"/>
    </row>
    <row r="305" spans="1:10">
      <c r="A305" s="9">
        <v>44084</v>
      </c>
      <c r="B305" s="9"/>
      <c r="C305" s="24">
        <v>0</v>
      </c>
      <c r="D305" s="24">
        <v>0</v>
      </c>
      <c r="E305" s="24"/>
      <c r="F305" s="24">
        <v>30.3</v>
      </c>
      <c r="G305" s="25">
        <v>30.3</v>
      </c>
      <c r="H305" s="25">
        <v>25.7</v>
      </c>
      <c r="I305" s="24">
        <v>27.4</v>
      </c>
      <c r="J305" s="32"/>
    </row>
    <row r="306" spans="1:10">
      <c r="A306" s="9">
        <v>44085</v>
      </c>
      <c r="B306" s="9"/>
      <c r="C306" s="24">
        <v>3.2</v>
      </c>
      <c r="D306" s="24">
        <v>1.9</v>
      </c>
      <c r="E306" s="24"/>
      <c r="F306" s="24">
        <v>30</v>
      </c>
      <c r="G306" s="24">
        <v>30.4</v>
      </c>
      <c r="H306" s="25">
        <v>23</v>
      </c>
      <c r="I306" s="24">
        <v>23</v>
      </c>
      <c r="J306" s="32"/>
    </row>
    <row r="307" spans="1:10">
      <c r="A307" s="9">
        <v>44086</v>
      </c>
      <c r="B307" s="9"/>
      <c r="C307" s="24">
        <v>14.9</v>
      </c>
      <c r="D307" s="24">
        <v>1.1000000000000001</v>
      </c>
      <c r="E307" s="24"/>
      <c r="F307" s="24">
        <v>29.8</v>
      </c>
      <c r="G307" s="24">
        <v>30.1</v>
      </c>
      <c r="H307" s="25">
        <v>21.4</v>
      </c>
      <c r="I307" s="24">
        <v>22</v>
      </c>
      <c r="J307" s="32"/>
    </row>
    <row r="308" spans="1:10">
      <c r="A308" s="9">
        <v>44087</v>
      </c>
      <c r="B308" s="9"/>
      <c r="C308" s="24">
        <v>0.4</v>
      </c>
      <c r="D308" s="24">
        <v>0.9</v>
      </c>
      <c r="E308" s="24"/>
      <c r="F308" s="24">
        <v>30</v>
      </c>
      <c r="G308" s="24">
        <v>27.8</v>
      </c>
      <c r="H308" s="25">
        <v>23.5</v>
      </c>
      <c r="I308" s="24">
        <v>24.9</v>
      </c>
      <c r="J308" s="32"/>
    </row>
    <row r="309" spans="1:10">
      <c r="A309" s="9">
        <v>44088</v>
      </c>
      <c r="B309" s="9"/>
      <c r="C309" s="24">
        <v>1.6</v>
      </c>
      <c r="D309" s="24">
        <v>0</v>
      </c>
      <c r="E309" s="24"/>
      <c r="F309" s="24">
        <v>28.2</v>
      </c>
      <c r="G309" s="24">
        <v>29.7</v>
      </c>
      <c r="H309" s="25">
        <v>23.9</v>
      </c>
      <c r="I309" s="24">
        <v>25.6</v>
      </c>
      <c r="J309" s="32"/>
    </row>
    <row r="310" spans="1:10">
      <c r="A310" s="9">
        <v>44089</v>
      </c>
      <c r="B310" s="9"/>
      <c r="C310" s="24">
        <v>2.1</v>
      </c>
      <c r="D310" s="24" t="s">
        <v>14</v>
      </c>
      <c r="E310" s="24"/>
      <c r="F310" s="24">
        <v>29.9</v>
      </c>
      <c r="G310" s="25">
        <v>30</v>
      </c>
      <c r="H310" s="25">
        <v>24.1</v>
      </c>
      <c r="I310" s="24">
        <v>26.1</v>
      </c>
      <c r="J310" s="32"/>
    </row>
    <row r="311" spans="1:10">
      <c r="A311" s="9">
        <v>44090</v>
      </c>
      <c r="B311" s="9"/>
      <c r="C311" s="24">
        <v>0.2</v>
      </c>
      <c r="D311" s="24">
        <v>0.1</v>
      </c>
      <c r="E311" s="24"/>
      <c r="F311" s="24">
        <v>29.5</v>
      </c>
      <c r="G311" s="25">
        <v>29.4</v>
      </c>
      <c r="H311" s="25">
        <v>24.5</v>
      </c>
      <c r="I311" s="24">
        <v>24.6</v>
      </c>
      <c r="J311" s="32"/>
    </row>
    <row r="312" spans="1:10">
      <c r="A312" s="9">
        <v>44091</v>
      </c>
      <c r="B312" s="9"/>
      <c r="C312" s="24">
        <v>4.0999999999999996</v>
      </c>
      <c r="D312" s="24" t="s">
        <v>26</v>
      </c>
      <c r="E312" s="24"/>
      <c r="F312" s="24">
        <v>29.4</v>
      </c>
      <c r="G312" s="25">
        <v>29.9</v>
      </c>
      <c r="H312" s="25">
        <v>23.7</v>
      </c>
      <c r="I312" s="24">
        <v>23.9</v>
      </c>
      <c r="J312" s="32"/>
    </row>
    <row r="313" spans="1:10">
      <c r="A313" s="9">
        <v>44092</v>
      </c>
      <c r="B313" s="9"/>
      <c r="C313" s="24">
        <v>2.2000000000000002</v>
      </c>
      <c r="D313" s="24">
        <v>0</v>
      </c>
      <c r="E313" s="24"/>
      <c r="F313" s="24">
        <v>29.3</v>
      </c>
      <c r="G313" s="25">
        <v>29.9</v>
      </c>
      <c r="H313" s="25">
        <v>23.4</v>
      </c>
      <c r="I313" s="24">
        <v>24.7</v>
      </c>
      <c r="J313" s="32"/>
    </row>
    <row r="314" spans="1:10">
      <c r="A314" s="9">
        <v>44093</v>
      </c>
      <c r="B314" s="9"/>
      <c r="C314" s="24">
        <v>0</v>
      </c>
      <c r="D314" s="24" t="s">
        <v>14</v>
      </c>
      <c r="E314" s="24"/>
      <c r="F314" s="24">
        <v>29.3</v>
      </c>
      <c r="G314" s="25">
        <v>30.1</v>
      </c>
      <c r="H314" s="25">
        <v>23.7</v>
      </c>
      <c r="I314" s="24">
        <v>26.4</v>
      </c>
      <c r="J314" s="31"/>
    </row>
    <row r="315" spans="1:10">
      <c r="A315" s="9">
        <v>44094</v>
      </c>
      <c r="B315" s="9"/>
      <c r="C315" s="24">
        <v>0.5</v>
      </c>
      <c r="D315" s="24">
        <v>2</v>
      </c>
      <c r="E315" s="24"/>
      <c r="F315" s="24">
        <v>29.5</v>
      </c>
      <c r="G315" s="25">
        <v>30.3</v>
      </c>
      <c r="H315" s="25">
        <v>24</v>
      </c>
      <c r="I315" s="24">
        <v>25.9</v>
      </c>
      <c r="J315" s="3"/>
    </row>
    <row r="316" spans="1:10">
      <c r="A316" s="9">
        <v>44095</v>
      </c>
      <c r="B316" s="9"/>
      <c r="C316" s="24" t="s">
        <v>26</v>
      </c>
      <c r="D316" s="24">
        <v>0</v>
      </c>
      <c r="E316" s="24"/>
      <c r="F316" s="24">
        <v>30.3</v>
      </c>
      <c r="G316" s="25">
        <v>31</v>
      </c>
      <c r="H316" s="24">
        <v>23</v>
      </c>
      <c r="I316" s="24">
        <v>27.5</v>
      </c>
      <c r="J316" s="31"/>
    </row>
    <row r="317" spans="1:10">
      <c r="A317" s="9">
        <v>44096</v>
      </c>
      <c r="B317" s="9"/>
      <c r="C317" s="24">
        <v>0</v>
      </c>
      <c r="D317" s="24">
        <v>0</v>
      </c>
      <c r="E317" s="24"/>
      <c r="F317" s="24">
        <v>30.6</v>
      </c>
      <c r="G317" s="25">
        <v>30.3</v>
      </c>
      <c r="H317" s="24">
        <v>24.6</v>
      </c>
      <c r="I317" s="24">
        <v>27</v>
      </c>
      <c r="J317" s="31"/>
    </row>
    <row r="318" spans="1:10">
      <c r="A318" s="9">
        <v>44097</v>
      </c>
      <c r="B318" s="9"/>
      <c r="C318" s="24">
        <v>5.0999999999999996</v>
      </c>
      <c r="D318" s="24">
        <v>0</v>
      </c>
      <c r="E318" s="24"/>
      <c r="F318" s="24">
        <v>30.2</v>
      </c>
      <c r="G318" s="25">
        <v>30.6</v>
      </c>
      <c r="H318" s="25">
        <v>25.5</v>
      </c>
      <c r="I318" s="24">
        <v>27.4</v>
      </c>
      <c r="J318" s="31"/>
    </row>
    <row r="319" spans="1:10">
      <c r="A319" s="9">
        <v>44098</v>
      </c>
      <c r="B319" s="9"/>
      <c r="C319" s="24">
        <v>0</v>
      </c>
      <c r="D319" s="24">
        <v>0</v>
      </c>
      <c r="E319" s="24"/>
      <c r="F319" s="24">
        <v>29.2</v>
      </c>
      <c r="G319" s="25">
        <v>30.3</v>
      </c>
      <c r="H319" s="25">
        <v>24.5</v>
      </c>
      <c r="I319" s="24">
        <v>27.1</v>
      </c>
      <c r="J319" s="31"/>
    </row>
    <row r="320" spans="1:10">
      <c r="A320" s="9">
        <v>44099</v>
      </c>
      <c r="B320" s="9"/>
      <c r="C320" s="24">
        <v>0.1</v>
      </c>
      <c r="D320" s="24">
        <v>1.1000000000000001</v>
      </c>
      <c r="E320" s="24"/>
      <c r="F320" s="24">
        <v>30</v>
      </c>
      <c r="G320" s="25">
        <v>30.7</v>
      </c>
      <c r="H320" s="25">
        <v>24.9</v>
      </c>
      <c r="I320" s="24">
        <v>25.5</v>
      </c>
      <c r="J320" s="31"/>
    </row>
    <row r="321" spans="1:10">
      <c r="A321" s="9">
        <v>44100</v>
      </c>
      <c r="B321" s="9"/>
      <c r="C321" s="24">
        <v>0</v>
      </c>
      <c r="D321" s="24">
        <v>0.2</v>
      </c>
      <c r="E321" s="24"/>
      <c r="F321" s="24">
        <v>30.5</v>
      </c>
      <c r="G321" s="25">
        <v>30</v>
      </c>
      <c r="H321" s="25">
        <v>25.1</v>
      </c>
      <c r="I321" s="24">
        <v>26.6</v>
      </c>
      <c r="J321" s="31"/>
    </row>
    <row r="322" spans="1:10">
      <c r="A322" s="9">
        <v>44101</v>
      </c>
      <c r="B322" s="9"/>
      <c r="C322" s="24">
        <v>4.0999999999999996</v>
      </c>
      <c r="D322" s="24">
        <v>0</v>
      </c>
      <c r="E322" s="24"/>
      <c r="F322" s="24">
        <v>29.9</v>
      </c>
      <c r="G322" s="25">
        <v>29.8</v>
      </c>
      <c r="H322" s="25">
        <v>24.4</v>
      </c>
      <c r="I322" s="24">
        <v>24.6</v>
      </c>
      <c r="J322" s="31"/>
    </row>
    <row r="323" spans="1:10">
      <c r="A323" s="9">
        <v>44102</v>
      </c>
      <c r="B323" s="9"/>
      <c r="C323" s="24">
        <v>0</v>
      </c>
      <c r="D323" s="24">
        <v>0</v>
      </c>
      <c r="E323" s="24"/>
      <c r="F323" s="24">
        <v>28.6</v>
      </c>
      <c r="G323" s="25">
        <v>30.6</v>
      </c>
      <c r="H323" s="25">
        <v>24.4</v>
      </c>
      <c r="I323" s="24">
        <v>27.1</v>
      </c>
      <c r="J323" s="31"/>
    </row>
    <row r="324" spans="1:10">
      <c r="A324" s="9">
        <v>44103</v>
      </c>
      <c r="B324" s="9"/>
      <c r="C324" s="24">
        <v>0</v>
      </c>
      <c r="D324" s="24">
        <v>0</v>
      </c>
      <c r="E324" s="24"/>
      <c r="F324" s="24">
        <v>30.4</v>
      </c>
      <c r="G324" s="25">
        <v>30.6</v>
      </c>
      <c r="H324" s="25">
        <v>23.8</v>
      </c>
      <c r="I324" s="24">
        <v>27.2</v>
      </c>
      <c r="J324" s="31"/>
    </row>
    <row r="325" spans="1:10">
      <c r="A325" s="10">
        <v>44104</v>
      </c>
      <c r="B325" s="10"/>
      <c r="C325" s="26" t="s">
        <v>14</v>
      </c>
      <c r="D325" s="26" t="s">
        <v>14</v>
      </c>
      <c r="E325" s="26"/>
      <c r="F325" s="26">
        <v>29.8</v>
      </c>
      <c r="G325" s="28">
        <v>31.7</v>
      </c>
      <c r="H325" s="28">
        <v>22.4</v>
      </c>
      <c r="I325" s="26">
        <v>26.6</v>
      </c>
      <c r="J325" s="3"/>
    </row>
    <row r="326" spans="1:10">
      <c r="A326" s="12"/>
      <c r="B326" s="12"/>
      <c r="C326" s="30">
        <f>SUM(C297:C325)</f>
        <v>43.900000000000006</v>
      </c>
      <c r="D326" s="30">
        <f>SUM(D296:D325)</f>
        <v>19.100000000000001</v>
      </c>
      <c r="E326" s="30"/>
      <c r="F326" s="30"/>
      <c r="G326" s="17"/>
      <c r="H326" s="17"/>
      <c r="I326" s="30"/>
      <c r="J326" s="31"/>
    </row>
    <row r="327" spans="1:10">
      <c r="A327" s="12"/>
      <c r="B327" s="12"/>
      <c r="C327" s="104">
        <f>C326+D326</f>
        <v>63.000000000000007</v>
      </c>
      <c r="D327" s="104"/>
      <c r="E327" s="30" t="s">
        <v>7</v>
      </c>
      <c r="F327" s="30">
        <f>SUM(F296:F325)</f>
        <v>895.59999999999991</v>
      </c>
      <c r="G327" s="30">
        <f>SUM(G296:G325)</f>
        <v>906.2</v>
      </c>
      <c r="H327" s="30">
        <f>SUM(H296:H325)</f>
        <v>725.49999999999989</v>
      </c>
      <c r="I327" s="30">
        <f>SUM(I296:I325)</f>
        <v>779.20000000000016</v>
      </c>
      <c r="J327" s="32"/>
    </row>
    <row r="328" spans="1:10">
      <c r="A328" s="12"/>
      <c r="B328" s="13"/>
      <c r="C328" s="30"/>
      <c r="D328" s="30"/>
      <c r="E328" s="30" t="s">
        <v>8</v>
      </c>
      <c r="F328" s="30">
        <f>AVERAGE(F296:F325)</f>
        <v>29.853333333333332</v>
      </c>
      <c r="G328" s="30">
        <f>AVERAGE(G296:G325)</f>
        <v>30.206666666666667</v>
      </c>
      <c r="H328" s="30">
        <f>AVERAGE(H296:H325)</f>
        <v>24.18333333333333</v>
      </c>
      <c r="I328" s="30">
        <f>AVERAGE(I296:I325)</f>
        <v>25.97333333333334</v>
      </c>
      <c r="J328" s="32"/>
    </row>
    <row r="329" spans="1:10">
      <c r="A329" s="12" t="s">
        <v>21</v>
      </c>
      <c r="B329" s="13" t="s">
        <v>10</v>
      </c>
      <c r="C329" s="39">
        <f>C327+SUM(C332)</f>
        <v>63.000000000000007</v>
      </c>
      <c r="D329" s="30" t="s">
        <v>32</v>
      </c>
      <c r="E329" s="35" t="s">
        <v>67</v>
      </c>
      <c r="F329" s="30">
        <f>MAX(F295:G325)</f>
        <v>31.7</v>
      </c>
      <c r="G329" s="30"/>
      <c r="H329" s="30"/>
      <c r="I329" s="30"/>
      <c r="J329" s="31"/>
    </row>
    <row r="330" spans="1:10">
      <c r="A330" s="12"/>
      <c r="B330" s="13"/>
      <c r="C330" s="39">
        <f>C327/25.4</f>
        <v>2.4803149606299217</v>
      </c>
      <c r="D330" s="30" t="s">
        <v>33</v>
      </c>
      <c r="E330" s="36" t="s">
        <v>68</v>
      </c>
      <c r="F330" s="30">
        <f>MIN(H295:I325)</f>
        <v>21.4</v>
      </c>
      <c r="G330" s="30"/>
      <c r="H330" s="30"/>
      <c r="I330" s="30"/>
      <c r="J330" s="32"/>
    </row>
    <row r="331" spans="1:10" ht="15.75" thickBot="1">
      <c r="A331" s="20"/>
      <c r="B331" s="18"/>
      <c r="C331" s="19"/>
      <c r="D331" s="19"/>
      <c r="E331" s="34" t="s">
        <v>69</v>
      </c>
      <c r="F331" s="34">
        <f>AVERAGE(F328:G328)</f>
        <v>30.03</v>
      </c>
      <c r="G331" s="34"/>
      <c r="H331" s="34">
        <f>AVERAGE(H328:I328)</f>
        <v>25.078333333333333</v>
      </c>
      <c r="I331" s="19"/>
      <c r="J331" s="32"/>
    </row>
    <row r="332" spans="1:10">
      <c r="A332" s="9">
        <v>44105</v>
      </c>
      <c r="C332" s="24">
        <v>0</v>
      </c>
      <c r="D332" s="24">
        <v>0.3</v>
      </c>
      <c r="E332" s="24"/>
      <c r="F332" s="24">
        <v>30.9</v>
      </c>
      <c r="G332" s="24">
        <v>30.5</v>
      </c>
      <c r="H332" s="24">
        <v>24.1</v>
      </c>
      <c r="I332" s="24">
        <v>26.6</v>
      </c>
      <c r="J332" s="32"/>
    </row>
    <row r="333" spans="1:10">
      <c r="A333" s="9">
        <v>44106</v>
      </c>
      <c r="B333" s="9"/>
      <c r="C333" s="24">
        <v>0</v>
      </c>
      <c r="D333" s="24">
        <v>0</v>
      </c>
      <c r="E333" s="24"/>
      <c r="F333" s="24">
        <v>30.2</v>
      </c>
      <c r="G333" s="25">
        <v>30.6</v>
      </c>
      <c r="H333" s="24">
        <v>24.9</v>
      </c>
      <c r="I333" s="24">
        <v>27.2</v>
      </c>
      <c r="J333" s="31"/>
    </row>
    <row r="334" spans="1:10">
      <c r="A334" s="9">
        <v>44107</v>
      </c>
      <c r="B334" s="9"/>
      <c r="C334" s="24">
        <v>0</v>
      </c>
      <c r="D334" s="24">
        <v>0</v>
      </c>
      <c r="E334" s="24"/>
      <c r="F334" s="24">
        <v>29.5</v>
      </c>
      <c r="G334" s="25">
        <v>30</v>
      </c>
      <c r="H334" s="24">
        <v>26.1</v>
      </c>
      <c r="I334" s="24">
        <v>27.4</v>
      </c>
      <c r="J334" s="32"/>
    </row>
    <row r="335" spans="1:10">
      <c r="A335" s="9">
        <v>44108</v>
      </c>
      <c r="B335" s="9"/>
      <c r="C335" s="24" t="s">
        <v>26</v>
      </c>
      <c r="D335" s="24">
        <v>0</v>
      </c>
      <c r="E335" s="24"/>
      <c r="F335" s="24">
        <v>30</v>
      </c>
      <c r="G335" s="25">
        <v>30.5</v>
      </c>
      <c r="H335" s="25">
        <v>24.6</v>
      </c>
      <c r="I335" s="24">
        <v>27.1</v>
      </c>
      <c r="J335" s="32"/>
    </row>
    <row r="336" spans="1:10">
      <c r="A336" s="9">
        <v>44109</v>
      </c>
      <c r="B336" s="9"/>
      <c r="C336" s="24">
        <v>2.1</v>
      </c>
      <c r="D336" s="24">
        <v>0</v>
      </c>
      <c r="E336" s="24"/>
      <c r="F336" s="24">
        <v>29.8</v>
      </c>
      <c r="G336" s="25">
        <v>30.1</v>
      </c>
      <c r="H336" s="25">
        <v>23.7</v>
      </c>
      <c r="I336" s="24">
        <v>26.9</v>
      </c>
      <c r="J336" s="32"/>
    </row>
    <row r="337" spans="1:10">
      <c r="A337" s="9">
        <v>44110</v>
      </c>
      <c r="B337" s="9"/>
      <c r="C337" s="24">
        <v>0</v>
      </c>
      <c r="D337" s="24" t="s">
        <v>26</v>
      </c>
      <c r="E337" s="24"/>
      <c r="F337" s="24">
        <v>29.6</v>
      </c>
      <c r="G337" s="25">
        <v>30.6</v>
      </c>
      <c r="H337" s="25">
        <v>25.7</v>
      </c>
      <c r="I337" s="24">
        <v>26.8</v>
      </c>
      <c r="J337" s="32"/>
    </row>
    <row r="338" spans="1:10">
      <c r="A338" s="9">
        <v>44111</v>
      </c>
      <c r="B338" s="9"/>
      <c r="C338" s="24">
        <v>1</v>
      </c>
      <c r="D338" s="24">
        <v>0</v>
      </c>
      <c r="E338" s="24"/>
      <c r="F338" s="24">
        <v>30</v>
      </c>
      <c r="G338" s="25">
        <v>30.4</v>
      </c>
      <c r="H338" s="25">
        <v>24.6</v>
      </c>
      <c r="I338" s="24">
        <v>27.3</v>
      </c>
      <c r="J338" s="32"/>
    </row>
    <row r="339" spans="1:10">
      <c r="A339" s="9">
        <v>44112</v>
      </c>
      <c r="B339" s="9"/>
      <c r="C339" s="24">
        <v>0</v>
      </c>
      <c r="D339" s="24">
        <v>0</v>
      </c>
      <c r="E339" s="24"/>
      <c r="F339" s="24">
        <v>29.8</v>
      </c>
      <c r="G339" s="25">
        <v>30.8</v>
      </c>
      <c r="H339" s="25">
        <v>25.8</v>
      </c>
      <c r="I339" s="24">
        <v>26.8</v>
      </c>
      <c r="J339" s="32"/>
    </row>
    <row r="340" spans="1:10">
      <c r="A340" s="9">
        <v>44113</v>
      </c>
      <c r="B340" s="9"/>
      <c r="C340" s="24">
        <v>0</v>
      </c>
      <c r="D340" s="24" t="s">
        <v>14</v>
      </c>
      <c r="E340" s="24"/>
      <c r="F340" s="24">
        <v>29.2</v>
      </c>
      <c r="G340" s="25">
        <v>30</v>
      </c>
      <c r="H340" s="25">
        <v>25.6</v>
      </c>
      <c r="I340" s="24">
        <v>26.4</v>
      </c>
      <c r="J340" s="32"/>
    </row>
    <row r="341" spans="1:10">
      <c r="A341" s="9">
        <v>44114</v>
      </c>
      <c r="B341" s="9"/>
      <c r="C341" s="24">
        <v>0.2</v>
      </c>
      <c r="D341" s="24">
        <v>1.5</v>
      </c>
      <c r="E341" s="24"/>
      <c r="F341" s="24">
        <v>29.8</v>
      </c>
      <c r="G341" s="25">
        <v>26.8</v>
      </c>
      <c r="H341" s="24">
        <v>23.7</v>
      </c>
      <c r="I341" s="24">
        <v>23.9</v>
      </c>
      <c r="J341" s="32"/>
    </row>
    <row r="342" spans="1:10">
      <c r="A342" s="9">
        <v>44115</v>
      </c>
      <c r="B342" s="9"/>
      <c r="C342" s="24">
        <v>1</v>
      </c>
      <c r="D342" s="24">
        <v>0</v>
      </c>
      <c r="E342" s="24"/>
      <c r="F342" s="24">
        <v>28.2</v>
      </c>
      <c r="G342" s="24">
        <v>30.5</v>
      </c>
      <c r="H342" s="24">
        <v>23.4</v>
      </c>
      <c r="I342" s="24">
        <v>26.5</v>
      </c>
      <c r="J342" s="32"/>
    </row>
    <row r="343" spans="1:10">
      <c r="A343" s="9">
        <v>44116</v>
      </c>
      <c r="B343" s="9"/>
      <c r="C343" s="24">
        <v>5.0999999999999996</v>
      </c>
      <c r="D343" s="24">
        <v>3.2</v>
      </c>
      <c r="E343" s="24"/>
      <c r="F343" s="24">
        <v>29.8</v>
      </c>
      <c r="G343" s="24">
        <v>28.4</v>
      </c>
      <c r="H343" s="24">
        <v>24</v>
      </c>
      <c r="I343" s="24">
        <v>24.1</v>
      </c>
      <c r="J343" s="31"/>
    </row>
    <row r="344" spans="1:10">
      <c r="A344" s="9">
        <v>44117</v>
      </c>
      <c r="B344" s="9"/>
      <c r="C344" s="24">
        <v>18</v>
      </c>
      <c r="D344" s="24">
        <v>88.7</v>
      </c>
      <c r="E344" s="24"/>
      <c r="F344" s="24">
        <v>27.3</v>
      </c>
      <c r="G344" s="24">
        <v>29.2</v>
      </c>
      <c r="H344" s="24">
        <v>23.2</v>
      </c>
      <c r="I344" s="24">
        <v>23.5</v>
      </c>
      <c r="J344" s="32"/>
    </row>
    <row r="345" spans="1:10">
      <c r="A345" s="9">
        <v>44118</v>
      </c>
      <c r="B345" s="9"/>
      <c r="C345" s="24">
        <v>3.4</v>
      </c>
      <c r="D345" s="24" t="s">
        <v>26</v>
      </c>
      <c r="E345" s="24"/>
      <c r="F345" s="24">
        <v>27.6</v>
      </c>
      <c r="G345" s="24">
        <v>29.6</v>
      </c>
      <c r="H345" s="24">
        <v>24.5</v>
      </c>
      <c r="I345" s="25">
        <v>24.7</v>
      </c>
      <c r="J345" s="2"/>
    </row>
    <row r="346" spans="1:10">
      <c r="A346" s="9">
        <v>44119</v>
      </c>
      <c r="B346" s="9"/>
      <c r="C346" s="24" t="s">
        <v>72</v>
      </c>
      <c r="D346" s="24" t="s">
        <v>14</v>
      </c>
      <c r="E346" s="24"/>
      <c r="F346" s="24">
        <v>28.6</v>
      </c>
      <c r="G346" s="25">
        <v>29</v>
      </c>
      <c r="H346" s="25">
        <v>23.5</v>
      </c>
      <c r="I346" s="24">
        <v>26.8</v>
      </c>
      <c r="J346" s="32"/>
    </row>
    <row r="347" spans="1:10">
      <c r="A347" s="9">
        <v>44120</v>
      </c>
      <c r="B347" s="9"/>
      <c r="C347" s="24">
        <v>0</v>
      </c>
      <c r="D347" s="24">
        <v>52.1</v>
      </c>
      <c r="E347" s="24"/>
      <c r="F347" s="24">
        <v>28.8</v>
      </c>
      <c r="G347" s="25">
        <v>29.4</v>
      </c>
      <c r="H347" s="25">
        <v>24.4</v>
      </c>
      <c r="I347" s="24">
        <v>23.4</v>
      </c>
      <c r="J347" s="32"/>
    </row>
    <row r="348" spans="1:10">
      <c r="A348" s="9">
        <v>44121</v>
      </c>
      <c r="B348" s="9"/>
      <c r="C348" s="24">
        <v>0.2</v>
      </c>
      <c r="D348" s="24" t="s">
        <v>14</v>
      </c>
      <c r="E348" s="24"/>
      <c r="F348" s="24">
        <v>29.2</v>
      </c>
      <c r="G348" s="25">
        <v>29.8</v>
      </c>
      <c r="H348" s="25">
        <v>23.2</v>
      </c>
      <c r="I348" s="24">
        <v>26.9</v>
      </c>
      <c r="J348" s="32"/>
    </row>
    <row r="349" spans="1:10">
      <c r="A349" s="9">
        <v>44122</v>
      </c>
      <c r="B349" s="9"/>
      <c r="C349" s="24">
        <v>4.8</v>
      </c>
      <c r="D349" s="24">
        <v>0</v>
      </c>
      <c r="E349" s="24"/>
      <c r="F349" s="24">
        <v>29.2</v>
      </c>
      <c r="G349" s="25">
        <v>29.8</v>
      </c>
      <c r="H349" s="25">
        <v>23.6</v>
      </c>
      <c r="I349" s="24">
        <v>26.8</v>
      </c>
      <c r="J349" s="31"/>
    </row>
    <row r="350" spans="1:10">
      <c r="A350" s="9">
        <v>44123</v>
      </c>
      <c r="B350" s="9"/>
      <c r="C350" s="24">
        <v>0</v>
      </c>
      <c r="D350" s="24" t="s">
        <v>26</v>
      </c>
      <c r="E350" s="24"/>
      <c r="F350" s="24">
        <v>29.3</v>
      </c>
      <c r="G350" s="25">
        <v>29.5</v>
      </c>
      <c r="H350" s="25">
        <v>24.3</v>
      </c>
      <c r="I350" s="24">
        <v>26.4</v>
      </c>
      <c r="J350" s="32"/>
    </row>
    <row r="351" spans="1:10">
      <c r="A351" s="9">
        <v>44124</v>
      </c>
      <c r="B351" s="9"/>
      <c r="C351" s="24">
        <v>1</v>
      </c>
      <c r="D351" s="24">
        <v>0</v>
      </c>
      <c r="E351" s="24"/>
      <c r="F351" s="24">
        <v>29.2</v>
      </c>
      <c r="G351" s="25">
        <v>29.2</v>
      </c>
      <c r="H351" s="25">
        <v>24.3</v>
      </c>
      <c r="I351" s="24">
        <v>26.3</v>
      </c>
      <c r="J351" s="32"/>
    </row>
    <row r="352" spans="1:10">
      <c r="A352" s="9">
        <v>44125</v>
      </c>
      <c r="B352" s="9"/>
      <c r="C352" s="24">
        <v>4.0999999999999996</v>
      </c>
      <c r="D352" s="24">
        <v>0</v>
      </c>
      <c r="E352" s="24"/>
      <c r="F352" s="24">
        <v>29.2</v>
      </c>
      <c r="G352" s="25">
        <v>29.4</v>
      </c>
      <c r="H352" s="25">
        <v>24.2</v>
      </c>
      <c r="I352" s="24">
        <v>26.4</v>
      </c>
      <c r="J352" s="32"/>
    </row>
    <row r="353" spans="1:10">
      <c r="A353" s="9">
        <v>44126</v>
      </c>
      <c r="B353" s="9"/>
      <c r="C353" s="24">
        <v>1</v>
      </c>
      <c r="D353" s="24">
        <v>0</v>
      </c>
      <c r="E353" s="24"/>
      <c r="F353" s="24">
        <v>28.9</v>
      </c>
      <c r="G353" s="25">
        <v>29.1</v>
      </c>
      <c r="H353" s="25">
        <v>24.1</v>
      </c>
      <c r="I353" s="24">
        <v>26.3</v>
      </c>
      <c r="J353" s="32"/>
    </row>
    <row r="354" spans="1:10">
      <c r="A354" s="9">
        <v>44127</v>
      </c>
      <c r="B354" s="9"/>
      <c r="C354" s="24">
        <v>0</v>
      </c>
      <c r="D354" s="24">
        <v>0</v>
      </c>
      <c r="E354" s="24"/>
      <c r="F354" s="24">
        <v>28.8</v>
      </c>
      <c r="G354" s="25">
        <v>29</v>
      </c>
      <c r="H354" s="25">
        <v>25.2</v>
      </c>
      <c r="I354" s="24">
        <v>26.4</v>
      </c>
      <c r="J354" s="32"/>
    </row>
    <row r="355" spans="1:10">
      <c r="A355" s="9">
        <v>44128</v>
      </c>
      <c r="B355" s="9"/>
      <c r="C355" s="24">
        <v>2.4</v>
      </c>
      <c r="D355" s="24">
        <v>0</v>
      </c>
      <c r="E355" s="24"/>
      <c r="F355" s="24">
        <v>28.4</v>
      </c>
      <c r="G355" s="25">
        <v>29.1</v>
      </c>
      <c r="H355" s="25">
        <v>23.9</v>
      </c>
      <c r="I355" s="24">
        <v>26.4</v>
      </c>
      <c r="J355" s="32"/>
    </row>
    <row r="356" spans="1:10">
      <c r="A356" s="9">
        <v>44129</v>
      </c>
      <c r="B356" s="9"/>
      <c r="C356" s="24">
        <v>0.6</v>
      </c>
      <c r="D356" s="24">
        <v>0</v>
      </c>
      <c r="E356" s="24"/>
      <c r="F356" s="24">
        <v>29</v>
      </c>
      <c r="G356" s="25">
        <v>29</v>
      </c>
      <c r="H356" s="25">
        <v>23.4</v>
      </c>
      <c r="I356" s="24">
        <v>26.4</v>
      </c>
      <c r="J356" s="32"/>
    </row>
    <row r="357" spans="1:10">
      <c r="A357" s="9">
        <v>44130</v>
      </c>
      <c r="B357" s="9"/>
      <c r="C357" s="24">
        <v>7.5</v>
      </c>
      <c r="D357" s="24">
        <v>0</v>
      </c>
      <c r="E357" s="24"/>
      <c r="F357" s="24">
        <v>28.8</v>
      </c>
      <c r="G357" s="25">
        <v>29</v>
      </c>
      <c r="H357" s="25">
        <v>22.1</v>
      </c>
      <c r="I357" s="24">
        <v>25.6</v>
      </c>
      <c r="J357" s="32"/>
    </row>
    <row r="358" spans="1:10">
      <c r="A358" s="9">
        <v>44131</v>
      </c>
      <c r="B358" s="9"/>
      <c r="C358" s="24">
        <v>0</v>
      </c>
      <c r="D358" s="24">
        <v>0</v>
      </c>
      <c r="E358" s="24"/>
      <c r="F358" s="24">
        <v>29</v>
      </c>
      <c r="G358" s="25">
        <v>28.9</v>
      </c>
      <c r="H358" s="25">
        <v>23.8</v>
      </c>
      <c r="I358" s="24">
        <v>25.6</v>
      </c>
      <c r="J358" s="31"/>
    </row>
    <row r="359" spans="1:10">
      <c r="A359" s="9">
        <v>44132</v>
      </c>
      <c r="B359" s="9"/>
      <c r="C359" s="24">
        <v>0</v>
      </c>
      <c r="D359" s="24">
        <v>0</v>
      </c>
      <c r="E359" s="24"/>
      <c r="F359" s="24">
        <v>28.6</v>
      </c>
      <c r="G359" s="24">
        <v>29</v>
      </c>
      <c r="H359" s="24">
        <v>23.3</v>
      </c>
      <c r="I359" s="24">
        <v>25.8</v>
      </c>
      <c r="J359" s="32"/>
    </row>
    <row r="360" spans="1:10">
      <c r="A360" s="9">
        <v>44133</v>
      </c>
      <c r="B360" s="9" t="s">
        <v>66</v>
      </c>
      <c r="C360" s="24" t="s">
        <v>14</v>
      </c>
      <c r="D360" s="24">
        <v>0</v>
      </c>
      <c r="E360" s="24"/>
      <c r="F360" s="24">
        <v>28.8</v>
      </c>
      <c r="G360" s="24">
        <v>28.9</v>
      </c>
      <c r="H360" s="24">
        <v>22.9</v>
      </c>
      <c r="I360" s="24">
        <v>26</v>
      </c>
      <c r="J360" s="31"/>
    </row>
    <row r="361" spans="1:10">
      <c r="A361" s="9">
        <v>44134</v>
      </c>
      <c r="B361" s="9"/>
      <c r="C361" s="24">
        <v>0.8</v>
      </c>
      <c r="D361" s="24" t="s">
        <v>26</v>
      </c>
      <c r="E361" s="24"/>
      <c r="F361" s="24">
        <v>28.4</v>
      </c>
      <c r="G361" s="24">
        <v>28.8</v>
      </c>
      <c r="H361" s="24">
        <v>23.2</v>
      </c>
      <c r="I361" s="24">
        <v>24.7</v>
      </c>
      <c r="J361" s="32"/>
    </row>
    <row r="362" spans="1:10">
      <c r="A362" s="10">
        <v>44135</v>
      </c>
      <c r="B362" s="10"/>
      <c r="C362" s="26">
        <v>0</v>
      </c>
      <c r="D362" s="26">
        <v>0</v>
      </c>
      <c r="E362" s="26"/>
      <c r="F362" s="26">
        <v>28.4</v>
      </c>
      <c r="G362" s="28">
        <v>28.9</v>
      </c>
      <c r="H362" s="28">
        <v>24</v>
      </c>
      <c r="I362" s="26">
        <v>26</v>
      </c>
      <c r="J362" s="31"/>
    </row>
    <row r="363" spans="1:10">
      <c r="A363" s="12"/>
      <c r="B363" s="12"/>
      <c r="C363" s="30">
        <f>SUM(C333:C362)</f>
        <v>53.199999999999996</v>
      </c>
      <c r="D363" s="30">
        <f>SUM(D332:D362)</f>
        <v>145.80000000000001</v>
      </c>
      <c r="E363" s="30"/>
      <c r="F363" s="30"/>
      <c r="G363" s="17"/>
      <c r="H363" s="17"/>
      <c r="I363" s="30"/>
      <c r="J363" s="32"/>
    </row>
    <row r="364" spans="1:10">
      <c r="A364" s="12"/>
      <c r="B364" s="13"/>
      <c r="C364" s="104">
        <f>C363+D363</f>
        <v>199</v>
      </c>
      <c r="D364" s="104"/>
      <c r="E364" s="30" t="s">
        <v>7</v>
      </c>
      <c r="F364" s="30">
        <f>SUM(F332:F362)</f>
        <v>902.3</v>
      </c>
      <c r="G364" s="30">
        <f t="shared" ref="G364:I364" si="2">SUM(G332:G362)</f>
        <v>913.8</v>
      </c>
      <c r="H364" s="30">
        <f t="shared" si="2"/>
        <v>747.3</v>
      </c>
      <c r="I364" s="30">
        <f t="shared" si="2"/>
        <v>807.39999999999986</v>
      </c>
      <c r="J364" s="32"/>
    </row>
    <row r="365" spans="1:10">
      <c r="A365" s="12"/>
      <c r="B365" s="13"/>
      <c r="C365" s="30"/>
      <c r="D365" s="30"/>
      <c r="E365" s="30" t="s">
        <v>8</v>
      </c>
      <c r="F365" s="30">
        <f>AVERAGE(F332:F362)</f>
        <v>29.106451612903225</v>
      </c>
      <c r="G365" s="30">
        <f t="shared" ref="G365:I365" si="3">AVERAGE(G332:G362)</f>
        <v>29.477419354838709</v>
      </c>
      <c r="H365" s="30">
        <f t="shared" si="3"/>
        <v>24.106451612903225</v>
      </c>
      <c r="I365" s="30">
        <f t="shared" si="3"/>
        <v>26.045161290322575</v>
      </c>
      <c r="J365" s="32"/>
    </row>
    <row r="366" spans="1:10">
      <c r="A366" s="12" t="s">
        <v>22</v>
      </c>
      <c r="B366" s="13" t="s">
        <v>10</v>
      </c>
      <c r="C366" s="39">
        <f>C364+SUM(C369)</f>
        <v>199.1</v>
      </c>
      <c r="D366" s="30" t="s">
        <v>32</v>
      </c>
      <c r="E366" s="35" t="s">
        <v>67</v>
      </c>
      <c r="F366" s="30">
        <f>MAX(F332:G362)</f>
        <v>30.9</v>
      </c>
      <c r="G366" s="30"/>
      <c r="H366" s="30"/>
      <c r="I366" s="30"/>
      <c r="J366" s="31"/>
    </row>
    <row r="367" spans="1:10">
      <c r="A367" s="12"/>
      <c r="B367" s="13"/>
      <c r="C367" s="39">
        <f>C364/25.4</f>
        <v>7.8346456692913389</v>
      </c>
      <c r="D367" s="30" t="s">
        <v>33</v>
      </c>
      <c r="E367" s="36" t="s">
        <v>68</v>
      </c>
      <c r="F367" s="30">
        <f>MIN(H332:I362)</f>
        <v>22.1</v>
      </c>
      <c r="G367" s="30"/>
      <c r="H367" s="30"/>
      <c r="I367" s="30"/>
      <c r="J367" s="32"/>
    </row>
    <row r="368" spans="1:10" ht="15.75" thickBot="1">
      <c r="A368" s="20"/>
      <c r="B368" s="18"/>
      <c r="C368" s="19"/>
      <c r="D368" s="19"/>
      <c r="E368" s="34" t="s">
        <v>69</v>
      </c>
      <c r="F368" s="34">
        <f>AVERAGE(F365:G365)</f>
        <v>29.291935483870965</v>
      </c>
      <c r="G368" s="34"/>
      <c r="H368" s="34">
        <f>AVERAGE(H365:I365)</f>
        <v>25.075806451612898</v>
      </c>
      <c r="I368" s="19"/>
      <c r="J368" s="32"/>
    </row>
    <row r="369" spans="1:10">
      <c r="A369" s="9">
        <v>44136</v>
      </c>
      <c r="C369" s="24">
        <v>0.1</v>
      </c>
      <c r="D369" s="24" t="s">
        <v>14</v>
      </c>
      <c r="E369" s="24"/>
      <c r="F369" s="24">
        <v>28.4</v>
      </c>
      <c r="G369" s="24">
        <v>29</v>
      </c>
      <c r="H369" s="24">
        <v>23.2</v>
      </c>
      <c r="I369" s="24">
        <v>26.2</v>
      </c>
      <c r="J369" s="32"/>
    </row>
    <row r="370" spans="1:10">
      <c r="A370" s="9">
        <v>44137</v>
      </c>
      <c r="B370" s="9"/>
      <c r="C370" s="24">
        <v>0</v>
      </c>
      <c r="D370" s="24" t="s">
        <v>14</v>
      </c>
      <c r="E370" s="24"/>
      <c r="F370" s="24">
        <v>28.6</v>
      </c>
      <c r="G370" s="25">
        <v>29.5</v>
      </c>
      <c r="H370" s="25">
        <v>24.4</v>
      </c>
      <c r="I370" s="24">
        <v>25.9</v>
      </c>
      <c r="J370" s="32"/>
    </row>
    <row r="371" spans="1:10">
      <c r="A371" s="9">
        <v>44138</v>
      </c>
      <c r="B371" s="9"/>
      <c r="C371" s="24">
        <v>0.8</v>
      </c>
      <c r="D371" s="24">
        <v>0</v>
      </c>
      <c r="E371" s="24"/>
      <c r="F371" s="24">
        <v>28.1</v>
      </c>
      <c r="G371" s="25">
        <v>29.8</v>
      </c>
      <c r="H371" s="24">
        <v>23.7</v>
      </c>
      <c r="I371" s="24">
        <v>25.7</v>
      </c>
      <c r="J371" s="31"/>
    </row>
    <row r="372" spans="1:10">
      <c r="A372" s="9">
        <v>44139</v>
      </c>
      <c r="B372" s="9"/>
      <c r="C372" s="24">
        <v>2.2000000000000002</v>
      </c>
      <c r="D372" s="24">
        <v>0</v>
      </c>
      <c r="E372" s="24"/>
      <c r="F372" s="24">
        <v>28.8</v>
      </c>
      <c r="G372" s="24">
        <v>29.2</v>
      </c>
      <c r="H372" s="24">
        <v>24.1</v>
      </c>
      <c r="I372" s="24">
        <v>25.2</v>
      </c>
      <c r="J372" s="31"/>
    </row>
    <row r="373" spans="1:10">
      <c r="A373" s="9">
        <v>44140</v>
      </c>
      <c r="B373" s="9"/>
      <c r="C373" s="24">
        <v>0.2</v>
      </c>
      <c r="D373" s="24">
        <v>0</v>
      </c>
      <c r="E373" s="24"/>
      <c r="F373" s="24">
        <v>28.9</v>
      </c>
      <c r="G373" s="24">
        <v>29</v>
      </c>
      <c r="H373" s="24">
        <v>23.7</v>
      </c>
      <c r="I373" s="24">
        <v>25.6</v>
      </c>
      <c r="J373" s="32"/>
    </row>
    <row r="374" spans="1:10">
      <c r="A374" s="9">
        <v>44141</v>
      </c>
      <c r="B374" s="9"/>
      <c r="C374" s="24">
        <v>2.4</v>
      </c>
      <c r="D374" s="24">
        <v>0</v>
      </c>
      <c r="E374" s="24"/>
      <c r="F374" s="24">
        <v>29</v>
      </c>
      <c r="G374" s="24">
        <v>28.5</v>
      </c>
      <c r="H374" s="24">
        <v>23.9</v>
      </c>
      <c r="I374" s="24">
        <v>26.2</v>
      </c>
      <c r="J374" s="32"/>
    </row>
    <row r="375" spans="1:10">
      <c r="A375" s="9">
        <v>44142</v>
      </c>
      <c r="B375" s="9"/>
      <c r="C375" s="24">
        <v>3.6</v>
      </c>
      <c r="D375" s="24">
        <v>0.1</v>
      </c>
      <c r="E375" s="24"/>
      <c r="F375" s="24">
        <v>27.9</v>
      </c>
      <c r="G375" s="24">
        <v>29.4</v>
      </c>
      <c r="H375" s="24">
        <v>24</v>
      </c>
      <c r="I375" s="24">
        <v>24.3</v>
      </c>
      <c r="J375" s="32"/>
    </row>
    <row r="376" spans="1:10">
      <c r="A376" s="9">
        <v>44143</v>
      </c>
      <c r="B376" s="9"/>
      <c r="C376" s="24">
        <v>0</v>
      </c>
      <c r="D376" s="24">
        <v>0</v>
      </c>
      <c r="E376" s="24"/>
      <c r="F376" s="24">
        <v>28.4</v>
      </c>
      <c r="G376" s="25">
        <v>28.9</v>
      </c>
      <c r="H376" s="25">
        <v>24.2</v>
      </c>
      <c r="I376" s="24">
        <v>26.1</v>
      </c>
      <c r="J376" s="31"/>
    </row>
    <row r="377" spans="1:10">
      <c r="A377" s="9">
        <v>44144</v>
      </c>
      <c r="B377" s="9"/>
      <c r="C377" s="24">
        <v>0.5</v>
      </c>
      <c r="D377" s="24">
        <v>0</v>
      </c>
      <c r="E377" s="24"/>
      <c r="F377" s="24">
        <v>28.8</v>
      </c>
      <c r="G377" s="25">
        <v>29.1</v>
      </c>
      <c r="H377" s="25">
        <v>23.6</v>
      </c>
      <c r="I377" s="24">
        <v>25.8</v>
      </c>
      <c r="J377" s="32"/>
    </row>
    <row r="378" spans="1:10">
      <c r="A378" s="9">
        <v>44145</v>
      </c>
      <c r="B378" s="9"/>
      <c r="C378" s="24">
        <v>0.1</v>
      </c>
      <c r="D378" s="24">
        <v>0</v>
      </c>
      <c r="E378" s="24"/>
      <c r="F378" s="24">
        <v>28.6</v>
      </c>
      <c r="G378" s="25">
        <v>29</v>
      </c>
      <c r="H378" s="25">
        <v>24.4</v>
      </c>
      <c r="I378" s="24">
        <v>25.6</v>
      </c>
      <c r="J378" s="32"/>
    </row>
    <row r="379" spans="1:10">
      <c r="A379" s="9">
        <v>44146</v>
      </c>
      <c r="B379" s="9"/>
      <c r="C379" s="24">
        <v>3</v>
      </c>
      <c r="D379" s="24">
        <v>0</v>
      </c>
      <c r="E379" s="24"/>
      <c r="F379" s="24">
        <v>28.5</v>
      </c>
      <c r="G379" s="25">
        <v>28.6</v>
      </c>
      <c r="H379" s="25">
        <v>23.4</v>
      </c>
      <c r="I379" s="24">
        <v>24.5</v>
      </c>
      <c r="J379" s="32"/>
    </row>
    <row r="380" spans="1:10">
      <c r="A380" s="9">
        <v>44147</v>
      </c>
      <c r="B380" s="9"/>
      <c r="C380" s="24">
        <v>0.4</v>
      </c>
      <c r="D380" s="24">
        <v>0.5</v>
      </c>
      <c r="E380" s="24"/>
      <c r="F380" s="24">
        <v>27.8</v>
      </c>
      <c r="G380" s="25">
        <v>28.8</v>
      </c>
      <c r="H380" s="25">
        <v>22.8</v>
      </c>
      <c r="I380" s="24">
        <v>24.6</v>
      </c>
      <c r="J380" s="31"/>
    </row>
    <row r="381" spans="1:10">
      <c r="A381" s="9">
        <v>44148</v>
      </c>
      <c r="B381" s="9"/>
      <c r="C381" s="24">
        <v>2.5</v>
      </c>
      <c r="D381" s="24">
        <v>0.4</v>
      </c>
      <c r="E381" s="24"/>
      <c r="F381" s="24">
        <v>28.4</v>
      </c>
      <c r="G381" s="25">
        <v>28.4</v>
      </c>
      <c r="H381" s="25">
        <v>23.3</v>
      </c>
      <c r="I381" s="24">
        <v>24.6</v>
      </c>
      <c r="J381" s="32"/>
    </row>
    <row r="382" spans="1:10">
      <c r="A382" s="9">
        <v>44149</v>
      </c>
      <c r="B382" s="9"/>
      <c r="C382" s="24">
        <v>1.9</v>
      </c>
      <c r="D382" s="24">
        <v>0.2</v>
      </c>
      <c r="E382" s="24"/>
      <c r="F382" s="24">
        <v>28</v>
      </c>
      <c r="G382" s="25">
        <v>28.8</v>
      </c>
      <c r="H382" s="25">
        <v>23.6</v>
      </c>
      <c r="I382" s="24">
        <v>24.6</v>
      </c>
      <c r="J382" s="31"/>
    </row>
    <row r="383" spans="1:10">
      <c r="A383" s="9">
        <v>44150</v>
      </c>
      <c r="B383" s="9"/>
      <c r="C383" s="24">
        <v>0.4</v>
      </c>
      <c r="D383" s="24" t="s">
        <v>26</v>
      </c>
      <c r="E383" s="24"/>
      <c r="F383" s="24">
        <v>28.2</v>
      </c>
      <c r="G383" s="24">
        <v>28.9</v>
      </c>
      <c r="H383" s="24">
        <v>24.2</v>
      </c>
      <c r="I383" s="24">
        <v>24.5</v>
      </c>
      <c r="J383" s="31"/>
    </row>
    <row r="384" spans="1:10">
      <c r="A384" s="9">
        <v>44151</v>
      </c>
      <c r="B384" s="9"/>
      <c r="C384" s="24">
        <v>0</v>
      </c>
      <c r="D384" s="24">
        <v>1.8</v>
      </c>
      <c r="E384" s="24"/>
      <c r="F384" s="24">
        <v>28.4</v>
      </c>
      <c r="G384" s="25">
        <v>28.5</v>
      </c>
      <c r="H384" s="25">
        <v>24.6</v>
      </c>
      <c r="I384" s="24">
        <v>22.8</v>
      </c>
      <c r="J384" s="32"/>
    </row>
    <row r="385" spans="1:10">
      <c r="A385" s="9">
        <v>44152</v>
      </c>
      <c r="B385" s="9"/>
      <c r="C385" s="24">
        <v>0.4</v>
      </c>
      <c r="D385" s="24" t="s">
        <v>14</v>
      </c>
      <c r="E385" s="24"/>
      <c r="F385" s="24">
        <v>27.4</v>
      </c>
      <c r="G385" s="24">
        <v>29.4</v>
      </c>
      <c r="H385" s="24">
        <v>23.2</v>
      </c>
      <c r="I385" s="24">
        <v>25.3</v>
      </c>
      <c r="J385" s="32"/>
    </row>
    <row r="386" spans="1:10">
      <c r="A386" s="9">
        <v>44153</v>
      </c>
      <c r="B386" s="9"/>
      <c r="C386" s="24">
        <v>11.7</v>
      </c>
      <c r="D386" s="24">
        <v>2</v>
      </c>
      <c r="E386" s="24"/>
      <c r="F386" s="24">
        <v>27.8</v>
      </c>
      <c r="G386" s="25">
        <v>28.2</v>
      </c>
      <c r="H386" s="25">
        <v>22.2</v>
      </c>
      <c r="I386" s="24">
        <v>23.8</v>
      </c>
      <c r="J386" s="32"/>
    </row>
    <row r="387" spans="1:10">
      <c r="A387" s="9">
        <v>44154</v>
      </c>
      <c r="B387" s="9"/>
      <c r="C387" s="24">
        <v>0</v>
      </c>
      <c r="D387" s="24">
        <v>0</v>
      </c>
      <c r="E387" s="24"/>
      <c r="F387" s="24">
        <v>26.9</v>
      </c>
      <c r="G387" s="25">
        <v>28.5</v>
      </c>
      <c r="H387" s="25">
        <v>24.1</v>
      </c>
      <c r="I387" s="24">
        <v>25.1</v>
      </c>
      <c r="J387" s="31"/>
    </row>
    <row r="388" spans="1:10">
      <c r="A388" s="9">
        <v>44155</v>
      </c>
      <c r="B388" s="9"/>
      <c r="C388" s="24">
        <v>0.3</v>
      </c>
      <c r="D388" s="24">
        <v>0</v>
      </c>
      <c r="E388" s="24"/>
      <c r="F388" s="24">
        <v>27.9</v>
      </c>
      <c r="G388" s="25">
        <v>28.5</v>
      </c>
      <c r="H388" s="25">
        <v>23</v>
      </c>
      <c r="I388" s="24">
        <v>24.1</v>
      </c>
      <c r="J388" s="31"/>
    </row>
    <row r="389" spans="1:10">
      <c r="A389" s="9">
        <v>44156</v>
      </c>
      <c r="B389" s="9"/>
      <c r="C389" s="24">
        <v>5</v>
      </c>
      <c r="D389" s="24">
        <v>0</v>
      </c>
      <c r="E389" s="24"/>
      <c r="F389" s="24">
        <v>28.1</v>
      </c>
      <c r="G389" s="25">
        <v>28</v>
      </c>
      <c r="H389" s="25">
        <v>22.3</v>
      </c>
      <c r="I389" s="24">
        <v>25.3</v>
      </c>
      <c r="J389" s="32"/>
    </row>
    <row r="390" spans="1:10">
      <c r="A390" s="9">
        <v>44157</v>
      </c>
      <c r="B390" s="9"/>
      <c r="C390" s="24">
        <v>0</v>
      </c>
      <c r="D390" s="24">
        <v>0</v>
      </c>
      <c r="E390" s="24"/>
      <c r="F390" s="24">
        <v>27.9</v>
      </c>
      <c r="G390" s="24">
        <v>28</v>
      </c>
      <c r="H390" s="25">
        <v>23.8</v>
      </c>
      <c r="I390" s="24">
        <v>25.4</v>
      </c>
      <c r="J390" s="32"/>
    </row>
    <row r="391" spans="1:10">
      <c r="A391" s="9">
        <v>44158</v>
      </c>
      <c r="B391" s="9"/>
      <c r="C391" s="24">
        <v>0</v>
      </c>
      <c r="D391" s="24">
        <v>0</v>
      </c>
      <c r="E391" s="24"/>
      <c r="F391" s="24">
        <v>27.6</v>
      </c>
      <c r="G391" s="24">
        <v>28.2</v>
      </c>
      <c r="H391" s="25">
        <v>23.8</v>
      </c>
      <c r="I391" s="24">
        <v>25.3</v>
      </c>
      <c r="J391" s="31"/>
    </row>
    <row r="392" spans="1:10">
      <c r="A392" s="9">
        <v>44159</v>
      </c>
      <c r="B392" s="9"/>
      <c r="C392" s="24">
        <v>0.9</v>
      </c>
      <c r="D392" s="24">
        <v>0</v>
      </c>
      <c r="E392" s="24"/>
      <c r="F392" s="24">
        <v>28</v>
      </c>
      <c r="G392" s="24">
        <v>28.2</v>
      </c>
      <c r="H392" s="25">
        <v>23</v>
      </c>
      <c r="I392" s="24">
        <v>25.1</v>
      </c>
      <c r="J392" s="31"/>
    </row>
    <row r="393" spans="1:10">
      <c r="A393" s="9">
        <v>44160</v>
      </c>
      <c r="B393" s="9"/>
      <c r="C393" s="24">
        <v>2.5</v>
      </c>
      <c r="D393" s="24">
        <v>0</v>
      </c>
      <c r="E393" s="24"/>
      <c r="F393" s="24">
        <v>28.2</v>
      </c>
      <c r="G393" s="25">
        <v>28.1</v>
      </c>
      <c r="H393" s="25">
        <v>21.9</v>
      </c>
      <c r="I393" s="24">
        <v>24.9</v>
      </c>
      <c r="J393" s="31"/>
    </row>
    <row r="394" spans="1:10">
      <c r="A394" s="9">
        <v>44161</v>
      </c>
      <c r="B394" s="9"/>
      <c r="C394" s="24">
        <v>0</v>
      </c>
      <c r="D394" s="24">
        <v>0</v>
      </c>
      <c r="E394" s="24"/>
      <c r="F394" s="24">
        <v>28</v>
      </c>
      <c r="G394" s="25">
        <v>27.8</v>
      </c>
      <c r="H394" s="24">
        <v>22.8</v>
      </c>
      <c r="I394" s="24">
        <v>25.4</v>
      </c>
      <c r="J394" s="31"/>
    </row>
    <row r="395" spans="1:10">
      <c r="A395" s="9">
        <v>44162</v>
      </c>
      <c r="B395" s="9"/>
      <c r="C395" s="24">
        <v>0</v>
      </c>
      <c r="D395" s="24">
        <v>0</v>
      </c>
      <c r="E395" s="24"/>
      <c r="F395" s="24">
        <v>27.8</v>
      </c>
      <c r="G395" s="25">
        <v>28</v>
      </c>
      <c r="H395" s="24">
        <v>22.6</v>
      </c>
      <c r="I395" s="24">
        <v>25.4</v>
      </c>
      <c r="J395" s="31"/>
    </row>
    <row r="396" spans="1:10">
      <c r="A396" s="9">
        <v>44163</v>
      </c>
      <c r="B396" s="9"/>
      <c r="C396" s="24">
        <v>7.3</v>
      </c>
      <c r="D396" s="24">
        <v>0</v>
      </c>
      <c r="E396" s="24"/>
      <c r="F396" s="24">
        <v>27.8</v>
      </c>
      <c r="G396" s="24">
        <v>28.2</v>
      </c>
      <c r="H396" s="25">
        <v>22.5</v>
      </c>
      <c r="I396" s="24">
        <v>24.8</v>
      </c>
      <c r="J396" s="31"/>
    </row>
    <row r="397" spans="1:10">
      <c r="A397" s="9">
        <v>44164</v>
      </c>
      <c r="B397" s="9"/>
      <c r="C397" s="24" t="s">
        <v>14</v>
      </c>
      <c r="D397" s="24">
        <v>0</v>
      </c>
      <c r="E397" s="24"/>
      <c r="F397" s="24">
        <v>27.5</v>
      </c>
      <c r="G397" s="24">
        <v>28.3</v>
      </c>
      <c r="H397" s="25">
        <v>24.3</v>
      </c>
      <c r="I397" s="24">
        <v>25.4</v>
      </c>
      <c r="J397" s="31"/>
    </row>
    <row r="398" spans="1:10">
      <c r="A398" s="10">
        <v>44165</v>
      </c>
      <c r="B398" s="10"/>
      <c r="C398" s="26">
        <v>0</v>
      </c>
      <c r="D398" s="26">
        <v>0</v>
      </c>
      <c r="E398" s="26"/>
      <c r="F398" s="26">
        <v>27.9</v>
      </c>
      <c r="G398" s="28">
        <v>28.4</v>
      </c>
      <c r="H398" s="28">
        <v>23.5</v>
      </c>
      <c r="I398" s="26">
        <v>25.3</v>
      </c>
      <c r="J398" s="31"/>
    </row>
    <row r="399" spans="1:10">
      <c r="A399" s="12"/>
      <c r="B399" s="12"/>
      <c r="C399" s="30">
        <f>SUM(C370:C398)</f>
        <v>46.099999999999987</v>
      </c>
      <c r="D399" s="30">
        <f>SUM(D369:D398)</f>
        <v>5</v>
      </c>
      <c r="E399" s="30"/>
      <c r="F399" s="30"/>
      <c r="G399" s="17"/>
      <c r="H399" s="17"/>
      <c r="I399" s="30"/>
      <c r="J399" s="31"/>
    </row>
    <row r="400" spans="1:10">
      <c r="A400" s="12"/>
      <c r="B400" s="12"/>
      <c r="C400" s="104">
        <f>C399+D399</f>
        <v>51.099999999999987</v>
      </c>
      <c r="D400" s="104"/>
      <c r="E400" s="30" t="s">
        <v>7</v>
      </c>
      <c r="F400" s="30">
        <f>SUM(F369:F398)</f>
        <v>843.59999999999991</v>
      </c>
      <c r="G400" s="30">
        <f>SUM(G369:G398)</f>
        <v>859.2</v>
      </c>
      <c r="H400" s="30">
        <f>SUM(H369:H398)</f>
        <v>704.09999999999991</v>
      </c>
      <c r="I400" s="30">
        <f>SUM(I369:I398)</f>
        <v>752.8</v>
      </c>
      <c r="J400" s="32"/>
    </row>
    <row r="401" spans="1:10">
      <c r="A401" s="12"/>
      <c r="B401" s="13"/>
      <c r="C401" s="30"/>
      <c r="D401" s="30"/>
      <c r="E401" s="30" t="s">
        <v>8</v>
      </c>
      <c r="F401" s="30">
        <f>AVERAGE(F369:F398)</f>
        <v>28.119999999999997</v>
      </c>
      <c r="G401" s="30">
        <f>AVERAGE(G369:G398)</f>
        <v>28.64</v>
      </c>
      <c r="H401" s="30">
        <f>AVERAGE(H369:H398)</f>
        <v>23.469999999999995</v>
      </c>
      <c r="I401" s="30">
        <f>AVERAGE(I369:I398)</f>
        <v>25.09333333333333</v>
      </c>
      <c r="J401" s="32"/>
    </row>
    <row r="402" spans="1:10">
      <c r="A402" s="12" t="s">
        <v>23</v>
      </c>
      <c r="B402" s="13" t="s">
        <v>10</v>
      </c>
      <c r="C402" s="39">
        <f>C400+SUM(C405)</f>
        <v>84.399999999999977</v>
      </c>
      <c r="D402" s="30" t="s">
        <v>32</v>
      </c>
      <c r="E402" s="35" t="s">
        <v>67</v>
      </c>
      <c r="F402" s="30">
        <f>MAX(F368:G398)</f>
        <v>29.8</v>
      </c>
      <c r="G402" s="30"/>
      <c r="H402" s="30"/>
      <c r="I402" s="30"/>
      <c r="J402" s="31"/>
    </row>
    <row r="403" spans="1:10">
      <c r="A403" s="12"/>
      <c r="B403" s="13"/>
      <c r="C403" s="39">
        <f>C400/25.4</f>
        <v>2.0118110236220468</v>
      </c>
      <c r="D403" s="30" t="s">
        <v>33</v>
      </c>
      <c r="E403" s="36" t="s">
        <v>68</v>
      </c>
      <c r="F403" s="30">
        <f>MIN(H368:I398)</f>
        <v>21.9</v>
      </c>
      <c r="G403" s="30"/>
      <c r="H403" s="30"/>
      <c r="I403" s="30"/>
      <c r="J403" s="31"/>
    </row>
    <row r="404" spans="1:10" ht="15.75" thickBot="1">
      <c r="A404" s="20"/>
      <c r="B404" s="18"/>
      <c r="C404" s="19"/>
      <c r="D404" s="19"/>
      <c r="E404" s="34" t="s">
        <v>69</v>
      </c>
      <c r="F404" s="34">
        <f>AVERAGE(F401:G401)</f>
        <v>28.38</v>
      </c>
      <c r="G404" s="34"/>
      <c r="H404" s="34">
        <f>AVERAGE(H401:I401)</f>
        <v>24.281666666666663</v>
      </c>
      <c r="I404" s="19"/>
      <c r="J404" s="32"/>
    </row>
    <row r="405" spans="1:10">
      <c r="A405" s="9">
        <v>44166</v>
      </c>
      <c r="C405" s="24">
        <v>33.299999999999997</v>
      </c>
      <c r="D405" s="24">
        <v>0</v>
      </c>
      <c r="E405" s="24"/>
      <c r="F405" s="24">
        <v>28.2</v>
      </c>
      <c r="G405" s="24">
        <v>28</v>
      </c>
      <c r="H405" s="24">
        <v>20.6</v>
      </c>
      <c r="I405" s="24">
        <v>25.4</v>
      </c>
      <c r="J405" s="32"/>
    </row>
    <row r="406" spans="1:10">
      <c r="A406" s="9">
        <v>44167</v>
      </c>
      <c r="B406" s="9"/>
      <c r="C406" s="24">
        <v>0.7</v>
      </c>
      <c r="D406" s="24" t="s">
        <v>14</v>
      </c>
      <c r="E406" s="24"/>
      <c r="F406" s="24">
        <v>27.5</v>
      </c>
      <c r="G406" s="25">
        <v>28</v>
      </c>
      <c r="H406" s="25">
        <v>23.4</v>
      </c>
      <c r="I406" s="24">
        <v>25.2</v>
      </c>
      <c r="J406" s="32"/>
    </row>
    <row r="407" spans="1:10">
      <c r="A407" s="9">
        <v>44168</v>
      </c>
      <c r="B407" s="9"/>
      <c r="C407" s="24">
        <v>2.2000000000000002</v>
      </c>
      <c r="D407" s="24">
        <v>0</v>
      </c>
      <c r="E407" s="24"/>
      <c r="F407" s="24">
        <v>27.4</v>
      </c>
      <c r="G407" s="24">
        <v>27.8</v>
      </c>
      <c r="H407" s="24">
        <v>22.9</v>
      </c>
      <c r="I407" s="24">
        <v>25.4</v>
      </c>
      <c r="J407" s="32"/>
    </row>
    <row r="408" spans="1:10">
      <c r="A408" s="9">
        <v>44169</v>
      </c>
      <c r="B408" s="9"/>
      <c r="C408" s="24">
        <v>1.3</v>
      </c>
      <c r="D408" s="24">
        <v>0.2</v>
      </c>
      <c r="E408" s="24"/>
      <c r="F408" s="24">
        <v>27.8</v>
      </c>
      <c r="G408" s="24">
        <v>28.2</v>
      </c>
      <c r="H408" s="24">
        <v>23</v>
      </c>
      <c r="I408" s="24">
        <v>24.9</v>
      </c>
      <c r="J408" s="32"/>
    </row>
    <row r="409" spans="1:10">
      <c r="A409" s="9">
        <v>44170</v>
      </c>
      <c r="B409" s="9"/>
      <c r="C409" s="24">
        <v>0.1</v>
      </c>
      <c r="D409" s="24">
        <v>0</v>
      </c>
      <c r="E409" s="24"/>
      <c r="F409" s="24">
        <v>27.2</v>
      </c>
      <c r="G409" s="24">
        <v>27.8</v>
      </c>
      <c r="H409" s="25">
        <v>24</v>
      </c>
      <c r="I409" s="24">
        <v>25.2</v>
      </c>
      <c r="J409" s="32"/>
    </row>
    <row r="410" spans="1:10">
      <c r="A410" s="9">
        <v>44171</v>
      </c>
      <c r="B410" s="9"/>
      <c r="C410" s="24" t="s">
        <v>14</v>
      </c>
      <c r="D410" s="24">
        <v>1.2</v>
      </c>
      <c r="E410" s="24"/>
      <c r="F410" s="24">
        <v>27.6</v>
      </c>
      <c r="G410" s="24">
        <v>28.2</v>
      </c>
      <c r="H410" s="24">
        <v>23.8</v>
      </c>
      <c r="I410" s="24">
        <v>23.9</v>
      </c>
      <c r="J410" s="32"/>
    </row>
    <row r="411" spans="1:10">
      <c r="A411" s="9">
        <v>44172</v>
      </c>
      <c r="B411" s="9"/>
      <c r="C411" s="24">
        <v>1.8</v>
      </c>
      <c r="D411" s="24" t="s">
        <v>14</v>
      </c>
      <c r="E411" s="24"/>
      <c r="F411" s="24">
        <v>27.3</v>
      </c>
      <c r="G411" s="24">
        <v>27.8</v>
      </c>
      <c r="H411" s="24">
        <v>22.1</v>
      </c>
      <c r="I411" s="24">
        <v>24.5</v>
      </c>
      <c r="J411" s="32"/>
    </row>
    <row r="412" spans="1:10">
      <c r="A412" s="9">
        <v>44173</v>
      </c>
      <c r="B412" s="9"/>
      <c r="C412" s="24">
        <v>0.4</v>
      </c>
      <c r="D412" s="24" t="s">
        <v>14</v>
      </c>
      <c r="E412" s="24"/>
      <c r="F412" s="24">
        <v>27.4</v>
      </c>
      <c r="G412" s="24">
        <v>27.8</v>
      </c>
      <c r="H412" s="24">
        <v>21.9</v>
      </c>
      <c r="I412" s="24">
        <v>24.7</v>
      </c>
      <c r="J412" s="32"/>
    </row>
    <row r="413" spans="1:10">
      <c r="A413" s="9">
        <v>44174</v>
      </c>
      <c r="B413" s="9"/>
      <c r="C413" s="24">
        <v>0.6</v>
      </c>
      <c r="D413" s="24" t="s">
        <v>14</v>
      </c>
      <c r="E413" s="24"/>
      <c r="F413" s="24">
        <v>27.2</v>
      </c>
      <c r="G413" s="24">
        <v>27.8</v>
      </c>
      <c r="H413" s="24">
        <v>23.3</v>
      </c>
      <c r="I413" s="24">
        <v>24.7</v>
      </c>
      <c r="J413" s="31"/>
    </row>
    <row r="414" spans="1:10">
      <c r="A414" s="9">
        <v>44175</v>
      </c>
      <c r="B414" s="9"/>
      <c r="C414" s="24">
        <v>0</v>
      </c>
      <c r="D414" s="24">
        <v>0</v>
      </c>
      <c r="E414" s="24"/>
      <c r="F414" s="24">
        <v>27.6</v>
      </c>
      <c r="G414" s="24">
        <v>28.4</v>
      </c>
      <c r="H414" s="24">
        <v>22.4</v>
      </c>
      <c r="I414" s="24">
        <v>24.4</v>
      </c>
      <c r="J414" s="32"/>
    </row>
    <row r="415" spans="1:10">
      <c r="A415" s="9">
        <v>44176</v>
      </c>
      <c r="B415" s="9"/>
      <c r="C415" s="24">
        <v>2.2000000000000002</v>
      </c>
      <c r="D415" s="24">
        <v>3</v>
      </c>
      <c r="E415" s="24"/>
      <c r="F415" s="24">
        <v>27.5</v>
      </c>
      <c r="G415" s="24">
        <v>27.5</v>
      </c>
      <c r="H415" s="24">
        <v>22.3</v>
      </c>
      <c r="I415" s="24">
        <v>22.6</v>
      </c>
      <c r="J415" s="32"/>
    </row>
    <row r="416" spans="1:10">
      <c r="A416" s="9">
        <v>44177</v>
      </c>
      <c r="B416" s="9"/>
      <c r="C416" s="24">
        <v>3.6</v>
      </c>
      <c r="D416" s="24" t="s">
        <v>14</v>
      </c>
      <c r="E416" s="24"/>
      <c r="F416" s="24">
        <v>27.4</v>
      </c>
      <c r="G416" s="24">
        <v>27.6</v>
      </c>
      <c r="H416" s="24">
        <v>23.2</v>
      </c>
      <c r="I416" s="24">
        <v>23.6</v>
      </c>
      <c r="J416" s="32"/>
    </row>
    <row r="417" spans="1:10">
      <c r="A417" s="9">
        <v>44178</v>
      </c>
      <c r="B417" s="9"/>
      <c r="C417" s="24">
        <v>1.7</v>
      </c>
      <c r="D417" s="24">
        <v>0.5</v>
      </c>
      <c r="E417" s="24"/>
      <c r="F417" s="24">
        <v>27.2</v>
      </c>
      <c r="G417" s="24">
        <v>28</v>
      </c>
      <c r="H417" s="24">
        <v>22.8</v>
      </c>
      <c r="I417" s="24">
        <v>22.9</v>
      </c>
      <c r="J417" s="32"/>
    </row>
    <row r="418" spans="1:10">
      <c r="A418" s="9">
        <v>44179</v>
      </c>
      <c r="B418" s="9"/>
      <c r="C418" s="24">
        <v>12.5</v>
      </c>
      <c r="D418" s="24">
        <v>0</v>
      </c>
      <c r="E418" s="24"/>
      <c r="F418" s="24">
        <v>26.4</v>
      </c>
      <c r="G418" s="24">
        <v>27.3</v>
      </c>
      <c r="H418" s="24">
        <v>21.7</v>
      </c>
      <c r="I418" s="24">
        <v>24.7</v>
      </c>
      <c r="J418" s="32"/>
    </row>
    <row r="419" spans="1:10">
      <c r="A419" s="9">
        <v>44180</v>
      </c>
      <c r="B419" s="9"/>
      <c r="C419" s="24" t="s">
        <v>14</v>
      </c>
      <c r="D419" s="24">
        <v>0</v>
      </c>
      <c r="E419" s="24"/>
      <c r="F419" s="24">
        <v>27.2</v>
      </c>
      <c r="G419" s="24">
        <v>27.8</v>
      </c>
      <c r="H419" s="24">
        <v>22.7</v>
      </c>
      <c r="I419" s="24">
        <v>24.9</v>
      </c>
      <c r="J419" s="31"/>
    </row>
    <row r="420" spans="1:10">
      <c r="A420" s="9">
        <v>44181</v>
      </c>
      <c r="B420" s="9"/>
      <c r="C420" s="24">
        <v>11.6</v>
      </c>
      <c r="D420" s="24" t="s">
        <v>14</v>
      </c>
      <c r="E420" s="24"/>
      <c r="F420" s="24">
        <v>27</v>
      </c>
      <c r="G420" s="24">
        <v>27.6</v>
      </c>
      <c r="H420" s="24">
        <v>21.2</v>
      </c>
      <c r="I420" s="24">
        <v>23</v>
      </c>
      <c r="J420" s="32"/>
    </row>
    <row r="421" spans="1:10">
      <c r="A421" s="9">
        <v>44182</v>
      </c>
      <c r="B421" s="9"/>
      <c r="C421" s="24">
        <v>0.6</v>
      </c>
      <c r="D421" s="24">
        <v>0</v>
      </c>
      <c r="E421" s="24"/>
      <c r="F421" s="24">
        <v>26.8</v>
      </c>
      <c r="G421" s="24">
        <v>27.4</v>
      </c>
      <c r="H421" s="24">
        <v>22.4</v>
      </c>
      <c r="I421" s="24">
        <v>24.4</v>
      </c>
      <c r="J421" s="31"/>
    </row>
    <row r="422" spans="1:10">
      <c r="A422" s="9">
        <v>44183</v>
      </c>
      <c r="B422" s="9"/>
      <c r="C422" s="24">
        <v>0.8</v>
      </c>
      <c r="D422" s="24" t="s">
        <v>14</v>
      </c>
      <c r="E422" s="24"/>
      <c r="F422" s="24">
        <v>27.5</v>
      </c>
      <c r="G422" s="24">
        <v>27.2</v>
      </c>
      <c r="H422" s="24">
        <v>22.4</v>
      </c>
      <c r="I422" s="24">
        <v>24.4</v>
      </c>
      <c r="J422" s="31"/>
    </row>
    <row r="423" spans="1:10">
      <c r="A423" s="9">
        <v>44184</v>
      </c>
      <c r="B423" s="9"/>
      <c r="C423" s="24">
        <v>8.5</v>
      </c>
      <c r="D423" s="24">
        <v>3.7</v>
      </c>
      <c r="E423" s="24"/>
      <c r="F423" s="24">
        <v>26.8</v>
      </c>
      <c r="G423" s="24">
        <v>25.6</v>
      </c>
      <c r="H423" s="24">
        <v>21.4</v>
      </c>
      <c r="I423" s="24">
        <v>21.9</v>
      </c>
      <c r="J423" s="31"/>
    </row>
    <row r="424" spans="1:10">
      <c r="A424" s="9">
        <v>44185</v>
      </c>
      <c r="B424" s="9"/>
      <c r="C424" s="24">
        <v>4.5999999999999996</v>
      </c>
      <c r="D424" s="24">
        <v>0</v>
      </c>
      <c r="E424" s="24"/>
      <c r="F424" s="24">
        <v>24.8</v>
      </c>
      <c r="G424" s="24">
        <v>27</v>
      </c>
      <c r="H424" s="24">
        <v>21</v>
      </c>
      <c r="I424" s="24">
        <v>23.7</v>
      </c>
      <c r="J424" s="31"/>
    </row>
    <row r="425" spans="1:10">
      <c r="A425" s="9">
        <v>44186</v>
      </c>
      <c r="B425" s="9"/>
      <c r="C425" s="24">
        <v>1.9</v>
      </c>
      <c r="D425" s="24" t="s">
        <v>26</v>
      </c>
      <c r="E425" s="24"/>
      <c r="F425" s="24">
        <v>26.4</v>
      </c>
      <c r="G425" s="24">
        <v>27.4</v>
      </c>
      <c r="H425" s="25" t="s">
        <v>27</v>
      </c>
      <c r="I425" s="25">
        <v>24.2</v>
      </c>
      <c r="J425" s="31"/>
    </row>
    <row r="426" spans="1:10">
      <c r="A426" s="9">
        <v>44187</v>
      </c>
      <c r="B426" s="9"/>
      <c r="C426" s="24">
        <v>0.5</v>
      </c>
      <c r="D426" s="24">
        <v>0</v>
      </c>
      <c r="E426" s="24"/>
      <c r="F426" s="24">
        <v>27.2</v>
      </c>
      <c r="G426" s="24">
        <v>27.2</v>
      </c>
      <c r="H426" s="24">
        <v>22.8</v>
      </c>
      <c r="I426" s="24">
        <v>24.5</v>
      </c>
      <c r="J426" s="31"/>
    </row>
    <row r="427" spans="1:10">
      <c r="A427" s="9">
        <v>44188</v>
      </c>
      <c r="B427" s="9"/>
      <c r="C427" s="24">
        <v>0</v>
      </c>
      <c r="D427" s="24">
        <v>0</v>
      </c>
      <c r="E427" s="24"/>
      <c r="F427" s="24">
        <v>26.4</v>
      </c>
      <c r="G427" s="24">
        <v>27.1</v>
      </c>
      <c r="H427" s="24">
        <v>23.7</v>
      </c>
      <c r="I427" s="24">
        <v>24.5</v>
      </c>
      <c r="J427" s="31"/>
    </row>
    <row r="428" spans="1:10">
      <c r="A428" s="9">
        <v>44189</v>
      </c>
      <c r="B428" s="9"/>
      <c r="C428" s="24">
        <v>0</v>
      </c>
      <c r="D428" s="24">
        <v>0</v>
      </c>
      <c r="E428" s="24"/>
      <c r="F428" s="24">
        <v>26.7</v>
      </c>
      <c r="G428" s="24">
        <v>27.3</v>
      </c>
      <c r="H428" s="24">
        <v>23</v>
      </c>
      <c r="I428" s="24">
        <v>24.4</v>
      </c>
      <c r="J428" s="31"/>
    </row>
    <row r="429" spans="1:10">
      <c r="A429" s="9">
        <v>44190</v>
      </c>
      <c r="B429" s="9"/>
      <c r="C429" s="24">
        <v>4.0999999999999996</v>
      </c>
      <c r="D429" s="24">
        <v>0</v>
      </c>
      <c r="E429" s="24"/>
      <c r="F429" s="24">
        <v>26.9</v>
      </c>
      <c r="G429" s="24">
        <v>26.7</v>
      </c>
      <c r="H429" s="24">
        <v>22</v>
      </c>
      <c r="I429" s="24">
        <v>22.2</v>
      </c>
      <c r="J429" s="31"/>
    </row>
    <row r="430" spans="1:10">
      <c r="A430" s="9">
        <v>44191</v>
      </c>
      <c r="B430" s="9"/>
      <c r="C430" s="24">
        <v>0</v>
      </c>
      <c r="D430" s="24" t="s">
        <v>14</v>
      </c>
      <c r="E430" s="24"/>
      <c r="F430" s="24">
        <v>26.7</v>
      </c>
      <c r="G430" s="24">
        <v>27</v>
      </c>
      <c r="H430" s="24">
        <v>22.8</v>
      </c>
      <c r="I430" s="24">
        <v>23.9</v>
      </c>
      <c r="J430" s="31"/>
    </row>
    <row r="431" spans="1:10">
      <c r="A431" s="9">
        <v>44192</v>
      </c>
      <c r="B431" s="9"/>
      <c r="C431" s="24">
        <v>7.9</v>
      </c>
      <c r="D431" s="24">
        <v>0</v>
      </c>
      <c r="E431" s="24"/>
      <c r="F431" s="24">
        <v>26.8</v>
      </c>
      <c r="G431" s="25">
        <v>26.5</v>
      </c>
      <c r="H431" s="24">
        <v>20.7</v>
      </c>
      <c r="I431" s="24">
        <v>22.6</v>
      </c>
      <c r="J431" s="31"/>
    </row>
    <row r="432" spans="1:10">
      <c r="A432" s="9">
        <v>44193</v>
      </c>
      <c r="B432" s="9"/>
      <c r="C432" s="24">
        <v>0.1</v>
      </c>
      <c r="D432" s="24">
        <v>1.5</v>
      </c>
      <c r="E432" s="24"/>
      <c r="F432" s="24">
        <v>27.6</v>
      </c>
      <c r="G432" s="24">
        <v>25.5</v>
      </c>
      <c r="H432" s="24">
        <v>21.9</v>
      </c>
      <c r="I432" s="24">
        <v>21</v>
      </c>
      <c r="J432" s="31"/>
    </row>
    <row r="433" spans="1:10">
      <c r="A433" s="9">
        <v>44194</v>
      </c>
      <c r="B433" s="9"/>
      <c r="C433" s="24">
        <v>1.1000000000000001</v>
      </c>
      <c r="D433" s="24" t="s">
        <v>14</v>
      </c>
      <c r="E433" s="24"/>
      <c r="F433" s="24">
        <v>25.2</v>
      </c>
      <c r="G433" s="24">
        <v>26.8</v>
      </c>
      <c r="H433" s="24">
        <v>21.4</v>
      </c>
      <c r="I433" s="24">
        <v>22.8</v>
      </c>
      <c r="J433" s="31"/>
    </row>
    <row r="434" spans="1:10">
      <c r="A434" s="9">
        <v>44195</v>
      </c>
      <c r="B434" s="9"/>
      <c r="C434" s="24">
        <v>0.9</v>
      </c>
      <c r="D434" s="24">
        <v>0</v>
      </c>
      <c r="E434" s="24"/>
      <c r="F434" s="24">
        <v>26.6</v>
      </c>
      <c r="G434" s="24">
        <v>26.5</v>
      </c>
      <c r="H434" s="24">
        <v>21.3</v>
      </c>
      <c r="I434" s="24">
        <v>23.6</v>
      </c>
      <c r="J434" s="31"/>
    </row>
    <row r="435" spans="1:10">
      <c r="A435" s="10">
        <v>44196</v>
      </c>
      <c r="B435" s="10"/>
      <c r="C435" s="26">
        <v>0</v>
      </c>
      <c r="D435" s="26" t="s">
        <v>14</v>
      </c>
      <c r="E435" s="26"/>
      <c r="F435" s="26">
        <v>26.2</v>
      </c>
      <c r="G435" s="26">
        <v>26.8</v>
      </c>
      <c r="H435" s="26">
        <v>23.1</v>
      </c>
      <c r="I435" s="26">
        <v>23.9</v>
      </c>
      <c r="J435" s="31"/>
    </row>
    <row r="436" spans="1:10">
      <c r="A436" s="12"/>
      <c r="B436" s="12"/>
      <c r="C436" s="30">
        <f>SUM(C406:C435)</f>
        <v>69.7</v>
      </c>
      <c r="D436" s="30">
        <f>SUM(D405:D435)</f>
        <v>10.100000000000001</v>
      </c>
      <c r="E436" s="30"/>
      <c r="F436" s="30"/>
      <c r="G436" s="30"/>
      <c r="H436" s="30"/>
      <c r="I436" s="30"/>
      <c r="J436" s="31"/>
    </row>
    <row r="437" spans="1:10">
      <c r="A437" s="12"/>
      <c r="B437" s="13"/>
      <c r="C437" s="104">
        <f>C436+D436</f>
        <v>79.800000000000011</v>
      </c>
      <c r="D437" s="104"/>
      <c r="E437" s="30" t="s">
        <v>7</v>
      </c>
      <c r="F437" s="30">
        <f>SUM(F405:F435)</f>
        <v>836.5</v>
      </c>
      <c r="G437" s="30">
        <f t="shared" ref="G437:I437" si="4">SUM(G405:G435)</f>
        <v>847.6</v>
      </c>
      <c r="H437" s="30">
        <f t="shared" si="4"/>
        <v>671.19999999999993</v>
      </c>
      <c r="I437" s="30">
        <f t="shared" si="4"/>
        <v>741.99999999999989</v>
      </c>
      <c r="J437" s="32"/>
    </row>
    <row r="438" spans="1:10">
      <c r="A438" s="12"/>
      <c r="B438" s="13"/>
      <c r="C438" s="30"/>
      <c r="D438" s="30"/>
      <c r="E438" s="30" t="s">
        <v>8</v>
      </c>
      <c r="F438" s="30">
        <f>AVERAGE(F405:F435, F442)</f>
        <v>26.971875000000001</v>
      </c>
      <c r="G438" s="30">
        <f t="shared" ref="G438:I438" si="5">AVERAGE(G405:G435)</f>
        <v>27.341935483870969</v>
      </c>
      <c r="H438" s="30">
        <f t="shared" si="5"/>
        <v>22.373333333333331</v>
      </c>
      <c r="I438" s="30">
        <f t="shared" si="5"/>
        <v>23.935483870967737</v>
      </c>
      <c r="J438" s="32"/>
    </row>
    <row r="439" spans="1:10">
      <c r="A439" s="12" t="s">
        <v>24</v>
      </c>
      <c r="B439" s="13" t="s">
        <v>10</v>
      </c>
      <c r="C439" s="39">
        <f>C437+SUM(C442)</f>
        <v>79.800000000000011</v>
      </c>
      <c r="D439" s="30" t="s">
        <v>32</v>
      </c>
      <c r="E439" s="35" t="s">
        <v>67</v>
      </c>
      <c r="F439" s="30">
        <f>MAX(F405:G435)</f>
        <v>28.4</v>
      </c>
      <c r="G439" s="30"/>
      <c r="H439" s="30"/>
      <c r="I439" s="30"/>
      <c r="J439" s="31"/>
    </row>
    <row r="440" spans="1:10">
      <c r="A440" s="12"/>
      <c r="B440" s="13"/>
      <c r="C440" s="39">
        <f>C437/25.4</f>
        <v>3.1417322834645676</v>
      </c>
      <c r="D440" s="30" t="s">
        <v>33</v>
      </c>
      <c r="E440" s="36" t="s">
        <v>68</v>
      </c>
      <c r="F440" s="30">
        <f>MIN(H405:I435)</f>
        <v>20.6</v>
      </c>
      <c r="G440" s="30"/>
      <c r="H440" s="30"/>
      <c r="I440" s="30"/>
      <c r="J440" s="32"/>
    </row>
    <row r="441" spans="1:10" ht="15.75" thickBot="1">
      <c r="A441" s="18"/>
      <c r="B441" s="18"/>
      <c r="C441" s="19"/>
      <c r="D441" s="19"/>
      <c r="E441" s="34" t="s">
        <v>69</v>
      </c>
      <c r="F441" s="34">
        <f>AVERAGE(F438:G438)</f>
        <v>27.156905241935483</v>
      </c>
      <c r="G441" s="34"/>
      <c r="H441" s="34">
        <f>AVERAGE(H438:I438)</f>
        <v>23.154408602150532</v>
      </c>
      <c r="I441" s="19"/>
      <c r="J441" s="32"/>
    </row>
    <row r="442" spans="1:10">
      <c r="A442" s="9">
        <v>43466</v>
      </c>
      <c r="C442" s="24">
        <v>0</v>
      </c>
      <c r="F442" s="29">
        <v>26.6</v>
      </c>
      <c r="J442" s="32"/>
    </row>
  </sheetData>
  <sheetProtection sheet="1" objects="1" scenarios="1"/>
  <mergeCells count="31">
    <mergeCell ref="C108:D108"/>
    <mergeCell ref="C1:D1"/>
    <mergeCell ref="F1:G1"/>
    <mergeCell ref="H1:I1"/>
    <mergeCell ref="C36:D36"/>
    <mergeCell ref="C71:D71"/>
    <mergeCell ref="F40:G40"/>
    <mergeCell ref="H40:I40"/>
    <mergeCell ref="F38:G38"/>
    <mergeCell ref="F39:G39"/>
    <mergeCell ref="F73:G73"/>
    <mergeCell ref="F74:G74"/>
    <mergeCell ref="F75:G75"/>
    <mergeCell ref="H75:I75"/>
    <mergeCell ref="C400:D400"/>
    <mergeCell ref="C437:D437"/>
    <mergeCell ref="C144:D144"/>
    <mergeCell ref="C181:D181"/>
    <mergeCell ref="C217:D217"/>
    <mergeCell ref="C254:D254"/>
    <mergeCell ref="C291:D291"/>
    <mergeCell ref="C327:D327"/>
    <mergeCell ref="F110:G110"/>
    <mergeCell ref="F111:G111"/>
    <mergeCell ref="F112:G112"/>
    <mergeCell ref="H112:I112"/>
    <mergeCell ref="C364:D364"/>
    <mergeCell ref="F146:G146"/>
    <mergeCell ref="F147:G147"/>
    <mergeCell ref="F148:G148"/>
    <mergeCell ref="H148:I148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9"/>
  <sheetViews>
    <sheetView workbookViewId="0">
      <selection activeCell="M18" sqref="M18"/>
    </sheetView>
  </sheetViews>
  <sheetFormatPr defaultRowHeight="15"/>
  <cols>
    <col min="1" max="1" width="9.140625" style="45"/>
    <col min="2" max="16384" width="9.140625" style="42"/>
  </cols>
  <sheetData>
    <row r="1" spans="1:9">
      <c r="A1" s="42">
        <v>1997</v>
      </c>
      <c r="C1" s="42" t="s">
        <v>2</v>
      </c>
      <c r="F1" s="42" t="s">
        <v>3</v>
      </c>
      <c r="H1" s="42" t="s">
        <v>4</v>
      </c>
    </row>
    <row r="3" spans="1:9">
      <c r="C3" s="42" t="s">
        <v>5</v>
      </c>
      <c r="D3" s="42" t="s">
        <v>6</v>
      </c>
      <c r="F3" s="42" t="s">
        <v>5</v>
      </c>
      <c r="G3" s="42" t="s">
        <v>6</v>
      </c>
      <c r="H3" s="42" t="s">
        <v>5</v>
      </c>
      <c r="I3" s="42" t="s">
        <v>6</v>
      </c>
    </row>
    <row r="4" spans="1:9">
      <c r="A4" s="45">
        <v>36161</v>
      </c>
      <c r="C4" s="42" t="s">
        <v>26</v>
      </c>
      <c r="F4" s="42">
        <v>27.5</v>
      </c>
      <c r="G4" s="42">
        <v>28</v>
      </c>
      <c r="H4" s="42">
        <v>23.7</v>
      </c>
      <c r="I4" s="42">
        <v>24.9</v>
      </c>
    </row>
    <row r="5" spans="1:9">
      <c r="A5" s="45">
        <v>36162</v>
      </c>
      <c r="C5" s="42">
        <v>0.6</v>
      </c>
      <c r="F5" s="42">
        <v>27.9</v>
      </c>
      <c r="G5" s="42">
        <v>28.5</v>
      </c>
      <c r="H5" s="42">
        <v>22.5</v>
      </c>
      <c r="I5" s="42">
        <v>24.8</v>
      </c>
    </row>
    <row r="6" spans="1:9">
      <c r="A6" s="45">
        <v>36163</v>
      </c>
      <c r="C6" s="42" t="s">
        <v>14</v>
      </c>
      <c r="F6" s="42">
        <v>27.9</v>
      </c>
      <c r="G6" s="42">
        <v>28.6</v>
      </c>
      <c r="H6" s="42">
        <v>24</v>
      </c>
      <c r="I6" s="42">
        <v>26.1</v>
      </c>
    </row>
    <row r="7" spans="1:9">
      <c r="A7" s="45">
        <v>36164</v>
      </c>
      <c r="C7" s="42">
        <v>1.7</v>
      </c>
      <c r="D7" s="42">
        <v>0.1</v>
      </c>
      <c r="F7" s="42">
        <v>28.1</v>
      </c>
      <c r="G7" s="42">
        <v>28.3</v>
      </c>
      <c r="H7" s="42">
        <v>23.8</v>
      </c>
      <c r="I7" s="42">
        <v>25.9</v>
      </c>
    </row>
    <row r="8" spans="1:9">
      <c r="A8" s="45">
        <v>36165</v>
      </c>
      <c r="C8" s="42">
        <v>1.3</v>
      </c>
      <c r="F8" s="42">
        <v>28</v>
      </c>
      <c r="G8" s="42">
        <v>28.1</v>
      </c>
      <c r="H8" s="42">
        <v>23.5</v>
      </c>
      <c r="I8" s="42">
        <v>25.9</v>
      </c>
    </row>
    <row r="9" spans="1:9">
      <c r="A9" s="45">
        <v>36166</v>
      </c>
      <c r="C9" s="42">
        <v>0.6</v>
      </c>
      <c r="F9" s="42">
        <v>27.8</v>
      </c>
      <c r="G9" s="42">
        <v>28.3</v>
      </c>
      <c r="H9" s="42">
        <v>24.5</v>
      </c>
      <c r="I9" s="42">
        <v>25.7</v>
      </c>
    </row>
    <row r="10" spans="1:9">
      <c r="A10" s="45">
        <v>36167</v>
      </c>
      <c r="F10" s="42">
        <v>27.8</v>
      </c>
      <c r="G10" s="42">
        <v>27.8</v>
      </c>
      <c r="H10" s="42">
        <v>24.8</v>
      </c>
      <c r="I10" s="42">
        <v>25.3</v>
      </c>
    </row>
    <row r="11" spans="1:9">
      <c r="A11" s="45">
        <v>36168</v>
      </c>
      <c r="F11" s="42">
        <v>27</v>
      </c>
      <c r="G11" s="42">
        <v>28.3</v>
      </c>
      <c r="H11" s="42">
        <v>23.8</v>
      </c>
      <c r="I11" s="42">
        <v>25.7</v>
      </c>
    </row>
    <row r="12" spans="1:9">
      <c r="A12" s="45">
        <v>36169</v>
      </c>
      <c r="F12" s="42">
        <v>27.9</v>
      </c>
      <c r="G12" s="42">
        <v>28</v>
      </c>
      <c r="H12" s="42">
        <v>24</v>
      </c>
      <c r="I12" s="42">
        <v>25.4</v>
      </c>
    </row>
    <row r="13" spans="1:9">
      <c r="A13" s="45">
        <v>36170</v>
      </c>
      <c r="F13" s="42">
        <v>27.7</v>
      </c>
      <c r="G13" s="42">
        <v>28.6</v>
      </c>
      <c r="H13" s="42">
        <v>24.4</v>
      </c>
      <c r="I13" s="42">
        <v>26</v>
      </c>
    </row>
    <row r="14" spans="1:9">
      <c r="A14" s="45">
        <v>36171</v>
      </c>
      <c r="C14" s="42">
        <v>0.6</v>
      </c>
      <c r="F14" s="42">
        <v>28.5</v>
      </c>
      <c r="G14" s="42">
        <v>29.2</v>
      </c>
      <c r="H14" s="42">
        <v>23.4</v>
      </c>
      <c r="I14" s="42">
        <v>25.5</v>
      </c>
    </row>
    <row r="15" spans="1:9">
      <c r="A15" s="45">
        <v>36172</v>
      </c>
      <c r="F15" s="42">
        <v>28.3</v>
      </c>
      <c r="G15" s="42">
        <v>29.2</v>
      </c>
      <c r="H15" s="42">
        <v>25.2</v>
      </c>
      <c r="I15" s="42">
        <v>26.1</v>
      </c>
    </row>
    <row r="16" spans="1:9">
      <c r="A16" s="45">
        <v>36173</v>
      </c>
      <c r="F16" s="42">
        <v>28.8</v>
      </c>
      <c r="G16" s="42">
        <v>28.9</v>
      </c>
      <c r="H16" s="42">
        <v>25.2</v>
      </c>
      <c r="I16" s="42">
        <v>26.4</v>
      </c>
    </row>
    <row r="17" spans="1:9">
      <c r="A17" s="45">
        <v>36174</v>
      </c>
      <c r="F17" s="42">
        <v>28</v>
      </c>
      <c r="G17" s="42">
        <v>29</v>
      </c>
      <c r="H17" s="42">
        <v>25.2</v>
      </c>
      <c r="I17" s="42">
        <v>26.1</v>
      </c>
    </row>
    <row r="18" spans="1:9">
      <c r="A18" s="45">
        <v>36175</v>
      </c>
      <c r="F18" s="42">
        <v>28.8</v>
      </c>
      <c r="G18" s="42">
        <v>29</v>
      </c>
      <c r="H18" s="42">
        <v>25.1</v>
      </c>
      <c r="I18" s="42">
        <v>25.8</v>
      </c>
    </row>
    <row r="19" spans="1:9">
      <c r="A19" s="45">
        <v>36176</v>
      </c>
      <c r="C19" s="42">
        <v>44.5</v>
      </c>
      <c r="D19" s="42">
        <v>0.1</v>
      </c>
      <c r="F19" s="42">
        <v>28.6</v>
      </c>
      <c r="G19" s="42">
        <v>28</v>
      </c>
      <c r="H19" s="42">
        <v>21.6</v>
      </c>
      <c r="I19" s="42">
        <v>23.3</v>
      </c>
    </row>
    <row r="20" spans="1:9">
      <c r="A20" s="45">
        <v>36177</v>
      </c>
      <c r="F20" s="42">
        <v>28</v>
      </c>
      <c r="G20" s="42">
        <v>28.2</v>
      </c>
      <c r="H20" s="42">
        <v>22.4</v>
      </c>
      <c r="I20" s="42">
        <v>25.5</v>
      </c>
    </row>
    <row r="21" spans="1:9">
      <c r="A21" s="45">
        <v>36178</v>
      </c>
      <c r="C21" s="42">
        <v>1.2</v>
      </c>
      <c r="F21" s="42">
        <v>28.5</v>
      </c>
      <c r="G21" s="42">
        <v>28.7</v>
      </c>
      <c r="H21" s="42">
        <v>24</v>
      </c>
      <c r="I21" s="42">
        <v>23.5</v>
      </c>
    </row>
    <row r="22" spans="1:9">
      <c r="A22" s="45">
        <v>36179</v>
      </c>
      <c r="C22" s="42">
        <v>2</v>
      </c>
      <c r="F22" s="42">
        <v>28.2</v>
      </c>
      <c r="G22" s="42">
        <v>28.7</v>
      </c>
      <c r="H22" s="42">
        <v>23.6</v>
      </c>
      <c r="I22" s="42">
        <v>25.7</v>
      </c>
    </row>
    <row r="23" spans="1:9">
      <c r="A23" s="45">
        <v>36180</v>
      </c>
      <c r="C23" s="42">
        <v>4.5999999999999996</v>
      </c>
      <c r="D23" s="42">
        <v>1.2</v>
      </c>
      <c r="F23" s="42">
        <v>28.1</v>
      </c>
      <c r="G23" s="42">
        <v>27.7</v>
      </c>
      <c r="H23" s="42">
        <v>23.4</v>
      </c>
      <c r="I23" s="42">
        <v>26.1</v>
      </c>
    </row>
    <row r="24" spans="1:9">
      <c r="A24" s="45">
        <v>36181</v>
      </c>
      <c r="C24" s="42">
        <v>0.5</v>
      </c>
      <c r="F24" s="42">
        <v>27.7</v>
      </c>
      <c r="G24" s="42">
        <v>28.2</v>
      </c>
      <c r="H24" s="42">
        <v>24.1</v>
      </c>
      <c r="I24" s="42">
        <v>25.8</v>
      </c>
    </row>
    <row r="25" spans="1:9">
      <c r="A25" s="45">
        <v>36182</v>
      </c>
      <c r="F25" s="42">
        <v>27.9</v>
      </c>
      <c r="G25" s="42">
        <v>28.4</v>
      </c>
      <c r="H25" s="42">
        <v>24.6</v>
      </c>
      <c r="I25" s="42">
        <v>25.5</v>
      </c>
    </row>
    <row r="26" spans="1:9">
      <c r="A26" s="45">
        <v>36183</v>
      </c>
      <c r="F26" s="42">
        <v>27.1</v>
      </c>
      <c r="G26" s="42">
        <v>27.1</v>
      </c>
      <c r="H26" s="42">
        <v>24.2</v>
      </c>
      <c r="I26" s="42">
        <v>23.9</v>
      </c>
    </row>
    <row r="27" spans="1:9">
      <c r="A27" s="45">
        <v>36184</v>
      </c>
      <c r="C27" s="42">
        <v>4.2</v>
      </c>
      <c r="D27" s="42">
        <v>0.2</v>
      </c>
      <c r="F27" s="42">
        <v>26.7</v>
      </c>
      <c r="G27" s="42">
        <v>27.6</v>
      </c>
      <c r="H27" s="42">
        <v>21.9</v>
      </c>
      <c r="I27" s="42">
        <v>23.3</v>
      </c>
    </row>
    <row r="28" spans="1:9">
      <c r="A28" s="45">
        <v>36185</v>
      </c>
      <c r="C28" s="42">
        <v>2.4</v>
      </c>
      <c r="D28" s="42">
        <v>7.9</v>
      </c>
      <c r="F28" s="42">
        <v>27.2</v>
      </c>
      <c r="G28" s="42">
        <v>27.7</v>
      </c>
      <c r="H28" s="42">
        <v>22.8</v>
      </c>
      <c r="I28" s="42">
        <v>23.4</v>
      </c>
    </row>
    <row r="29" spans="1:9">
      <c r="A29" s="45">
        <v>36186</v>
      </c>
      <c r="C29" s="42">
        <v>15.6</v>
      </c>
      <c r="F29" s="42">
        <v>26.4</v>
      </c>
      <c r="G29" s="42">
        <v>28</v>
      </c>
      <c r="H29" s="42">
        <v>22.9</v>
      </c>
      <c r="I29" s="42">
        <v>25.9</v>
      </c>
    </row>
    <row r="30" spans="1:9">
      <c r="A30" s="45">
        <v>36187</v>
      </c>
      <c r="C30" s="42" t="s">
        <v>14</v>
      </c>
      <c r="D30" s="42" t="s">
        <v>14</v>
      </c>
      <c r="F30" s="42">
        <v>27.8</v>
      </c>
      <c r="G30" s="42">
        <v>27.9</v>
      </c>
      <c r="H30" s="42">
        <v>23.3</v>
      </c>
      <c r="I30" s="42">
        <v>25.1</v>
      </c>
    </row>
    <row r="31" spans="1:9">
      <c r="A31" s="45">
        <v>36188</v>
      </c>
      <c r="C31" s="42">
        <v>1.1000000000000001</v>
      </c>
      <c r="D31" s="42">
        <v>0.2</v>
      </c>
      <c r="F31" s="42">
        <v>27.3</v>
      </c>
      <c r="G31" s="42">
        <v>27.8</v>
      </c>
      <c r="H31" s="42">
        <v>22.1</v>
      </c>
      <c r="I31" s="42">
        <v>22.5</v>
      </c>
    </row>
    <row r="32" spans="1:9">
      <c r="A32" s="45">
        <v>36189</v>
      </c>
      <c r="C32" s="42">
        <v>3.5</v>
      </c>
      <c r="D32" s="42" t="s">
        <v>14</v>
      </c>
      <c r="F32" s="42">
        <v>27.8</v>
      </c>
      <c r="G32" s="42">
        <v>27.8</v>
      </c>
      <c r="H32" s="42">
        <v>22.7</v>
      </c>
      <c r="I32" s="42">
        <v>25.2</v>
      </c>
    </row>
    <row r="33" spans="1:9">
      <c r="A33" s="45">
        <v>36190</v>
      </c>
      <c r="C33" s="42">
        <v>0.5</v>
      </c>
      <c r="D33" s="42">
        <v>0.1</v>
      </c>
      <c r="F33" s="42">
        <v>27.1</v>
      </c>
      <c r="G33" s="42">
        <v>27.5</v>
      </c>
      <c r="H33" s="42">
        <v>23.1</v>
      </c>
      <c r="I33" s="42">
        <v>23.3</v>
      </c>
    </row>
    <row r="34" spans="1:9">
      <c r="A34" s="45">
        <v>36191</v>
      </c>
      <c r="C34" s="42">
        <v>1.4</v>
      </c>
      <c r="D34" s="42">
        <v>1.6</v>
      </c>
      <c r="F34" s="42">
        <v>27.3</v>
      </c>
      <c r="G34" s="42">
        <v>26.8</v>
      </c>
      <c r="H34" s="42">
        <v>23.6</v>
      </c>
      <c r="I34" s="42">
        <v>23.3</v>
      </c>
    </row>
    <row r="35" spans="1:9">
      <c r="C35" s="42">
        <f>SUM(C5:C34)</f>
        <v>86.3</v>
      </c>
      <c r="D35" s="42">
        <f>SUM(D4:D34)</f>
        <v>11.399999999999999</v>
      </c>
    </row>
    <row r="36" spans="1:9">
      <c r="C36" s="42">
        <f>SUM(C35:D35)</f>
        <v>97.699999999999989</v>
      </c>
      <c r="E36" s="42" t="s">
        <v>7</v>
      </c>
      <c r="F36" s="42">
        <f>SUM(F4:F35)</f>
        <v>861.7</v>
      </c>
      <c r="G36" s="42">
        <f>SUM(G4:G35)</f>
        <v>873.90000000000009</v>
      </c>
      <c r="H36" s="42">
        <f>SUM(H4:H35)</f>
        <v>733.40000000000009</v>
      </c>
      <c r="I36" s="42">
        <f>SUM(I4:I35)</f>
        <v>776.9</v>
      </c>
    </row>
    <row r="37" spans="1:9">
      <c r="E37" s="42" t="s">
        <v>8</v>
      </c>
      <c r="F37" s="42">
        <f>AVERAGE(F4:F34)</f>
        <v>27.796774193548387</v>
      </c>
      <c r="G37" s="42">
        <f>AVERAGE(G4:G34)</f>
        <v>28.190322580645166</v>
      </c>
      <c r="H37" s="42">
        <f>AVERAGE(H4:H34)</f>
        <v>23.658064516129034</v>
      </c>
      <c r="I37" s="42">
        <f>AVERAGE(I4:I34)</f>
        <v>25.061290322580643</v>
      </c>
    </row>
    <row r="38" spans="1:9">
      <c r="A38" s="45" t="s">
        <v>9</v>
      </c>
      <c r="B38" s="42" t="s">
        <v>10</v>
      </c>
      <c r="C38" s="42">
        <f>C36+C41</f>
        <v>136.39999999999998</v>
      </c>
      <c r="E38" s="42" t="s">
        <v>11</v>
      </c>
      <c r="F38" s="42">
        <f>MAX(F4:F34)</f>
        <v>28.8</v>
      </c>
      <c r="G38" s="42">
        <f>MAX(G4:G34)</f>
        <v>29.2</v>
      </c>
      <c r="H38" s="42">
        <f>MAX(H4:H34)</f>
        <v>25.2</v>
      </c>
      <c r="I38" s="42">
        <f>MAX(I4:I34)</f>
        <v>26.4</v>
      </c>
    </row>
    <row r="39" spans="1:9">
      <c r="E39" s="42" t="s">
        <v>12</v>
      </c>
      <c r="F39" s="42">
        <f>MIN(F4:F34)</f>
        <v>26.4</v>
      </c>
      <c r="G39" s="42">
        <f>MIN(G4:G34)</f>
        <v>26.8</v>
      </c>
      <c r="H39" s="42">
        <f>MIN(H4:H34)</f>
        <v>21.6</v>
      </c>
      <c r="I39" s="42">
        <f>MIN(I4:I34)</f>
        <v>22.5</v>
      </c>
    </row>
    <row r="41" spans="1:9">
      <c r="A41" s="45">
        <v>36192</v>
      </c>
      <c r="C41" s="42">
        <v>38.700000000000003</v>
      </c>
      <c r="D41" s="42">
        <v>49</v>
      </c>
      <c r="F41" s="42">
        <v>24.5</v>
      </c>
      <c r="G41" s="42">
        <v>26.4</v>
      </c>
      <c r="H41" s="42">
        <v>21.4</v>
      </c>
      <c r="I41" s="42">
        <v>22.1</v>
      </c>
    </row>
    <row r="42" spans="1:9">
      <c r="A42" s="45">
        <v>36193</v>
      </c>
      <c r="C42" s="42" t="s">
        <v>14</v>
      </c>
      <c r="F42" s="42">
        <v>27.1</v>
      </c>
      <c r="G42" s="42">
        <v>27.8</v>
      </c>
      <c r="H42" s="42">
        <v>24.5</v>
      </c>
      <c r="I42" s="42">
        <v>25.7</v>
      </c>
    </row>
    <row r="43" spans="1:9">
      <c r="A43" s="45">
        <v>36194</v>
      </c>
      <c r="C43" s="42">
        <v>1</v>
      </c>
      <c r="F43" s="42">
        <v>27</v>
      </c>
      <c r="G43" s="42">
        <v>28.5</v>
      </c>
      <c r="H43" s="42">
        <v>23.3</v>
      </c>
      <c r="I43" s="42">
        <v>25.4</v>
      </c>
    </row>
    <row r="44" spans="1:9">
      <c r="A44" s="45">
        <v>36195</v>
      </c>
      <c r="F44" s="42">
        <v>28.3</v>
      </c>
      <c r="G44" s="42">
        <v>28.5</v>
      </c>
      <c r="H44" s="42">
        <v>23.8</v>
      </c>
      <c r="I44" s="42">
        <v>25.5</v>
      </c>
    </row>
    <row r="45" spans="1:9">
      <c r="A45" s="45">
        <v>36196</v>
      </c>
      <c r="C45" s="42">
        <v>0.7</v>
      </c>
      <c r="D45" s="42">
        <v>0.9</v>
      </c>
      <c r="F45" s="42">
        <v>28</v>
      </c>
      <c r="G45" s="42" t="s">
        <v>27</v>
      </c>
      <c r="H45" s="42">
        <v>226</v>
      </c>
      <c r="I45" s="42">
        <v>252</v>
      </c>
    </row>
    <row r="46" spans="1:9">
      <c r="A46" s="45">
        <v>36197</v>
      </c>
      <c r="C46" s="42">
        <v>8.6999999999999993</v>
      </c>
      <c r="F46" s="42">
        <v>27.3</v>
      </c>
      <c r="G46" s="42">
        <v>28.5</v>
      </c>
      <c r="H46" s="42">
        <v>22.4</v>
      </c>
      <c r="I46" s="42">
        <v>25.4</v>
      </c>
    </row>
    <row r="47" spans="1:9">
      <c r="A47" s="45">
        <v>36198</v>
      </c>
      <c r="C47" s="42">
        <v>0.2</v>
      </c>
      <c r="F47" s="42">
        <v>28.5</v>
      </c>
      <c r="G47" s="42">
        <v>28.6</v>
      </c>
      <c r="H47" s="42">
        <v>23.5</v>
      </c>
      <c r="I47" s="42">
        <v>25.2</v>
      </c>
    </row>
    <row r="48" spans="1:9">
      <c r="A48" s="45">
        <v>36199</v>
      </c>
      <c r="F48" s="42">
        <v>28.2</v>
      </c>
      <c r="G48" s="42">
        <v>27.6</v>
      </c>
      <c r="H48" s="42">
        <v>23.2</v>
      </c>
      <c r="I48" s="42">
        <v>25.1</v>
      </c>
    </row>
    <row r="49" spans="1:9">
      <c r="A49" s="45">
        <v>36200</v>
      </c>
      <c r="C49" s="42">
        <v>11.4</v>
      </c>
      <c r="F49" s="42">
        <v>27.2</v>
      </c>
      <c r="G49" s="42">
        <v>28.3</v>
      </c>
      <c r="H49" s="42">
        <v>21.8</v>
      </c>
      <c r="I49" s="42">
        <v>25.3</v>
      </c>
    </row>
    <row r="50" spans="1:9">
      <c r="A50" s="45">
        <v>36201</v>
      </c>
      <c r="C50" s="42">
        <v>0.8</v>
      </c>
      <c r="F50" s="42">
        <v>28.2</v>
      </c>
      <c r="G50" s="42">
        <v>28.5</v>
      </c>
      <c r="H50" s="42">
        <v>24.2</v>
      </c>
      <c r="I50" s="42">
        <v>25.2</v>
      </c>
    </row>
    <row r="51" spans="1:9">
      <c r="A51" s="45">
        <v>36202</v>
      </c>
      <c r="C51" s="42">
        <v>7.9</v>
      </c>
      <c r="D51" s="42">
        <v>0.4</v>
      </c>
      <c r="F51" s="42">
        <v>27.9</v>
      </c>
      <c r="G51" s="42">
        <v>28.3</v>
      </c>
      <c r="H51" s="42">
        <v>21</v>
      </c>
      <c r="I51" s="42">
        <v>24.6</v>
      </c>
    </row>
    <row r="52" spans="1:9">
      <c r="A52" s="45">
        <v>36203</v>
      </c>
      <c r="C52" s="42">
        <v>7.3</v>
      </c>
      <c r="D52" s="42" t="s">
        <v>14</v>
      </c>
      <c r="F52" s="42">
        <v>28.2</v>
      </c>
      <c r="G52" s="42">
        <v>27.6</v>
      </c>
      <c r="H52" s="42">
        <v>23</v>
      </c>
      <c r="I52" s="42">
        <v>24.6</v>
      </c>
    </row>
    <row r="53" spans="1:9">
      <c r="A53" s="45">
        <v>36204</v>
      </c>
      <c r="C53" s="42">
        <v>2.6</v>
      </c>
      <c r="D53" s="42">
        <v>0.6</v>
      </c>
      <c r="F53" s="42">
        <v>27.7</v>
      </c>
      <c r="G53" s="42">
        <v>28.2</v>
      </c>
      <c r="H53" s="42">
        <v>23</v>
      </c>
      <c r="I53" s="42">
        <v>25</v>
      </c>
    </row>
    <row r="54" spans="1:9">
      <c r="A54" s="45">
        <v>36205</v>
      </c>
      <c r="F54" s="42">
        <v>28</v>
      </c>
      <c r="G54" s="42">
        <v>28.2</v>
      </c>
      <c r="H54" s="42">
        <v>23.1</v>
      </c>
      <c r="I54" s="42">
        <v>25.4</v>
      </c>
    </row>
    <row r="55" spans="1:9">
      <c r="A55" s="45">
        <v>36206</v>
      </c>
      <c r="C55" s="42">
        <v>2.1</v>
      </c>
      <c r="D55" s="42" t="s">
        <v>14</v>
      </c>
      <c r="F55" s="42">
        <v>28</v>
      </c>
      <c r="G55" s="42">
        <v>28</v>
      </c>
      <c r="H55" s="42">
        <v>22.5</v>
      </c>
      <c r="I55" s="42">
        <v>25</v>
      </c>
    </row>
    <row r="56" spans="1:9">
      <c r="A56" s="45">
        <v>36207</v>
      </c>
      <c r="C56" s="42">
        <v>0.2</v>
      </c>
      <c r="D56" s="42" t="s">
        <v>14</v>
      </c>
      <c r="F56" s="42">
        <v>27.6</v>
      </c>
      <c r="G56" s="42">
        <v>28</v>
      </c>
      <c r="H56" s="42">
        <v>22.5</v>
      </c>
      <c r="I56" s="42">
        <v>25</v>
      </c>
    </row>
    <row r="57" spans="1:9">
      <c r="A57" s="45">
        <v>36208</v>
      </c>
      <c r="D57" s="42" t="s">
        <v>14</v>
      </c>
      <c r="F57" s="42">
        <v>27.6</v>
      </c>
      <c r="G57" s="42">
        <v>28</v>
      </c>
      <c r="H57" s="42">
        <v>23</v>
      </c>
      <c r="I57" s="42">
        <v>25.5</v>
      </c>
    </row>
    <row r="58" spans="1:9">
      <c r="A58" s="45">
        <v>36209</v>
      </c>
      <c r="D58" s="42">
        <v>1.7</v>
      </c>
      <c r="F58" s="42">
        <v>27.9</v>
      </c>
      <c r="G58" s="42">
        <v>27.3</v>
      </c>
      <c r="H58" s="42">
        <v>23</v>
      </c>
      <c r="I58" s="42">
        <v>22.2</v>
      </c>
    </row>
    <row r="59" spans="1:9">
      <c r="A59" s="45">
        <v>36210</v>
      </c>
      <c r="C59" s="42">
        <v>1.1000000000000001</v>
      </c>
      <c r="F59" s="42">
        <v>27.1</v>
      </c>
      <c r="G59" s="42">
        <v>27.8</v>
      </c>
      <c r="H59" s="42">
        <v>23.1</v>
      </c>
      <c r="I59" s="42">
        <v>25.2</v>
      </c>
    </row>
    <row r="60" spans="1:9">
      <c r="A60" s="45">
        <v>36211</v>
      </c>
      <c r="C60" s="42">
        <v>3.7</v>
      </c>
      <c r="D60" s="42">
        <v>1.7</v>
      </c>
      <c r="F60" s="42">
        <v>27.2</v>
      </c>
      <c r="G60" s="42">
        <v>27.5</v>
      </c>
      <c r="H60" s="42">
        <v>21.7</v>
      </c>
      <c r="I60" s="42">
        <v>22.2</v>
      </c>
    </row>
    <row r="61" spans="1:9">
      <c r="A61" s="45">
        <v>36212</v>
      </c>
      <c r="F61" s="42">
        <v>27.5</v>
      </c>
      <c r="G61" s="42">
        <v>28.5</v>
      </c>
      <c r="H61" s="42">
        <v>24.3</v>
      </c>
      <c r="I61" s="42">
        <v>25.5</v>
      </c>
    </row>
    <row r="62" spans="1:9">
      <c r="A62" s="45">
        <v>36213</v>
      </c>
      <c r="D62" s="42">
        <v>0.4</v>
      </c>
      <c r="F62" s="42">
        <v>27.9</v>
      </c>
      <c r="G62" s="42">
        <v>27.8</v>
      </c>
      <c r="H62" s="42">
        <v>24.7</v>
      </c>
      <c r="I62" s="42">
        <v>24.1</v>
      </c>
    </row>
    <row r="63" spans="1:9">
      <c r="A63" s="45">
        <v>36214</v>
      </c>
      <c r="C63" s="42">
        <v>3.2</v>
      </c>
      <c r="F63" s="42">
        <v>27.7</v>
      </c>
      <c r="G63" s="42">
        <v>27.5</v>
      </c>
      <c r="H63" s="42">
        <v>22.3</v>
      </c>
      <c r="I63" s="42">
        <v>24.5</v>
      </c>
    </row>
    <row r="64" spans="1:9">
      <c r="A64" s="45">
        <v>36215</v>
      </c>
      <c r="C64" s="42">
        <v>1.4</v>
      </c>
      <c r="D64" s="42" t="s">
        <v>14</v>
      </c>
      <c r="F64" s="42">
        <v>27.1</v>
      </c>
      <c r="G64" s="42">
        <v>27.8</v>
      </c>
      <c r="H64" s="42">
        <v>22.6</v>
      </c>
      <c r="I64" s="42">
        <v>25.2</v>
      </c>
    </row>
    <row r="65" spans="1:9">
      <c r="A65" s="45">
        <v>36216</v>
      </c>
      <c r="D65" s="42" t="s">
        <v>14</v>
      </c>
      <c r="F65" s="42">
        <v>27.4</v>
      </c>
      <c r="G65" s="42">
        <v>27.7</v>
      </c>
      <c r="H65" s="42">
        <v>24.6</v>
      </c>
      <c r="I65" s="42">
        <v>25.1</v>
      </c>
    </row>
    <row r="66" spans="1:9">
      <c r="A66" s="45">
        <v>36217</v>
      </c>
      <c r="F66" s="42">
        <v>27.1</v>
      </c>
      <c r="G66" s="42">
        <v>27.8</v>
      </c>
      <c r="H66" s="42">
        <v>24.7</v>
      </c>
      <c r="I66" s="42">
        <v>25.6</v>
      </c>
    </row>
    <row r="67" spans="1:9">
      <c r="A67" s="45">
        <v>36218</v>
      </c>
      <c r="F67" s="42">
        <v>27.4</v>
      </c>
      <c r="G67" s="42">
        <v>27.9</v>
      </c>
      <c r="H67" s="42">
        <v>24.6</v>
      </c>
      <c r="I67" s="42">
        <v>23.6</v>
      </c>
    </row>
    <row r="68" spans="1:9">
      <c r="A68" s="45">
        <v>36219</v>
      </c>
      <c r="C68" s="42">
        <v>0.1</v>
      </c>
      <c r="D68" s="42">
        <v>0.5</v>
      </c>
      <c r="F68" s="42">
        <v>27.5</v>
      </c>
      <c r="G68" s="42">
        <v>27.2</v>
      </c>
      <c r="H68" s="42">
        <v>23.9</v>
      </c>
      <c r="I68" s="42">
        <v>22.7</v>
      </c>
    </row>
    <row r="69" spans="1:9">
      <c r="C69" s="42">
        <f>SUM(C42:C68)</f>
        <v>52.400000000000013</v>
      </c>
      <c r="D69" s="42">
        <f>SUM(D41:D68)</f>
        <v>55.2</v>
      </c>
    </row>
    <row r="70" spans="1:9">
      <c r="C70" s="42">
        <f>SUM(C69:D69)</f>
        <v>107.60000000000002</v>
      </c>
      <c r="E70" s="42" t="s">
        <v>7</v>
      </c>
      <c r="F70" s="42">
        <f>SUM(F41:F69)</f>
        <v>771.1</v>
      </c>
      <c r="G70" s="42">
        <f>SUM(G41:G69)</f>
        <v>753.8</v>
      </c>
      <c r="H70" s="42">
        <f>SUM(H41:H69)</f>
        <v>851.7</v>
      </c>
      <c r="I70" s="42">
        <f>SUM(I41:I69)</f>
        <v>917.90000000000032</v>
      </c>
    </row>
    <row r="71" spans="1:9">
      <c r="E71" s="42" t="s">
        <v>8</v>
      </c>
      <c r="F71" s="42">
        <f>AVERAGE(F41:F68)</f>
        <v>27.539285714285715</v>
      </c>
      <c r="G71" s="42">
        <f>AVERAGE(G41:G68)</f>
        <v>27.918518518518518</v>
      </c>
      <c r="H71" s="42">
        <f>AVERAGE(H41:H68)</f>
        <v>30.417857142857144</v>
      </c>
      <c r="I71" s="42">
        <f>AVERAGE(I41:I68)</f>
        <v>32.782142857142865</v>
      </c>
    </row>
    <row r="72" spans="1:9">
      <c r="A72" s="45" t="s">
        <v>13</v>
      </c>
      <c r="B72" s="42" t="s">
        <v>10</v>
      </c>
      <c r="C72" s="42">
        <f>C70+C75</f>
        <v>107.60000000000002</v>
      </c>
      <c r="E72" s="42" t="s">
        <v>11</v>
      </c>
      <c r="F72" s="42">
        <f>MAX(F41:F68)</f>
        <v>28.5</v>
      </c>
      <c r="G72" s="42">
        <f>MAX(G41:G68)</f>
        <v>28.6</v>
      </c>
      <c r="H72" s="42">
        <f>MAX(H41:H68)</f>
        <v>226</v>
      </c>
      <c r="I72" s="42">
        <f>MAX(I41:I68)</f>
        <v>252</v>
      </c>
    </row>
    <row r="73" spans="1:9">
      <c r="E73" s="42" t="s">
        <v>12</v>
      </c>
      <c r="F73" s="42">
        <f>MIN(F41:F68)</f>
        <v>24.5</v>
      </c>
      <c r="G73" s="42">
        <f>MIN(G41:G68)</f>
        <v>26.4</v>
      </c>
      <c r="H73" s="42">
        <f>MIN(H41:H68)</f>
        <v>21</v>
      </c>
      <c r="I73" s="42">
        <f>MIN(I41:I68)</f>
        <v>22.1</v>
      </c>
    </row>
    <row r="75" spans="1:9">
      <c r="A75" s="45">
        <v>36220</v>
      </c>
      <c r="D75" s="42">
        <v>0.3</v>
      </c>
      <c r="F75" s="42">
        <v>26.9</v>
      </c>
      <c r="G75" s="42">
        <v>26.7</v>
      </c>
      <c r="H75" s="42">
        <v>23</v>
      </c>
      <c r="I75" s="42">
        <v>22.8</v>
      </c>
    </row>
    <row r="76" spans="1:9">
      <c r="A76" s="45">
        <v>36221</v>
      </c>
      <c r="C76" s="42">
        <v>3.4</v>
      </c>
      <c r="F76" s="42">
        <v>26.8</v>
      </c>
      <c r="G76" s="42">
        <v>27.7</v>
      </c>
      <c r="H76" s="42">
        <v>22</v>
      </c>
      <c r="I76" s="42">
        <v>23.3</v>
      </c>
    </row>
    <row r="77" spans="1:9">
      <c r="A77" s="45">
        <v>36222</v>
      </c>
      <c r="F77" s="42">
        <v>26.7</v>
      </c>
      <c r="G77" s="42">
        <v>28</v>
      </c>
      <c r="H77" s="42">
        <v>24.1</v>
      </c>
      <c r="I77" s="42">
        <v>25.3</v>
      </c>
    </row>
    <row r="78" spans="1:9">
      <c r="A78" s="45">
        <v>36223</v>
      </c>
      <c r="C78" s="42">
        <v>6.1</v>
      </c>
      <c r="D78" s="42">
        <v>0.2</v>
      </c>
      <c r="F78" s="42">
        <v>27.5</v>
      </c>
      <c r="G78" s="42">
        <v>28</v>
      </c>
      <c r="H78" s="42">
        <v>21.7</v>
      </c>
      <c r="I78" s="42">
        <v>23.1</v>
      </c>
    </row>
    <row r="79" spans="1:9">
      <c r="A79" s="45">
        <v>36224</v>
      </c>
      <c r="C79" s="42" t="s">
        <v>14</v>
      </c>
      <c r="F79" s="42">
        <v>27.1</v>
      </c>
      <c r="G79" s="42">
        <v>28</v>
      </c>
      <c r="H79" s="42">
        <v>23.1</v>
      </c>
      <c r="I79" s="42">
        <v>23.8</v>
      </c>
    </row>
    <row r="80" spans="1:9">
      <c r="A80" s="45">
        <v>36225</v>
      </c>
      <c r="F80" s="42">
        <v>26.9</v>
      </c>
      <c r="G80" s="42">
        <v>28.1</v>
      </c>
      <c r="H80" s="42">
        <v>24.3</v>
      </c>
      <c r="I80" s="42">
        <v>25.1</v>
      </c>
    </row>
    <row r="81" spans="1:9">
      <c r="A81" s="45">
        <v>36226</v>
      </c>
      <c r="F81" s="42">
        <v>27.7</v>
      </c>
      <c r="G81" s="42" t="s">
        <v>27</v>
      </c>
      <c r="H81" s="42">
        <v>23.2</v>
      </c>
      <c r="I81" s="42">
        <v>25.3</v>
      </c>
    </row>
    <row r="82" spans="1:9">
      <c r="A82" s="45">
        <v>36227</v>
      </c>
      <c r="C82" s="42">
        <v>3.4</v>
      </c>
      <c r="F82" s="42">
        <v>27.8</v>
      </c>
      <c r="G82" s="42">
        <v>27.9</v>
      </c>
      <c r="H82" s="42">
        <v>22.8</v>
      </c>
      <c r="I82" s="42">
        <v>25.4</v>
      </c>
    </row>
    <row r="83" spans="1:9">
      <c r="A83" s="45">
        <v>36228</v>
      </c>
      <c r="D83" s="42" t="s">
        <v>14</v>
      </c>
      <c r="F83" s="42">
        <v>27.6</v>
      </c>
      <c r="G83" s="42">
        <v>28.1</v>
      </c>
      <c r="H83" s="42">
        <v>23.9</v>
      </c>
      <c r="I83" s="42">
        <v>24.2</v>
      </c>
    </row>
    <row r="84" spans="1:9">
      <c r="A84" s="45">
        <v>36229</v>
      </c>
      <c r="C84" s="42">
        <v>6.1</v>
      </c>
      <c r="F84" s="42">
        <v>27.6</v>
      </c>
      <c r="G84" s="42">
        <v>27.3</v>
      </c>
      <c r="H84" s="42">
        <v>21.7</v>
      </c>
      <c r="I84" s="42">
        <v>23.7</v>
      </c>
    </row>
    <row r="85" spans="1:9">
      <c r="A85" s="45">
        <v>36230</v>
      </c>
      <c r="C85" s="42">
        <v>10.4</v>
      </c>
      <c r="D85" s="42">
        <v>3.6</v>
      </c>
      <c r="F85" s="42">
        <v>27.2</v>
      </c>
      <c r="G85" s="42">
        <v>25.2</v>
      </c>
      <c r="H85" s="42">
        <v>20.7</v>
      </c>
      <c r="I85" s="42">
        <v>21.3</v>
      </c>
    </row>
    <row r="86" spans="1:9">
      <c r="A86" s="45">
        <v>36231</v>
      </c>
      <c r="F86" s="42">
        <v>26</v>
      </c>
      <c r="G86" s="42">
        <v>27.7</v>
      </c>
      <c r="H86" s="42">
        <v>23.5</v>
      </c>
      <c r="I86" s="42">
        <v>25.3</v>
      </c>
    </row>
    <row r="87" spans="1:9">
      <c r="A87" s="45">
        <v>36232</v>
      </c>
      <c r="F87" s="42">
        <v>27.7</v>
      </c>
      <c r="G87" s="42">
        <v>28.1</v>
      </c>
      <c r="H87" s="42">
        <v>24</v>
      </c>
      <c r="I87" s="42">
        <v>25.4</v>
      </c>
    </row>
    <row r="88" spans="1:9">
      <c r="A88" s="45">
        <v>36233</v>
      </c>
      <c r="C88" s="42">
        <v>1.2</v>
      </c>
      <c r="F88" s="42">
        <v>27.7</v>
      </c>
      <c r="G88" s="42">
        <v>28</v>
      </c>
      <c r="H88" s="42">
        <v>23.3</v>
      </c>
      <c r="I88" s="42">
        <v>25.4</v>
      </c>
    </row>
    <row r="89" spans="1:9">
      <c r="A89" s="45">
        <v>36234</v>
      </c>
      <c r="C89" s="42">
        <v>3.2</v>
      </c>
      <c r="D89" s="42" t="s">
        <v>14</v>
      </c>
      <c r="F89" s="42">
        <v>27</v>
      </c>
      <c r="G89" s="42">
        <v>27.7</v>
      </c>
      <c r="H89" s="42">
        <v>21</v>
      </c>
      <c r="I89" s="42">
        <v>24.6</v>
      </c>
    </row>
    <row r="90" spans="1:9">
      <c r="A90" s="45">
        <v>36235</v>
      </c>
      <c r="C90" s="42">
        <v>3</v>
      </c>
      <c r="D90" s="42" t="s">
        <v>14</v>
      </c>
      <c r="F90" s="42">
        <v>27.7</v>
      </c>
      <c r="G90" s="42">
        <v>27.7</v>
      </c>
      <c r="H90" s="42">
        <v>23.6</v>
      </c>
      <c r="I90" s="42">
        <v>24.8</v>
      </c>
    </row>
    <row r="91" spans="1:9">
      <c r="A91" s="45">
        <v>36236</v>
      </c>
      <c r="F91" s="42">
        <v>27.7</v>
      </c>
      <c r="G91" s="42">
        <v>28</v>
      </c>
      <c r="H91" s="42">
        <v>24.1</v>
      </c>
      <c r="I91" s="42">
        <v>25.5</v>
      </c>
    </row>
    <row r="92" spans="1:9">
      <c r="A92" s="45">
        <v>36237</v>
      </c>
      <c r="C92" s="42">
        <v>0.8</v>
      </c>
      <c r="F92" s="42">
        <v>27.6</v>
      </c>
      <c r="G92" s="42">
        <v>28.2</v>
      </c>
      <c r="H92" s="42">
        <v>24</v>
      </c>
      <c r="I92" s="42">
        <v>25</v>
      </c>
    </row>
    <row r="93" spans="1:9">
      <c r="A93" s="45">
        <v>36238</v>
      </c>
      <c r="F93" s="42">
        <v>28.2</v>
      </c>
      <c r="G93" s="42">
        <v>27.9</v>
      </c>
      <c r="H93" s="42">
        <v>24.3</v>
      </c>
      <c r="I93" s="42">
        <v>25.4</v>
      </c>
    </row>
    <row r="94" spans="1:9">
      <c r="A94" s="45">
        <v>36239</v>
      </c>
      <c r="F94" s="42">
        <v>27.6</v>
      </c>
      <c r="G94" s="42">
        <v>28</v>
      </c>
      <c r="H94" s="42">
        <v>24.1</v>
      </c>
      <c r="I94" s="42">
        <v>25.5</v>
      </c>
    </row>
    <row r="95" spans="1:9">
      <c r="A95" s="45">
        <v>36240</v>
      </c>
      <c r="F95" s="42">
        <v>27.5</v>
      </c>
      <c r="G95" s="42">
        <v>28</v>
      </c>
      <c r="H95" s="42">
        <v>22</v>
      </c>
      <c r="I95" s="42">
        <v>25.5</v>
      </c>
    </row>
    <row r="96" spans="1:9">
      <c r="A96" s="45">
        <v>36241</v>
      </c>
      <c r="F96" s="42">
        <v>27.7</v>
      </c>
      <c r="G96" s="42">
        <v>28.3</v>
      </c>
      <c r="H96" s="42">
        <v>23.7</v>
      </c>
      <c r="I96" s="42">
        <v>25.7</v>
      </c>
    </row>
    <row r="97" spans="1:9">
      <c r="A97" s="45">
        <v>36242</v>
      </c>
      <c r="F97" s="42">
        <v>28</v>
      </c>
      <c r="G97" s="42">
        <v>27.9</v>
      </c>
      <c r="H97" s="42">
        <v>23.5</v>
      </c>
      <c r="I97" s="42">
        <v>25.9</v>
      </c>
    </row>
    <row r="98" spans="1:9">
      <c r="A98" s="45">
        <v>36243</v>
      </c>
      <c r="F98" s="42">
        <v>26.9</v>
      </c>
      <c r="G98" s="42">
        <v>28.3</v>
      </c>
      <c r="H98" s="42">
        <v>23.8</v>
      </c>
      <c r="I98" s="42">
        <v>25.5</v>
      </c>
    </row>
    <row r="99" spans="1:9">
      <c r="A99" s="45">
        <v>36244</v>
      </c>
      <c r="C99" s="42">
        <v>0.7</v>
      </c>
      <c r="F99" s="42">
        <v>28.2</v>
      </c>
      <c r="G99" s="42">
        <v>28.3</v>
      </c>
      <c r="H99" s="42">
        <v>23.5</v>
      </c>
      <c r="I99" s="42">
        <v>25.5</v>
      </c>
    </row>
    <row r="100" spans="1:9">
      <c r="A100" s="45">
        <v>36245</v>
      </c>
      <c r="C100" s="42">
        <v>0.2</v>
      </c>
      <c r="F100" s="42">
        <v>28.1</v>
      </c>
      <c r="G100" s="42">
        <v>28.4</v>
      </c>
      <c r="H100" s="42">
        <v>23.9</v>
      </c>
      <c r="I100" s="42">
        <v>25.4</v>
      </c>
    </row>
    <row r="101" spans="1:9">
      <c r="A101" s="45">
        <v>36246</v>
      </c>
      <c r="F101" s="42">
        <v>28</v>
      </c>
      <c r="G101" s="42">
        <v>28.2</v>
      </c>
      <c r="H101" s="42">
        <v>24.2</v>
      </c>
      <c r="I101" s="42">
        <v>25.2</v>
      </c>
    </row>
    <row r="102" spans="1:9">
      <c r="A102" s="45">
        <v>36247</v>
      </c>
      <c r="C102" s="42">
        <v>0.2</v>
      </c>
      <c r="F102" s="42">
        <v>27.9</v>
      </c>
      <c r="G102" s="42">
        <v>28.3</v>
      </c>
      <c r="H102" s="42">
        <v>23.5</v>
      </c>
      <c r="I102" s="42">
        <v>25.2</v>
      </c>
    </row>
    <row r="103" spans="1:9">
      <c r="A103" s="45">
        <v>36248</v>
      </c>
      <c r="C103" s="42" t="s">
        <v>14</v>
      </c>
      <c r="F103" s="42">
        <v>28</v>
      </c>
      <c r="G103" s="42">
        <v>28.1</v>
      </c>
      <c r="H103" s="42">
        <v>22.6</v>
      </c>
      <c r="I103" s="42">
        <v>25.4</v>
      </c>
    </row>
    <row r="104" spans="1:9">
      <c r="A104" s="45">
        <v>36249</v>
      </c>
      <c r="C104" s="42">
        <v>13.2</v>
      </c>
      <c r="F104" s="42">
        <v>27.9</v>
      </c>
      <c r="G104" s="42">
        <v>28.1</v>
      </c>
      <c r="H104" s="42">
        <v>21.4</v>
      </c>
      <c r="I104" s="42">
        <v>24.1</v>
      </c>
    </row>
    <row r="105" spans="1:9">
      <c r="A105" s="45">
        <v>36250</v>
      </c>
      <c r="F105" s="42">
        <v>27.7</v>
      </c>
      <c r="G105" s="42">
        <v>27.6</v>
      </c>
      <c r="H105" s="42">
        <v>24</v>
      </c>
      <c r="I105" s="42">
        <v>25.8</v>
      </c>
    </row>
    <row r="106" spans="1:9">
      <c r="C106" s="42">
        <f>SUM(C76:C105)</f>
        <v>51.900000000000006</v>
      </c>
      <c r="D106" s="42">
        <f>SUM(D75:D105)</f>
        <v>4.0999999999999996</v>
      </c>
    </row>
    <row r="107" spans="1:9">
      <c r="C107" s="42">
        <f>SUM(C106:D106)</f>
        <v>56.000000000000007</v>
      </c>
      <c r="E107" s="42" t="s">
        <v>7</v>
      </c>
      <c r="F107" s="42">
        <f>SUM(F75:F106)</f>
        <v>852.90000000000009</v>
      </c>
      <c r="G107" s="42">
        <f>SUM(G75:G106)</f>
        <v>835.79999999999984</v>
      </c>
      <c r="H107" s="42">
        <f>SUM(H75:H106)</f>
        <v>718.50000000000011</v>
      </c>
      <c r="I107" s="42">
        <f>SUM(I75:I106)</f>
        <v>769.40000000000009</v>
      </c>
    </row>
    <row r="108" spans="1:9">
      <c r="E108" s="42" t="s">
        <v>8</v>
      </c>
      <c r="F108" s="42">
        <f>AVERAGE(F75:F105)</f>
        <v>27.512903225806454</v>
      </c>
      <c r="G108" s="42">
        <f>AVERAGE(G75:G105)</f>
        <v>27.859999999999996</v>
      </c>
      <c r="H108" s="42">
        <f>AVERAGE(H75:H105)</f>
        <v>23.177419354838712</v>
      </c>
      <c r="I108" s="42">
        <f>AVERAGE(I75:I105)</f>
        <v>24.819354838709682</v>
      </c>
    </row>
    <row r="109" spans="1:9">
      <c r="A109" s="45" t="s">
        <v>15</v>
      </c>
      <c r="C109" s="42">
        <f>C107+C112</f>
        <v>56.000000000000007</v>
      </c>
      <c r="E109" s="42" t="s">
        <v>11</v>
      </c>
      <c r="F109" s="42">
        <f>MAX(F75:F105)</f>
        <v>28.2</v>
      </c>
      <c r="G109" s="42">
        <f>MAX(G75:G105)</f>
        <v>28.4</v>
      </c>
      <c r="H109" s="42">
        <f>MAX(H75:H105)</f>
        <v>24.3</v>
      </c>
      <c r="I109" s="42">
        <f>MAX(I75:I105)</f>
        <v>25.9</v>
      </c>
    </row>
    <row r="110" spans="1:9">
      <c r="E110" s="42" t="s">
        <v>12</v>
      </c>
      <c r="F110" s="42">
        <f>MIN(F75:F105)</f>
        <v>26</v>
      </c>
      <c r="G110" s="42">
        <f>MIN(G75:G105)</f>
        <v>25.2</v>
      </c>
      <c r="H110" s="42">
        <f>MIN(H75:H105)</f>
        <v>20.7</v>
      </c>
      <c r="I110" s="42">
        <f>MIN(I75:I105)</f>
        <v>21.3</v>
      </c>
    </row>
    <row r="112" spans="1:9">
      <c r="A112" s="45">
        <v>36251</v>
      </c>
      <c r="F112" s="42">
        <v>27.6</v>
      </c>
      <c r="G112" s="42">
        <v>28</v>
      </c>
      <c r="H112" s="42">
        <v>24</v>
      </c>
      <c r="I112" s="42">
        <v>26</v>
      </c>
    </row>
    <row r="113" spans="1:9">
      <c r="A113" s="45">
        <v>36252</v>
      </c>
      <c r="C113" s="42">
        <v>1.1000000000000001</v>
      </c>
      <c r="F113" s="42">
        <v>27.6</v>
      </c>
      <c r="G113" s="42">
        <v>27.9</v>
      </c>
      <c r="H113" s="42">
        <v>22.5</v>
      </c>
      <c r="I113" s="42">
        <v>23.1</v>
      </c>
    </row>
    <row r="114" spans="1:9">
      <c r="A114" s="45">
        <v>36253</v>
      </c>
      <c r="F114" s="42">
        <v>27.9</v>
      </c>
      <c r="G114" s="42">
        <v>28.6</v>
      </c>
      <c r="H114" s="42">
        <v>21.5</v>
      </c>
      <c r="I114" s="42">
        <v>25.9</v>
      </c>
    </row>
    <row r="115" spans="1:9">
      <c r="A115" s="45">
        <v>36254</v>
      </c>
      <c r="F115" s="42">
        <v>28.6</v>
      </c>
      <c r="G115" s="42">
        <v>28</v>
      </c>
      <c r="H115" s="42">
        <v>22.5</v>
      </c>
      <c r="I115" s="42">
        <v>25.4</v>
      </c>
    </row>
    <row r="116" spans="1:9">
      <c r="A116" s="45">
        <v>36255</v>
      </c>
      <c r="C116" s="42">
        <v>0.7</v>
      </c>
      <c r="D116" s="42">
        <v>0.5</v>
      </c>
      <c r="F116" s="42">
        <v>27.5</v>
      </c>
      <c r="G116" s="42">
        <v>26.2</v>
      </c>
      <c r="H116" s="42">
        <v>22.3</v>
      </c>
      <c r="I116" s="42">
        <v>22.5</v>
      </c>
    </row>
    <row r="117" spans="1:9">
      <c r="A117" s="45">
        <v>36256</v>
      </c>
      <c r="F117" s="42">
        <v>25.8</v>
      </c>
      <c r="G117" s="42">
        <v>27.4</v>
      </c>
      <c r="H117" s="42">
        <v>23.3</v>
      </c>
      <c r="I117" s="42">
        <v>25.1</v>
      </c>
    </row>
    <row r="118" spans="1:9">
      <c r="A118" s="45">
        <v>36257</v>
      </c>
      <c r="F118" s="42">
        <v>27.4</v>
      </c>
      <c r="G118" s="42">
        <v>27.6</v>
      </c>
      <c r="H118" s="42">
        <v>22.9</v>
      </c>
      <c r="I118" s="42">
        <v>24.9</v>
      </c>
    </row>
    <row r="119" spans="1:9">
      <c r="A119" s="45">
        <v>36258</v>
      </c>
      <c r="F119" s="42">
        <v>27.5</v>
      </c>
      <c r="G119" s="42">
        <v>27.7</v>
      </c>
      <c r="H119" s="42">
        <v>23.5</v>
      </c>
      <c r="I119" s="42">
        <v>25.4</v>
      </c>
    </row>
    <row r="120" spans="1:9">
      <c r="A120" s="45">
        <v>36259</v>
      </c>
      <c r="F120" s="42">
        <v>27.2</v>
      </c>
      <c r="G120" s="42">
        <v>27.8</v>
      </c>
      <c r="H120" s="42">
        <v>21.7</v>
      </c>
      <c r="I120" s="42">
        <v>24.1</v>
      </c>
    </row>
    <row r="121" spans="1:9">
      <c r="A121" s="45">
        <v>36260</v>
      </c>
      <c r="F121" s="42">
        <v>27.5</v>
      </c>
      <c r="G121" s="42">
        <v>28</v>
      </c>
      <c r="H121" s="42">
        <v>20.7</v>
      </c>
      <c r="I121" s="42">
        <v>24.8</v>
      </c>
    </row>
    <row r="122" spans="1:9">
      <c r="A122" s="45">
        <v>36261</v>
      </c>
      <c r="C122" s="42">
        <v>0.3</v>
      </c>
      <c r="F122" s="42">
        <v>27.8</v>
      </c>
      <c r="G122" s="42">
        <v>27.1</v>
      </c>
      <c r="H122" s="42">
        <v>21.7</v>
      </c>
      <c r="I122" s="42">
        <v>22.1</v>
      </c>
    </row>
    <row r="123" spans="1:9">
      <c r="A123" s="45">
        <v>36262</v>
      </c>
      <c r="F123" s="42">
        <v>27.6</v>
      </c>
      <c r="G123" s="42">
        <v>28.5</v>
      </c>
      <c r="H123" s="42">
        <v>24.3</v>
      </c>
      <c r="I123" s="42">
        <v>25.7</v>
      </c>
    </row>
    <row r="124" spans="1:9">
      <c r="A124" s="45">
        <v>36263</v>
      </c>
      <c r="F124" s="42">
        <v>27.6</v>
      </c>
      <c r="G124" s="42">
        <v>28</v>
      </c>
      <c r="H124" s="42">
        <v>23.6</v>
      </c>
      <c r="I124" s="42">
        <v>26.2</v>
      </c>
    </row>
    <row r="125" spans="1:9">
      <c r="A125" s="45">
        <v>36264</v>
      </c>
      <c r="F125" s="42">
        <v>28.6</v>
      </c>
      <c r="G125" s="42">
        <v>28.8</v>
      </c>
      <c r="H125" s="42">
        <v>24.6</v>
      </c>
      <c r="I125" s="42">
        <v>26.2</v>
      </c>
    </row>
    <row r="126" spans="1:9">
      <c r="A126" s="45">
        <v>36265</v>
      </c>
      <c r="F126" s="42">
        <v>28.7</v>
      </c>
      <c r="G126" s="42">
        <v>29.2</v>
      </c>
      <c r="H126" s="42">
        <v>24.7</v>
      </c>
      <c r="I126" s="42">
        <v>26.5</v>
      </c>
    </row>
    <row r="127" spans="1:9">
      <c r="A127" s="45">
        <v>36266</v>
      </c>
      <c r="F127" s="42">
        <v>29</v>
      </c>
      <c r="G127" s="42">
        <v>29</v>
      </c>
      <c r="H127" s="42">
        <v>23.7</v>
      </c>
      <c r="I127" s="42">
        <v>26.5</v>
      </c>
    </row>
    <row r="128" spans="1:9">
      <c r="A128" s="45">
        <v>36267</v>
      </c>
      <c r="F128" s="42">
        <v>29</v>
      </c>
      <c r="G128" s="42">
        <v>28.7</v>
      </c>
      <c r="H128" s="42">
        <v>24.5</v>
      </c>
      <c r="I128" s="42">
        <v>26.2</v>
      </c>
    </row>
    <row r="129" spans="1:9">
      <c r="A129" s="45">
        <v>36268</v>
      </c>
      <c r="F129" s="42">
        <v>28.9</v>
      </c>
      <c r="G129" s="42">
        <v>29.5</v>
      </c>
      <c r="H129" s="42">
        <v>24.8</v>
      </c>
      <c r="I129" s="42">
        <v>26.1</v>
      </c>
    </row>
    <row r="130" spans="1:9">
      <c r="A130" s="45">
        <v>36269</v>
      </c>
      <c r="F130" s="42">
        <v>29.4</v>
      </c>
      <c r="G130" s="42">
        <v>30.1</v>
      </c>
      <c r="H130" s="42">
        <v>24</v>
      </c>
      <c r="I130" s="42">
        <v>27</v>
      </c>
    </row>
    <row r="131" spans="1:9">
      <c r="A131" s="45">
        <v>36270</v>
      </c>
      <c r="F131" s="42">
        <v>29.8</v>
      </c>
      <c r="G131" s="42">
        <v>30.1</v>
      </c>
      <c r="H131" s="42">
        <v>25.2</v>
      </c>
      <c r="I131" s="42">
        <v>27.3</v>
      </c>
    </row>
    <row r="132" spans="1:9">
      <c r="A132" s="45">
        <v>36271</v>
      </c>
      <c r="F132" s="42">
        <v>28.6</v>
      </c>
      <c r="G132" s="42">
        <v>29.2</v>
      </c>
      <c r="H132" s="42">
        <v>24.8</v>
      </c>
      <c r="I132" s="42">
        <v>26.6</v>
      </c>
    </row>
    <row r="133" spans="1:9">
      <c r="A133" s="45">
        <v>36272</v>
      </c>
      <c r="F133" s="42">
        <v>29.3</v>
      </c>
      <c r="G133" s="42">
        <v>29</v>
      </c>
      <c r="H133" s="42">
        <v>24.7</v>
      </c>
      <c r="I133" s="42">
        <v>26.4</v>
      </c>
    </row>
    <row r="134" spans="1:9">
      <c r="A134" s="45">
        <v>36273</v>
      </c>
      <c r="F134" s="42">
        <v>28</v>
      </c>
      <c r="G134" s="42">
        <v>29.3</v>
      </c>
      <c r="H134" s="42">
        <v>23.3</v>
      </c>
      <c r="I134" s="42">
        <v>26.5</v>
      </c>
    </row>
    <row r="135" spans="1:9">
      <c r="A135" s="45">
        <v>36274</v>
      </c>
      <c r="F135" s="42">
        <v>29.1</v>
      </c>
      <c r="G135" s="42">
        <v>29.9</v>
      </c>
      <c r="H135" s="42">
        <v>25.2</v>
      </c>
      <c r="I135" s="42">
        <v>28.7</v>
      </c>
    </row>
    <row r="136" spans="1:9">
      <c r="A136" s="45">
        <v>36275</v>
      </c>
      <c r="F136" s="42">
        <v>28.7</v>
      </c>
      <c r="G136" s="42">
        <v>29.6</v>
      </c>
      <c r="H136" s="42">
        <v>25.2</v>
      </c>
      <c r="I136" s="42">
        <v>26.8</v>
      </c>
    </row>
    <row r="137" spans="1:9">
      <c r="A137" s="45">
        <v>36276</v>
      </c>
      <c r="F137" s="42">
        <v>29.8</v>
      </c>
      <c r="G137" s="42">
        <v>29.7</v>
      </c>
      <c r="H137" s="42">
        <v>25.2</v>
      </c>
      <c r="I137" s="42">
        <v>26.7</v>
      </c>
    </row>
    <row r="138" spans="1:9">
      <c r="A138" s="45">
        <v>36277</v>
      </c>
      <c r="F138" s="42">
        <v>29.5</v>
      </c>
      <c r="G138" s="42">
        <v>29.5</v>
      </c>
      <c r="H138" s="42">
        <v>24.9</v>
      </c>
      <c r="I138" s="42">
        <v>26.4</v>
      </c>
    </row>
    <row r="139" spans="1:9">
      <c r="A139" s="45">
        <v>36278</v>
      </c>
      <c r="F139" s="42">
        <v>28.9</v>
      </c>
      <c r="G139" s="42">
        <v>29.9</v>
      </c>
      <c r="H139" s="42">
        <v>23.5</v>
      </c>
      <c r="I139" s="42">
        <v>26.2</v>
      </c>
    </row>
    <row r="140" spans="1:9">
      <c r="A140" s="45">
        <v>36279</v>
      </c>
      <c r="F140" s="42">
        <v>29.4</v>
      </c>
      <c r="G140" s="42">
        <v>29.9</v>
      </c>
      <c r="H140" s="42">
        <v>25.5</v>
      </c>
      <c r="I140" s="42">
        <v>27.4</v>
      </c>
    </row>
    <row r="141" spans="1:9">
      <c r="A141" s="45">
        <v>36280</v>
      </c>
      <c r="F141" s="42">
        <v>28.7</v>
      </c>
      <c r="G141" s="42">
        <v>30.2</v>
      </c>
      <c r="H141" s="42">
        <v>25.7</v>
      </c>
      <c r="I141" s="42">
        <v>27.4</v>
      </c>
    </row>
    <row r="142" spans="1:9">
      <c r="C142" s="42">
        <f>SUM(C113:C141)</f>
        <v>2.1</v>
      </c>
      <c r="D142" s="42">
        <f>SUM(D112:D141)</f>
        <v>0.5</v>
      </c>
    </row>
    <row r="143" spans="1:9">
      <c r="C143" s="42">
        <f>SUM(C142:D142)</f>
        <v>2.6</v>
      </c>
      <c r="E143" s="42" t="s">
        <v>7</v>
      </c>
      <c r="F143" s="42">
        <f>SUM(F112:F142)</f>
        <v>851</v>
      </c>
      <c r="G143" s="42">
        <f>SUM(G112:G142)</f>
        <v>862.40000000000009</v>
      </c>
      <c r="H143" s="42">
        <f>SUM(H112:H142)</f>
        <v>714.00000000000011</v>
      </c>
      <c r="I143" s="42">
        <f>SUM(I112:I142)</f>
        <v>776.1</v>
      </c>
    </row>
    <row r="144" spans="1:9">
      <c r="E144" s="42" t="s">
        <v>8</v>
      </c>
      <c r="F144" s="42">
        <f>AVERAGE(F112:F141)</f>
        <v>28.366666666666667</v>
      </c>
      <c r="G144" s="42">
        <f>AVERAGE(G112:G141)</f>
        <v>28.74666666666667</v>
      </c>
      <c r="H144" s="42">
        <f>AVERAGE(H112:H141)</f>
        <v>23.800000000000004</v>
      </c>
      <c r="I144" s="42">
        <f>AVERAGE(I112:I141)</f>
        <v>25.87</v>
      </c>
    </row>
    <row r="145" spans="1:9">
      <c r="A145" s="45" t="s">
        <v>16</v>
      </c>
      <c r="B145" s="42" t="s">
        <v>10</v>
      </c>
      <c r="C145" s="42">
        <f>C143+C148</f>
        <v>2.6</v>
      </c>
      <c r="E145" s="42" t="s">
        <v>11</v>
      </c>
      <c r="F145" s="42">
        <f>MAX(F112:F141)</f>
        <v>29.8</v>
      </c>
      <c r="G145" s="42">
        <f>MAX(G112:G141)</f>
        <v>30.2</v>
      </c>
      <c r="H145" s="42">
        <f>MAX(H112:H141)</f>
        <v>25.7</v>
      </c>
      <c r="I145" s="42">
        <f>MAX(I112:I141)</f>
        <v>28.7</v>
      </c>
    </row>
    <row r="146" spans="1:9">
      <c r="E146" s="42" t="s">
        <v>12</v>
      </c>
      <c r="F146" s="42">
        <f>MIN(F112:F141)</f>
        <v>25.8</v>
      </c>
      <c r="G146" s="42">
        <f>MIN(G112:G141)</f>
        <v>26.2</v>
      </c>
      <c r="H146" s="42">
        <f>MIN(H112:H141)</f>
        <v>20.7</v>
      </c>
      <c r="I146" s="42">
        <f>MIN(I112:I141)</f>
        <v>22.1</v>
      </c>
    </row>
    <row r="148" spans="1:9">
      <c r="A148" s="45">
        <v>36281</v>
      </c>
      <c r="F148" s="42">
        <v>30</v>
      </c>
      <c r="G148" s="42">
        <v>30</v>
      </c>
      <c r="H148" s="42">
        <v>25.5</v>
      </c>
      <c r="I148" s="42">
        <v>27.5</v>
      </c>
    </row>
    <row r="149" spans="1:9">
      <c r="A149" s="45">
        <v>36282</v>
      </c>
      <c r="D149" s="42" t="s">
        <v>14</v>
      </c>
      <c r="F149" s="42">
        <v>29.5</v>
      </c>
      <c r="G149" s="42">
        <v>29.7</v>
      </c>
      <c r="H149" s="42">
        <v>25.1</v>
      </c>
      <c r="I149" s="42">
        <v>26.7</v>
      </c>
    </row>
    <row r="150" spans="1:9">
      <c r="A150" s="45">
        <v>36283</v>
      </c>
      <c r="F150" s="42">
        <v>29.6</v>
      </c>
      <c r="G150" s="42">
        <v>29.9</v>
      </c>
      <c r="H150" s="42">
        <v>25.2</v>
      </c>
      <c r="I150" s="42">
        <v>27.2</v>
      </c>
    </row>
    <row r="151" spans="1:9">
      <c r="A151" s="45">
        <v>36284</v>
      </c>
      <c r="F151" s="42">
        <v>29.1</v>
      </c>
      <c r="G151" s="42">
        <v>30</v>
      </c>
      <c r="H151" s="42">
        <v>25.4</v>
      </c>
      <c r="I151" s="42">
        <v>26.5</v>
      </c>
    </row>
    <row r="152" spans="1:9">
      <c r="A152" s="45">
        <v>36285</v>
      </c>
      <c r="F152" s="42">
        <v>29.4</v>
      </c>
      <c r="G152" s="42">
        <v>29.3</v>
      </c>
      <c r="H152" s="42">
        <v>24.6</v>
      </c>
      <c r="I152" s="42">
        <v>27.2</v>
      </c>
    </row>
    <row r="153" spans="1:9">
      <c r="A153" s="45">
        <v>36286</v>
      </c>
      <c r="C153" s="42">
        <v>0.4</v>
      </c>
      <c r="D153" s="42" t="s">
        <v>14</v>
      </c>
      <c r="F153" s="42">
        <v>29.2</v>
      </c>
      <c r="G153" s="42">
        <v>30.1</v>
      </c>
      <c r="H153" s="42">
        <v>24.3</v>
      </c>
      <c r="I153" s="42">
        <v>26.7</v>
      </c>
    </row>
    <row r="154" spans="1:9">
      <c r="A154" s="45">
        <v>36287</v>
      </c>
      <c r="C154" s="42">
        <v>1.9</v>
      </c>
      <c r="D154" s="42" t="s">
        <v>14</v>
      </c>
      <c r="F154" s="42">
        <v>30</v>
      </c>
      <c r="G154" s="42">
        <v>30.2</v>
      </c>
      <c r="H154" s="42">
        <v>23.8</v>
      </c>
      <c r="I154" s="42" t="s">
        <v>27</v>
      </c>
    </row>
    <row r="155" spans="1:9">
      <c r="A155" s="45">
        <v>36288</v>
      </c>
      <c r="C155" s="42">
        <v>22.3</v>
      </c>
      <c r="F155" s="42">
        <v>29.2</v>
      </c>
      <c r="G155" s="42">
        <v>28.9</v>
      </c>
      <c r="H155" s="42">
        <v>22.2</v>
      </c>
      <c r="I155" s="42">
        <v>24.5</v>
      </c>
    </row>
    <row r="156" spans="1:9">
      <c r="A156" s="45">
        <v>36289</v>
      </c>
      <c r="F156" s="42">
        <v>28.7</v>
      </c>
      <c r="G156" s="42">
        <v>30.1</v>
      </c>
      <c r="H156" s="42">
        <v>25.8</v>
      </c>
      <c r="I156" s="42">
        <v>27.5</v>
      </c>
    </row>
    <row r="157" spans="1:9">
      <c r="A157" s="45">
        <v>36290</v>
      </c>
      <c r="F157" s="42">
        <v>28.9</v>
      </c>
      <c r="G157" s="42">
        <v>30</v>
      </c>
      <c r="H157" s="42">
        <v>25.7</v>
      </c>
      <c r="I157" s="42">
        <v>28</v>
      </c>
    </row>
    <row r="158" spans="1:9">
      <c r="A158" s="45">
        <v>36291</v>
      </c>
      <c r="F158" s="42">
        <v>28.4</v>
      </c>
      <c r="G158" s="42">
        <v>29.9</v>
      </c>
      <c r="H158" s="42">
        <v>23.7</v>
      </c>
      <c r="I158" s="42">
        <v>22.2</v>
      </c>
    </row>
    <row r="159" spans="1:9">
      <c r="A159" s="45">
        <v>36292</v>
      </c>
      <c r="F159" s="42">
        <v>29.2</v>
      </c>
      <c r="G159" s="42">
        <v>29.8</v>
      </c>
      <c r="H159" s="42">
        <v>25.7</v>
      </c>
      <c r="I159" s="42">
        <v>27.4</v>
      </c>
    </row>
    <row r="160" spans="1:9">
      <c r="A160" s="45">
        <v>36293</v>
      </c>
      <c r="C160" s="42">
        <v>2.8</v>
      </c>
      <c r="F160" s="42">
        <v>29.8</v>
      </c>
      <c r="G160" s="42">
        <v>30</v>
      </c>
      <c r="H160" s="42">
        <v>25</v>
      </c>
      <c r="I160" s="42">
        <v>27.8</v>
      </c>
    </row>
    <row r="161" spans="1:9">
      <c r="A161" s="45">
        <v>36294</v>
      </c>
      <c r="C161" s="42">
        <v>5.2</v>
      </c>
      <c r="D161" s="42">
        <v>0.3</v>
      </c>
      <c r="F161" s="42">
        <v>29.9</v>
      </c>
      <c r="G161" s="42">
        <v>29.7</v>
      </c>
      <c r="H161" s="42">
        <v>22.8</v>
      </c>
      <c r="I161" s="42">
        <v>25.4</v>
      </c>
    </row>
    <row r="162" spans="1:9">
      <c r="A162" s="45">
        <v>36295</v>
      </c>
      <c r="C162" s="42">
        <v>1.9</v>
      </c>
      <c r="F162" s="42">
        <v>29.1</v>
      </c>
      <c r="G162" s="42">
        <v>29.5</v>
      </c>
      <c r="H162" s="42">
        <v>23.7</v>
      </c>
      <c r="I162" s="42">
        <v>25.2</v>
      </c>
    </row>
    <row r="163" spans="1:9">
      <c r="A163" s="45">
        <v>36296</v>
      </c>
      <c r="D163" s="42">
        <v>0.7</v>
      </c>
      <c r="F163" s="42">
        <v>28.2</v>
      </c>
      <c r="G163" s="42">
        <v>29.6</v>
      </c>
      <c r="H163" s="42">
        <v>25.3</v>
      </c>
      <c r="I163" s="42">
        <v>25.3</v>
      </c>
    </row>
    <row r="164" spans="1:9">
      <c r="A164" s="45">
        <v>36297</v>
      </c>
      <c r="C164" s="42">
        <v>12.4</v>
      </c>
      <c r="F164" s="42">
        <v>28.4</v>
      </c>
      <c r="G164" s="42">
        <v>29.2</v>
      </c>
      <c r="H164" s="42">
        <v>22.4</v>
      </c>
      <c r="I164" s="42">
        <v>26.9</v>
      </c>
    </row>
    <row r="165" spans="1:9">
      <c r="A165" s="45">
        <v>36298</v>
      </c>
      <c r="C165" s="42">
        <v>2.1</v>
      </c>
      <c r="F165" s="42">
        <v>28.7</v>
      </c>
      <c r="G165" s="42">
        <v>29.4</v>
      </c>
      <c r="H165" s="42">
        <v>24</v>
      </c>
      <c r="I165" s="42">
        <v>27</v>
      </c>
    </row>
    <row r="166" spans="1:9">
      <c r="A166" s="45">
        <v>36299</v>
      </c>
      <c r="F166" s="42">
        <v>29.2</v>
      </c>
      <c r="G166" s="42">
        <v>29.3</v>
      </c>
      <c r="H166" s="42">
        <v>24.5</v>
      </c>
      <c r="I166" s="42">
        <v>26.9</v>
      </c>
    </row>
    <row r="167" spans="1:9">
      <c r="A167" s="45">
        <v>36300</v>
      </c>
      <c r="C167" s="42">
        <v>2.4</v>
      </c>
      <c r="F167" s="42">
        <v>28.9</v>
      </c>
      <c r="G167" s="42">
        <v>29.2</v>
      </c>
      <c r="H167" s="42">
        <v>24.4</v>
      </c>
      <c r="I167" s="42">
        <v>26.9</v>
      </c>
    </row>
    <row r="168" spans="1:9">
      <c r="A168" s="45">
        <v>36301</v>
      </c>
      <c r="F168" s="42">
        <v>28.9</v>
      </c>
      <c r="G168" s="42">
        <v>29.5</v>
      </c>
      <c r="H168" s="42">
        <v>25.1</v>
      </c>
      <c r="I168" s="42">
        <v>27.3</v>
      </c>
    </row>
    <row r="169" spans="1:9">
      <c r="A169" s="45">
        <v>36302</v>
      </c>
      <c r="C169" s="42" t="s">
        <v>14</v>
      </c>
      <c r="F169" s="42">
        <v>29.1</v>
      </c>
      <c r="G169" s="42">
        <v>29.4</v>
      </c>
      <c r="H169" s="42">
        <v>25.5</v>
      </c>
      <c r="I169" s="42">
        <v>27.2</v>
      </c>
    </row>
    <row r="170" spans="1:9">
      <c r="A170" s="45">
        <v>36303</v>
      </c>
      <c r="C170" s="42" t="s">
        <v>14</v>
      </c>
      <c r="F170" s="42">
        <v>29.7</v>
      </c>
      <c r="G170" s="42">
        <v>30.2</v>
      </c>
      <c r="H170" s="42">
        <v>26.2</v>
      </c>
      <c r="I170" s="42">
        <v>28</v>
      </c>
    </row>
    <row r="171" spans="1:9">
      <c r="A171" s="45">
        <v>36304</v>
      </c>
      <c r="F171" s="42">
        <v>29.7</v>
      </c>
      <c r="G171" s="42">
        <v>31</v>
      </c>
      <c r="H171" s="42">
        <v>26.2</v>
      </c>
      <c r="I171" s="42">
        <v>28</v>
      </c>
    </row>
    <row r="172" spans="1:9">
      <c r="A172" s="45">
        <v>36305</v>
      </c>
      <c r="F172" s="42">
        <v>30.3</v>
      </c>
      <c r="G172" s="42">
        <v>30.5</v>
      </c>
      <c r="H172" s="42">
        <v>26.2</v>
      </c>
      <c r="I172" s="42">
        <v>28.2</v>
      </c>
    </row>
    <row r="173" spans="1:9">
      <c r="A173" s="45">
        <v>36306</v>
      </c>
      <c r="F173" s="42">
        <v>30.1</v>
      </c>
      <c r="G173" s="42">
        <v>30.5</v>
      </c>
      <c r="H173" s="42">
        <v>26.2</v>
      </c>
      <c r="I173" s="42">
        <v>28</v>
      </c>
    </row>
    <row r="174" spans="1:9">
      <c r="A174" s="45">
        <v>36307</v>
      </c>
      <c r="D174" s="42">
        <v>15.2</v>
      </c>
      <c r="F174" s="42">
        <v>30.1</v>
      </c>
      <c r="G174" s="42">
        <v>29</v>
      </c>
      <c r="H174" s="42">
        <v>25.2</v>
      </c>
      <c r="I174" s="42">
        <v>22.3</v>
      </c>
    </row>
    <row r="175" spans="1:9">
      <c r="A175" s="45">
        <v>36308</v>
      </c>
      <c r="F175" s="42">
        <v>29.1</v>
      </c>
      <c r="G175" s="42">
        <v>29.9</v>
      </c>
      <c r="H175" s="42">
        <v>26.3</v>
      </c>
      <c r="I175" s="42">
        <v>27.4</v>
      </c>
    </row>
    <row r="176" spans="1:9">
      <c r="A176" s="45">
        <v>36309</v>
      </c>
      <c r="C176" s="42">
        <v>1.7</v>
      </c>
      <c r="F176" s="42">
        <v>28.8</v>
      </c>
      <c r="G176" s="42">
        <v>29.5</v>
      </c>
      <c r="H176" s="42">
        <v>24.7</v>
      </c>
      <c r="I176" s="42">
        <v>26.1</v>
      </c>
    </row>
    <row r="177" spans="1:9">
      <c r="A177" s="45">
        <v>36310</v>
      </c>
      <c r="D177" s="42">
        <v>0.1</v>
      </c>
      <c r="F177" s="42">
        <v>29.2</v>
      </c>
      <c r="G177" s="42">
        <v>30</v>
      </c>
      <c r="H177" s="42">
        <v>26.4</v>
      </c>
      <c r="I177" s="42">
        <v>25.7</v>
      </c>
    </row>
    <row r="178" spans="1:9">
      <c r="A178" s="45">
        <v>36311</v>
      </c>
      <c r="C178" s="42" t="s">
        <v>14</v>
      </c>
      <c r="F178" s="42">
        <v>28.4</v>
      </c>
      <c r="G178" s="42">
        <v>30</v>
      </c>
      <c r="H178" s="42">
        <v>25.6</v>
      </c>
      <c r="I178" s="42">
        <v>26.9</v>
      </c>
    </row>
    <row r="179" spans="1:9">
      <c r="C179" s="42">
        <f>SUM(C149:C178)</f>
        <v>53.1</v>
      </c>
      <c r="D179" s="42">
        <f>SUM(D148:D178)</f>
        <v>16.3</v>
      </c>
    </row>
    <row r="180" spans="1:9">
      <c r="C180" s="42">
        <f>SUM(C179:D179)</f>
        <v>69.400000000000006</v>
      </c>
      <c r="E180" s="42" t="s">
        <v>7</v>
      </c>
      <c r="F180" s="42">
        <f>SUM(F148:F179)</f>
        <v>906.80000000000007</v>
      </c>
      <c r="G180" s="42">
        <f>SUM(G148:G179)</f>
        <v>923.3</v>
      </c>
      <c r="H180" s="42">
        <f>SUM(H148:H179)</f>
        <v>772.70000000000016</v>
      </c>
      <c r="I180" s="42">
        <f>SUM(I148:I179)</f>
        <v>797.9</v>
      </c>
    </row>
    <row r="181" spans="1:9">
      <c r="E181" s="42" t="s">
        <v>8</v>
      </c>
      <c r="F181" s="42">
        <f>AVERAGE(F148:F178)</f>
        <v>29.251612903225809</v>
      </c>
      <c r="G181" s="42">
        <f>AVERAGE(G148:G178)</f>
        <v>29.783870967741933</v>
      </c>
      <c r="H181" s="42">
        <f>AVERAGE(H148:H178)</f>
        <v>24.925806451612907</v>
      </c>
      <c r="I181" s="42">
        <f>AVERAGE(I148:I178)</f>
        <v>26.596666666666668</v>
      </c>
    </row>
    <row r="182" spans="1:9">
      <c r="A182" s="45" t="s">
        <v>17</v>
      </c>
      <c r="C182" s="42">
        <f>C180+C185</f>
        <v>69.400000000000006</v>
      </c>
      <c r="E182" s="42" t="s">
        <v>11</v>
      </c>
      <c r="F182" s="42">
        <f>MAX(F148:F178)</f>
        <v>30.3</v>
      </c>
      <c r="G182" s="42">
        <f>MAX(G148:G178)</f>
        <v>31</v>
      </c>
      <c r="H182" s="42">
        <f>MAX(H148:H178)</f>
        <v>26.4</v>
      </c>
      <c r="I182" s="42">
        <f>MAX(I148:I178)</f>
        <v>28.2</v>
      </c>
    </row>
    <row r="183" spans="1:9">
      <c r="E183" s="42" t="s">
        <v>12</v>
      </c>
      <c r="F183" s="42">
        <f>MIN(F148:F178)</f>
        <v>28.2</v>
      </c>
      <c r="G183" s="42">
        <f>MIN(G148:G178)</f>
        <v>28.9</v>
      </c>
      <c r="H183" s="42">
        <f>MIN(H148:H178)</f>
        <v>22.2</v>
      </c>
      <c r="I183" s="42">
        <f>MIN(I148:I178)</f>
        <v>22.2</v>
      </c>
    </row>
    <row r="185" spans="1:9">
      <c r="A185" s="45">
        <v>36312</v>
      </c>
      <c r="F185" s="42">
        <v>30</v>
      </c>
      <c r="G185" s="42">
        <v>28.8</v>
      </c>
      <c r="H185" s="42">
        <v>24.2</v>
      </c>
      <c r="I185" s="42">
        <v>26.7</v>
      </c>
    </row>
    <row r="186" spans="1:9">
      <c r="A186" s="45">
        <v>36313</v>
      </c>
      <c r="C186" s="42">
        <v>5.9</v>
      </c>
      <c r="D186" s="42" t="s">
        <v>14</v>
      </c>
      <c r="F186" s="42">
        <v>28</v>
      </c>
      <c r="G186" s="42">
        <v>29.4</v>
      </c>
      <c r="H186" s="42">
        <v>24.7</v>
      </c>
      <c r="I186" s="42" t="s">
        <v>27</v>
      </c>
    </row>
    <row r="187" spans="1:9">
      <c r="A187" s="45">
        <v>36314</v>
      </c>
      <c r="C187" s="42">
        <v>0.6</v>
      </c>
      <c r="F187" s="42">
        <v>29.2</v>
      </c>
      <c r="G187" s="42">
        <v>30.4</v>
      </c>
      <c r="H187" s="42">
        <v>25.6</v>
      </c>
      <c r="I187" s="42">
        <v>27.7</v>
      </c>
    </row>
    <row r="188" spans="1:9">
      <c r="A188" s="45">
        <v>36315</v>
      </c>
      <c r="F188" s="42">
        <v>29.9</v>
      </c>
      <c r="G188" s="42">
        <v>30.7</v>
      </c>
      <c r="H188" s="42">
        <v>26</v>
      </c>
      <c r="I188" s="42">
        <v>28.1</v>
      </c>
    </row>
    <row r="189" spans="1:9">
      <c r="A189" s="45">
        <v>36316</v>
      </c>
      <c r="C189" s="42">
        <v>0.7</v>
      </c>
      <c r="D189" s="42">
        <v>1.1000000000000001</v>
      </c>
      <c r="F189" s="42">
        <v>30.4</v>
      </c>
      <c r="G189" s="42">
        <v>30</v>
      </c>
      <c r="H189" s="42">
        <v>26.4</v>
      </c>
      <c r="I189" s="42">
        <v>27.5</v>
      </c>
    </row>
    <row r="190" spans="1:9">
      <c r="A190" s="45">
        <v>36317</v>
      </c>
      <c r="F190" s="42">
        <v>31.1</v>
      </c>
      <c r="G190" s="42">
        <v>30.9</v>
      </c>
      <c r="H190" s="42">
        <v>27</v>
      </c>
      <c r="I190" s="42">
        <v>28.1</v>
      </c>
    </row>
    <row r="191" spans="1:9">
      <c r="A191" s="45">
        <v>36318</v>
      </c>
      <c r="F191" s="42">
        <v>30.5</v>
      </c>
      <c r="G191" s="42">
        <v>30.8</v>
      </c>
      <c r="H191" s="42">
        <v>26.9</v>
      </c>
      <c r="I191" s="42">
        <v>28</v>
      </c>
    </row>
    <row r="192" spans="1:9">
      <c r="A192" s="45">
        <v>36319</v>
      </c>
      <c r="F192" s="42">
        <v>29.8</v>
      </c>
      <c r="G192" s="42">
        <v>30.9</v>
      </c>
      <c r="H192" s="42">
        <v>26.4</v>
      </c>
      <c r="I192" s="42">
        <v>27.9</v>
      </c>
    </row>
    <row r="193" spans="1:9">
      <c r="A193" s="45">
        <v>36320</v>
      </c>
      <c r="F193" s="42">
        <v>30.9</v>
      </c>
      <c r="G193" s="42">
        <v>30.7</v>
      </c>
      <c r="H193" s="42">
        <v>26</v>
      </c>
      <c r="I193" s="42">
        <v>28</v>
      </c>
    </row>
    <row r="194" spans="1:9">
      <c r="A194" s="45">
        <v>36321</v>
      </c>
      <c r="C194" s="42" t="s">
        <v>14</v>
      </c>
      <c r="F194" s="42">
        <v>30.4</v>
      </c>
      <c r="G194" s="42">
        <v>30.7</v>
      </c>
      <c r="H194" s="42">
        <v>26.8</v>
      </c>
      <c r="I194" s="42">
        <v>28</v>
      </c>
    </row>
    <row r="195" spans="1:9">
      <c r="A195" s="45">
        <v>36322</v>
      </c>
      <c r="C195" s="42" t="s">
        <v>14</v>
      </c>
      <c r="F195" s="42">
        <v>30.7</v>
      </c>
      <c r="G195" s="42">
        <v>31</v>
      </c>
      <c r="H195" s="42">
        <v>26.7</v>
      </c>
      <c r="I195" s="42">
        <v>28.3</v>
      </c>
    </row>
    <row r="196" spans="1:9">
      <c r="A196" s="45">
        <v>36323</v>
      </c>
      <c r="C196" s="42">
        <v>0.4</v>
      </c>
      <c r="D196" s="42">
        <v>2.5</v>
      </c>
      <c r="F196" s="42">
        <v>31</v>
      </c>
      <c r="G196" s="42">
        <v>30</v>
      </c>
      <c r="H196" s="42">
        <v>26.3</v>
      </c>
      <c r="I196" s="42">
        <v>25.7</v>
      </c>
    </row>
    <row r="197" spans="1:9">
      <c r="A197" s="45">
        <v>36324</v>
      </c>
      <c r="F197" s="42">
        <v>29.8</v>
      </c>
      <c r="G197" s="42">
        <v>30.9</v>
      </c>
      <c r="H197" s="42">
        <v>27</v>
      </c>
      <c r="I197" s="42">
        <v>28.5</v>
      </c>
    </row>
    <row r="198" spans="1:9">
      <c r="A198" s="45">
        <v>36325</v>
      </c>
      <c r="F198" s="42">
        <v>30</v>
      </c>
      <c r="G198" s="42">
        <v>30.8</v>
      </c>
      <c r="H198" s="42">
        <v>27.1</v>
      </c>
      <c r="I198" s="42">
        <v>28.3</v>
      </c>
    </row>
    <row r="199" spans="1:9">
      <c r="A199" s="45">
        <v>36326</v>
      </c>
      <c r="F199" s="42">
        <v>30.4</v>
      </c>
      <c r="G199" s="42">
        <v>30.7</v>
      </c>
      <c r="H199" s="42">
        <v>26.5</v>
      </c>
      <c r="I199" s="42">
        <v>28</v>
      </c>
    </row>
    <row r="200" spans="1:9">
      <c r="A200" s="45">
        <v>36327</v>
      </c>
      <c r="F200" s="42">
        <v>30.5</v>
      </c>
      <c r="G200" s="42">
        <v>30.9</v>
      </c>
      <c r="H200" s="42">
        <v>26.8</v>
      </c>
      <c r="I200" s="42">
        <v>27.8</v>
      </c>
    </row>
    <row r="201" spans="1:9">
      <c r="A201" s="45">
        <v>36328</v>
      </c>
      <c r="D201" s="42">
        <v>1</v>
      </c>
      <c r="F201" s="42">
        <v>30.7</v>
      </c>
      <c r="G201" s="42">
        <v>31</v>
      </c>
      <c r="H201" s="42">
        <v>26.4</v>
      </c>
      <c r="I201" s="42">
        <v>26</v>
      </c>
    </row>
    <row r="202" spans="1:9">
      <c r="A202" s="45">
        <v>36329</v>
      </c>
      <c r="D202" s="42" t="s">
        <v>14</v>
      </c>
      <c r="F202" s="42">
        <v>30.1</v>
      </c>
      <c r="G202" s="42">
        <v>31.2</v>
      </c>
      <c r="H202" s="42">
        <v>26.1</v>
      </c>
      <c r="I202" s="42">
        <v>28.1</v>
      </c>
    </row>
    <row r="203" spans="1:9">
      <c r="A203" s="45">
        <v>36330</v>
      </c>
      <c r="C203" s="42">
        <v>1.5</v>
      </c>
      <c r="F203" s="42">
        <v>30.8</v>
      </c>
      <c r="G203" s="42">
        <v>30.3</v>
      </c>
      <c r="H203" s="42">
        <v>26.2</v>
      </c>
      <c r="I203" s="42">
        <v>24.3</v>
      </c>
    </row>
    <row r="204" spans="1:9">
      <c r="A204" s="45">
        <v>36331</v>
      </c>
      <c r="F204" s="42">
        <v>30</v>
      </c>
      <c r="G204" s="42">
        <v>31.1</v>
      </c>
      <c r="H204" s="42">
        <v>26.5</v>
      </c>
      <c r="I204" s="42">
        <v>28</v>
      </c>
    </row>
    <row r="205" spans="1:9">
      <c r="A205" s="45">
        <v>36332</v>
      </c>
      <c r="F205" s="42">
        <v>30.8</v>
      </c>
      <c r="G205" s="42">
        <v>31.2</v>
      </c>
      <c r="H205" s="42">
        <v>27.1</v>
      </c>
      <c r="I205" s="42">
        <v>28.5</v>
      </c>
    </row>
    <row r="206" spans="1:9">
      <c r="A206" s="45">
        <v>36333</v>
      </c>
      <c r="D206" s="42">
        <v>0.5</v>
      </c>
      <c r="F206" s="42">
        <v>30.8</v>
      </c>
      <c r="G206" s="42">
        <v>30.7</v>
      </c>
      <c r="H206" s="42">
        <v>27.3</v>
      </c>
      <c r="I206" s="42">
        <v>26.8</v>
      </c>
    </row>
    <row r="207" spans="1:9">
      <c r="A207" s="45">
        <v>36334</v>
      </c>
      <c r="C207" s="42">
        <v>0.1</v>
      </c>
      <c r="D207" s="42">
        <v>1.2</v>
      </c>
      <c r="F207" s="42">
        <v>29.8</v>
      </c>
      <c r="G207" s="42">
        <v>30.1</v>
      </c>
      <c r="H207" s="42">
        <v>25.5</v>
      </c>
      <c r="I207" s="42">
        <v>23.6</v>
      </c>
    </row>
    <row r="208" spans="1:9">
      <c r="A208" s="45">
        <v>36335</v>
      </c>
      <c r="C208" s="42">
        <v>1.3</v>
      </c>
      <c r="D208" s="42">
        <v>0.2</v>
      </c>
      <c r="F208" s="42">
        <v>28.4</v>
      </c>
      <c r="G208" s="42">
        <v>30.7</v>
      </c>
      <c r="H208" s="42">
        <v>24.4</v>
      </c>
      <c r="I208" s="42">
        <v>26.3</v>
      </c>
    </row>
    <row r="209" spans="1:9">
      <c r="A209" s="45">
        <v>36336</v>
      </c>
      <c r="F209" s="42">
        <v>30.3</v>
      </c>
      <c r="H209" s="42">
        <v>27</v>
      </c>
    </row>
    <row r="210" spans="1:9">
      <c r="A210" s="45">
        <v>36337</v>
      </c>
    </row>
    <row r="211" spans="1:9">
      <c r="A211" s="45">
        <v>36338</v>
      </c>
    </row>
    <row r="212" spans="1:9">
      <c r="A212" s="45">
        <v>36339</v>
      </c>
    </row>
    <row r="213" spans="1:9">
      <c r="A213" s="45">
        <v>36340</v>
      </c>
    </row>
    <row r="214" spans="1:9">
      <c r="A214" s="45">
        <v>36341</v>
      </c>
    </row>
    <row r="215" spans="1:9">
      <c r="C215" s="42">
        <f>SUM(C186:C214)</f>
        <v>10.500000000000002</v>
      </c>
      <c r="D215" s="42">
        <f>SUM(D185:D214)</f>
        <v>6.5</v>
      </c>
    </row>
    <row r="216" spans="1:9">
      <c r="C216" s="42">
        <f>SUM(C215:D215)</f>
        <v>17</v>
      </c>
      <c r="E216" s="42" t="s">
        <v>7</v>
      </c>
      <c r="F216" s="42">
        <f>SUM(F185:F215)</f>
        <v>754.29999999999973</v>
      </c>
      <c r="G216" s="42">
        <f>SUM(G185:G215)</f>
        <v>733.90000000000009</v>
      </c>
      <c r="H216" s="42">
        <f>SUM(H185:H215)</f>
        <v>656.9</v>
      </c>
      <c r="I216" s="42">
        <f>SUM(I185:I215)</f>
        <v>628.19999999999993</v>
      </c>
    </row>
    <row r="217" spans="1:9">
      <c r="E217" s="42" t="s">
        <v>8</v>
      </c>
      <c r="F217" s="42">
        <f>AVERAGE(F185:F214)</f>
        <v>30.17199999999999</v>
      </c>
      <c r="G217" s="42">
        <f>AVERAGE(G185:G214)</f>
        <v>30.579166666666669</v>
      </c>
      <c r="H217" s="42">
        <f>AVERAGE(H185:H214)</f>
        <v>26.276</v>
      </c>
      <c r="I217" s="42">
        <f>AVERAGE(I185:I214)</f>
        <v>27.313043478260866</v>
      </c>
    </row>
    <row r="218" spans="1:9">
      <c r="A218" s="45" t="s">
        <v>18</v>
      </c>
      <c r="B218" s="42" t="s">
        <v>10</v>
      </c>
      <c r="C218" s="42">
        <f>C216+C221</f>
        <v>17</v>
      </c>
      <c r="E218" s="42" t="s">
        <v>11</v>
      </c>
      <c r="F218" s="42">
        <f>MAX(F185:F214)</f>
        <v>31.1</v>
      </c>
      <c r="G218" s="42">
        <f>MAX(G185:G214)</f>
        <v>31.2</v>
      </c>
      <c r="H218" s="42">
        <f>MAX(H185:H214)</f>
        <v>27.3</v>
      </c>
      <c r="I218" s="42">
        <f>MAX(I185:I214)</f>
        <v>28.5</v>
      </c>
    </row>
    <row r="219" spans="1:9">
      <c r="A219" s="45" t="s">
        <v>8</v>
      </c>
      <c r="E219" s="42" t="s">
        <v>12</v>
      </c>
      <c r="F219" s="42">
        <f>MIN(F185:F214)</f>
        <v>28</v>
      </c>
      <c r="G219" s="42">
        <f>MIN(G185:G214)</f>
        <v>28.8</v>
      </c>
      <c r="H219" s="42">
        <f>MIN(H185:H214)</f>
        <v>24.2</v>
      </c>
      <c r="I219" s="42">
        <f>MIN(I185:I214)</f>
        <v>23.6</v>
      </c>
    </row>
    <row r="221" spans="1:9">
      <c r="A221" s="45">
        <v>36342</v>
      </c>
    </row>
    <row r="222" spans="1:9">
      <c r="A222" s="45">
        <v>36343</v>
      </c>
    </row>
    <row r="223" spans="1:9">
      <c r="A223" s="45">
        <v>36344</v>
      </c>
    </row>
    <row r="224" spans="1:9">
      <c r="A224" s="45">
        <v>36345</v>
      </c>
    </row>
    <row r="225" spans="1:1">
      <c r="A225" s="45">
        <v>36346</v>
      </c>
    </row>
    <row r="226" spans="1:1">
      <c r="A226" s="45">
        <v>36347</v>
      </c>
    </row>
    <row r="227" spans="1:1">
      <c r="A227" s="45">
        <v>36348</v>
      </c>
    </row>
    <row r="228" spans="1:1">
      <c r="A228" s="45">
        <v>36349</v>
      </c>
    </row>
    <row r="229" spans="1:1">
      <c r="A229" s="45">
        <v>36350</v>
      </c>
    </row>
    <row r="230" spans="1:1">
      <c r="A230" s="45">
        <v>36351</v>
      </c>
    </row>
    <row r="231" spans="1:1">
      <c r="A231" s="45">
        <v>36352</v>
      </c>
    </row>
    <row r="232" spans="1:1">
      <c r="A232" s="45">
        <v>36353</v>
      </c>
    </row>
    <row r="233" spans="1:1">
      <c r="A233" s="45">
        <v>36354</v>
      </c>
    </row>
    <row r="234" spans="1:1">
      <c r="A234" s="45">
        <v>36355</v>
      </c>
    </row>
    <row r="235" spans="1:1">
      <c r="A235" s="45">
        <v>36356</v>
      </c>
    </row>
    <row r="236" spans="1:1">
      <c r="A236" s="45">
        <v>36357</v>
      </c>
    </row>
    <row r="237" spans="1:1">
      <c r="A237" s="45">
        <v>36358</v>
      </c>
    </row>
    <row r="238" spans="1:1">
      <c r="A238" s="45">
        <v>36359</v>
      </c>
    </row>
    <row r="239" spans="1:1">
      <c r="A239" s="45">
        <v>36360</v>
      </c>
    </row>
    <row r="240" spans="1:1">
      <c r="A240" s="45">
        <v>36361</v>
      </c>
    </row>
    <row r="241" spans="1:9">
      <c r="A241" s="45">
        <v>36362</v>
      </c>
    </row>
    <row r="242" spans="1:9">
      <c r="A242" s="45">
        <v>36363</v>
      </c>
    </row>
    <row r="243" spans="1:9">
      <c r="A243" s="45">
        <v>36364</v>
      </c>
    </row>
    <row r="244" spans="1:9">
      <c r="A244" s="45">
        <v>36365</v>
      </c>
    </row>
    <row r="245" spans="1:9">
      <c r="A245" s="45">
        <v>36366</v>
      </c>
    </row>
    <row r="246" spans="1:9">
      <c r="A246" s="45">
        <v>36367</v>
      </c>
    </row>
    <row r="247" spans="1:9">
      <c r="A247" s="45">
        <v>36368</v>
      </c>
    </row>
    <row r="248" spans="1:9">
      <c r="A248" s="45">
        <v>36369</v>
      </c>
    </row>
    <row r="249" spans="1:9">
      <c r="A249" s="45">
        <v>36370</v>
      </c>
    </row>
    <row r="250" spans="1:9">
      <c r="A250" s="45">
        <v>36371</v>
      </c>
    </row>
    <row r="251" spans="1:9">
      <c r="A251" s="45">
        <v>36372</v>
      </c>
    </row>
    <row r="252" spans="1:9">
      <c r="C252" s="42">
        <f>SUM(C222:C251)</f>
        <v>0</v>
      </c>
      <c r="D252" s="42">
        <f>SUM(D221:D251)</f>
        <v>0</v>
      </c>
    </row>
    <row r="253" spans="1:9">
      <c r="C253" s="42">
        <f>SUM(C252:D252)</f>
        <v>0</v>
      </c>
      <c r="E253" s="42" t="s">
        <v>7</v>
      </c>
      <c r="F253" s="42">
        <f>SUM(F221:F252)</f>
        <v>0</v>
      </c>
      <c r="G253" s="42">
        <f>SUM(G221:G252)</f>
        <v>0</v>
      </c>
      <c r="H253" s="42">
        <f>SUM(H221:H252)</f>
        <v>0</v>
      </c>
      <c r="I253" s="42">
        <f>SUM(I221:I252)</f>
        <v>0</v>
      </c>
    </row>
    <row r="254" spans="1:9">
      <c r="E254" s="42" t="s">
        <v>8</v>
      </c>
      <c r="F254" s="42" t="e">
        <f>AVERAGE(F221:F251)</f>
        <v>#DIV/0!</v>
      </c>
      <c r="G254" s="42" t="e">
        <f>AVERAGE(G221:G251)</f>
        <v>#DIV/0!</v>
      </c>
      <c r="H254" s="42" t="e">
        <f>AVERAGE(H221:H251)</f>
        <v>#DIV/0!</v>
      </c>
      <c r="I254" s="42" t="e">
        <f>AVERAGE(I221:I251)</f>
        <v>#DIV/0!</v>
      </c>
    </row>
    <row r="255" spans="1:9">
      <c r="A255" s="45" t="s">
        <v>19</v>
      </c>
      <c r="B255" s="42" t="s">
        <v>10</v>
      </c>
      <c r="C255" s="42">
        <f>C253+C258</f>
        <v>0</v>
      </c>
      <c r="E255" s="42" t="s">
        <v>11</v>
      </c>
      <c r="F255" s="42">
        <f>MAX(F221:F251)</f>
        <v>0</v>
      </c>
      <c r="G255" s="42">
        <f>MAX(G221:G251)</f>
        <v>0</v>
      </c>
      <c r="H255" s="42">
        <f>MAX(H221:H251)</f>
        <v>0</v>
      </c>
      <c r="I255" s="42">
        <f>MAX(I221:I251)</f>
        <v>0</v>
      </c>
    </row>
    <row r="256" spans="1:9">
      <c r="E256" s="42" t="s">
        <v>12</v>
      </c>
      <c r="F256" s="42">
        <f>MIN(F221:F251)</f>
        <v>0</v>
      </c>
      <c r="G256" s="42">
        <f>MIN(G221:G251)</f>
        <v>0</v>
      </c>
      <c r="H256" s="42">
        <f>MIN(H221:H251)</f>
        <v>0</v>
      </c>
      <c r="I256" s="42">
        <f>MIN(I221:I251)</f>
        <v>0</v>
      </c>
    </row>
    <row r="258" spans="1:1">
      <c r="A258" s="45">
        <v>36373</v>
      </c>
    </row>
    <row r="259" spans="1:1">
      <c r="A259" s="45">
        <v>36374</v>
      </c>
    </row>
    <row r="260" spans="1:1">
      <c r="A260" s="45">
        <v>36375</v>
      </c>
    </row>
    <row r="261" spans="1:1">
      <c r="A261" s="45">
        <v>36376</v>
      </c>
    </row>
    <row r="262" spans="1:1">
      <c r="A262" s="45">
        <v>36377</v>
      </c>
    </row>
    <row r="263" spans="1:1">
      <c r="A263" s="45">
        <v>36378</v>
      </c>
    </row>
    <row r="264" spans="1:1">
      <c r="A264" s="45">
        <v>36379</v>
      </c>
    </row>
    <row r="265" spans="1:1">
      <c r="A265" s="45">
        <v>36380</v>
      </c>
    </row>
    <row r="266" spans="1:1">
      <c r="A266" s="45">
        <v>36381</v>
      </c>
    </row>
    <row r="267" spans="1:1">
      <c r="A267" s="45">
        <v>36382</v>
      </c>
    </row>
    <row r="268" spans="1:1">
      <c r="A268" s="45">
        <v>36383</v>
      </c>
    </row>
    <row r="269" spans="1:1">
      <c r="A269" s="45">
        <v>36384</v>
      </c>
    </row>
    <row r="270" spans="1:1">
      <c r="A270" s="45">
        <v>36385</v>
      </c>
    </row>
    <row r="271" spans="1:1">
      <c r="A271" s="45">
        <v>36386</v>
      </c>
    </row>
    <row r="272" spans="1:1">
      <c r="A272" s="45">
        <v>36387</v>
      </c>
    </row>
    <row r="273" spans="1:1">
      <c r="A273" s="45">
        <v>36388</v>
      </c>
    </row>
    <row r="274" spans="1:1">
      <c r="A274" s="45">
        <v>36389</v>
      </c>
    </row>
    <row r="275" spans="1:1">
      <c r="A275" s="45">
        <v>36390</v>
      </c>
    </row>
    <row r="276" spans="1:1">
      <c r="A276" s="45">
        <v>36391</v>
      </c>
    </row>
    <row r="277" spans="1:1">
      <c r="A277" s="45">
        <v>36392</v>
      </c>
    </row>
    <row r="278" spans="1:1">
      <c r="A278" s="45">
        <v>36393</v>
      </c>
    </row>
    <row r="279" spans="1:1">
      <c r="A279" s="45">
        <v>36394</v>
      </c>
    </row>
    <row r="280" spans="1:1">
      <c r="A280" s="45">
        <v>36395</v>
      </c>
    </row>
    <row r="281" spans="1:1">
      <c r="A281" s="45">
        <v>36396</v>
      </c>
    </row>
    <row r="282" spans="1:1">
      <c r="A282" s="45">
        <v>36397</v>
      </c>
    </row>
    <row r="283" spans="1:1">
      <c r="A283" s="45">
        <v>36398</v>
      </c>
    </row>
    <row r="284" spans="1:1">
      <c r="A284" s="45">
        <v>36399</v>
      </c>
    </row>
    <row r="285" spans="1:1">
      <c r="A285" s="45">
        <v>36400</v>
      </c>
    </row>
    <row r="286" spans="1:1">
      <c r="A286" s="45">
        <v>36401</v>
      </c>
    </row>
    <row r="287" spans="1:1">
      <c r="A287" s="45">
        <v>36402</v>
      </c>
    </row>
    <row r="288" spans="1:1">
      <c r="A288" s="45">
        <v>36403</v>
      </c>
    </row>
    <row r="289" spans="1:9">
      <c r="C289" s="42">
        <f>SUM(C259:C288)</f>
        <v>0</v>
      </c>
      <c r="D289" s="42">
        <f>SUM(D258:D288)</f>
        <v>0</v>
      </c>
    </row>
    <row r="290" spans="1:9">
      <c r="C290" s="42">
        <f>SUM(C289:D289)</f>
        <v>0</v>
      </c>
      <c r="E290" s="42" t="s">
        <v>7</v>
      </c>
      <c r="F290" s="42">
        <f>SUM(F258:F289)</f>
        <v>0</v>
      </c>
      <c r="G290" s="42">
        <f>SUM(G258:G289)</f>
        <v>0</v>
      </c>
      <c r="H290" s="42">
        <f>SUM(H258:H289)</f>
        <v>0</v>
      </c>
      <c r="I290" s="42">
        <f>SUM(I258:I289)</f>
        <v>0</v>
      </c>
    </row>
    <row r="291" spans="1:9">
      <c r="E291" s="42" t="s">
        <v>8</v>
      </c>
      <c r="F291" s="42" t="e">
        <f>AVERAGE(F258:F288)</f>
        <v>#DIV/0!</v>
      </c>
      <c r="G291" s="42" t="e">
        <f>AVERAGE(G258:G288)</f>
        <v>#DIV/0!</v>
      </c>
      <c r="H291" s="42" t="e">
        <f>AVERAGE(H258:H288)</f>
        <v>#DIV/0!</v>
      </c>
      <c r="I291" s="42" t="e">
        <f>AVERAGE(I258:I288)</f>
        <v>#DIV/0!</v>
      </c>
    </row>
    <row r="292" spans="1:9">
      <c r="A292" s="45" t="s">
        <v>20</v>
      </c>
      <c r="B292" s="42" t="s">
        <v>10</v>
      </c>
      <c r="C292" s="42">
        <f>C290+C295</f>
        <v>0</v>
      </c>
      <c r="E292" s="42" t="s">
        <v>11</v>
      </c>
      <c r="F292" s="42">
        <f>MAX(F258:F288)</f>
        <v>0</v>
      </c>
      <c r="G292" s="42">
        <f>MAX(G258:G288)</f>
        <v>0</v>
      </c>
      <c r="H292" s="42">
        <f>MAX(H258:H288)</f>
        <v>0</v>
      </c>
      <c r="I292" s="42">
        <f>MAX(I258:I288)</f>
        <v>0</v>
      </c>
    </row>
    <row r="293" spans="1:9">
      <c r="E293" s="42" t="s">
        <v>12</v>
      </c>
      <c r="F293" s="42">
        <f>MIN(F258:F288)</f>
        <v>0</v>
      </c>
      <c r="G293" s="42">
        <f>MIN(G258:G288)</f>
        <v>0</v>
      </c>
      <c r="H293" s="42">
        <f>MIN(H258:H288)</f>
        <v>0</v>
      </c>
      <c r="I293" s="42">
        <f>MIN(I258:I288)</f>
        <v>0</v>
      </c>
    </row>
    <row r="295" spans="1:9">
      <c r="A295" s="45">
        <v>36404</v>
      </c>
    </row>
    <row r="296" spans="1:9">
      <c r="A296" s="45">
        <v>36405</v>
      </c>
    </row>
    <row r="297" spans="1:9">
      <c r="A297" s="45">
        <v>36406</v>
      </c>
    </row>
    <row r="298" spans="1:9">
      <c r="A298" s="45">
        <v>36407</v>
      </c>
    </row>
    <row r="299" spans="1:9">
      <c r="A299" s="45">
        <v>36408</v>
      </c>
    </row>
    <row r="300" spans="1:9">
      <c r="A300" s="45">
        <v>36409</v>
      </c>
    </row>
    <row r="301" spans="1:9">
      <c r="A301" s="45">
        <v>36410</v>
      </c>
    </row>
    <row r="302" spans="1:9">
      <c r="A302" s="45">
        <v>36411</v>
      </c>
    </row>
    <row r="303" spans="1:9">
      <c r="A303" s="45">
        <v>36412</v>
      </c>
    </row>
    <row r="304" spans="1:9">
      <c r="A304" s="45">
        <v>36413</v>
      </c>
    </row>
    <row r="305" spans="1:1">
      <c r="A305" s="45">
        <v>36414</v>
      </c>
    </row>
    <row r="306" spans="1:1">
      <c r="A306" s="45">
        <v>36415</v>
      </c>
    </row>
    <row r="307" spans="1:1">
      <c r="A307" s="45">
        <v>36416</v>
      </c>
    </row>
    <row r="308" spans="1:1">
      <c r="A308" s="45">
        <v>36417</v>
      </c>
    </row>
    <row r="309" spans="1:1">
      <c r="A309" s="45">
        <v>36418</v>
      </c>
    </row>
    <row r="310" spans="1:1">
      <c r="A310" s="45">
        <v>36419</v>
      </c>
    </row>
    <row r="311" spans="1:1">
      <c r="A311" s="45">
        <v>36420</v>
      </c>
    </row>
    <row r="312" spans="1:1">
      <c r="A312" s="45">
        <v>36421</v>
      </c>
    </row>
    <row r="313" spans="1:1">
      <c r="A313" s="45">
        <v>36422</v>
      </c>
    </row>
    <row r="314" spans="1:1">
      <c r="A314" s="45">
        <v>36423</v>
      </c>
    </row>
    <row r="315" spans="1:1">
      <c r="A315" s="45">
        <v>36424</v>
      </c>
    </row>
    <row r="316" spans="1:1">
      <c r="A316" s="45">
        <v>36425</v>
      </c>
    </row>
    <row r="317" spans="1:1">
      <c r="A317" s="45">
        <v>36426</v>
      </c>
    </row>
    <row r="318" spans="1:1">
      <c r="A318" s="45">
        <v>36427</v>
      </c>
    </row>
    <row r="319" spans="1:1">
      <c r="A319" s="45">
        <v>36428</v>
      </c>
    </row>
    <row r="320" spans="1:1">
      <c r="A320" s="45">
        <v>36429</v>
      </c>
    </row>
    <row r="321" spans="1:9">
      <c r="A321" s="45">
        <v>36430</v>
      </c>
    </row>
    <row r="322" spans="1:9">
      <c r="A322" s="45">
        <v>36431</v>
      </c>
    </row>
    <row r="323" spans="1:9">
      <c r="A323" s="45">
        <v>36432</v>
      </c>
    </row>
    <row r="324" spans="1:9">
      <c r="A324" s="45">
        <v>36433</v>
      </c>
    </row>
    <row r="325" spans="1:9">
      <c r="C325" s="42">
        <f>SUM(C296:C324)</f>
        <v>0</v>
      </c>
      <c r="D325" s="42">
        <f>SUM(D295:D324)</f>
        <v>0</v>
      </c>
    </row>
    <row r="326" spans="1:9">
      <c r="C326" s="42">
        <f>SUM(C325:D325)</f>
        <v>0</v>
      </c>
      <c r="E326" s="42" t="s">
        <v>7</v>
      </c>
      <c r="F326" s="42">
        <f>SUM(F295:F325)</f>
        <v>0</v>
      </c>
      <c r="G326" s="42">
        <f>SUM(G295:G325)</f>
        <v>0</v>
      </c>
      <c r="H326" s="42">
        <f>SUM(H295:H325)</f>
        <v>0</v>
      </c>
      <c r="I326" s="42">
        <f>SUM(I295:I325)</f>
        <v>0</v>
      </c>
    </row>
    <row r="327" spans="1:9">
      <c r="E327" s="42" t="s">
        <v>8</v>
      </c>
      <c r="F327" s="42" t="e">
        <f>AVERAGE(F295:F324)</f>
        <v>#DIV/0!</v>
      </c>
      <c r="G327" s="42" t="e">
        <f>AVERAGE(G295:G324)</f>
        <v>#DIV/0!</v>
      </c>
      <c r="H327" s="42" t="e">
        <f>AVERAGE(H295:H324)</f>
        <v>#DIV/0!</v>
      </c>
      <c r="I327" s="42" t="e">
        <f>AVERAGE(I295:I324)</f>
        <v>#DIV/0!</v>
      </c>
    </row>
    <row r="328" spans="1:9">
      <c r="A328" s="45" t="s">
        <v>21</v>
      </c>
      <c r="B328" s="42" t="s">
        <v>10</v>
      </c>
      <c r="C328" s="42">
        <f>C326+C331</f>
        <v>0</v>
      </c>
      <c r="E328" s="42" t="s">
        <v>11</v>
      </c>
      <c r="F328" s="42">
        <f>MAX(F295:F324)</f>
        <v>0</v>
      </c>
      <c r="G328" s="42">
        <f>MAX(G295:G324)</f>
        <v>0</v>
      </c>
      <c r="H328" s="42">
        <f>MAX(H295:H324)</f>
        <v>0</v>
      </c>
      <c r="I328" s="42">
        <f>MAX(I295:I324)</f>
        <v>0</v>
      </c>
    </row>
    <row r="329" spans="1:9">
      <c r="A329" s="45" t="s">
        <v>8</v>
      </c>
      <c r="E329" s="42" t="s">
        <v>12</v>
      </c>
      <c r="F329" s="42">
        <f>MIN(F295:F324)</f>
        <v>0</v>
      </c>
      <c r="G329" s="42">
        <f>MIN(G295:G324)</f>
        <v>0</v>
      </c>
      <c r="H329" s="42">
        <f>MIN(H295:H324)</f>
        <v>0</v>
      </c>
      <c r="I329" s="42">
        <f>MIN(I295:I324)</f>
        <v>0</v>
      </c>
    </row>
    <row r="331" spans="1:9">
      <c r="A331" s="45">
        <v>36434</v>
      </c>
    </row>
    <row r="332" spans="1:9">
      <c r="A332" s="45">
        <v>36435</v>
      </c>
    </row>
    <row r="333" spans="1:9">
      <c r="A333" s="45">
        <v>36436</v>
      </c>
    </row>
    <row r="334" spans="1:9">
      <c r="A334" s="45">
        <v>36437</v>
      </c>
    </row>
    <row r="335" spans="1:9">
      <c r="A335" s="45">
        <v>36438</v>
      </c>
    </row>
    <row r="336" spans="1:9">
      <c r="A336" s="45">
        <v>36439</v>
      </c>
    </row>
    <row r="337" spans="1:1">
      <c r="A337" s="45">
        <v>36440</v>
      </c>
    </row>
    <row r="338" spans="1:1">
      <c r="A338" s="45">
        <v>36441</v>
      </c>
    </row>
    <row r="339" spans="1:1">
      <c r="A339" s="45">
        <v>36442</v>
      </c>
    </row>
    <row r="340" spans="1:1">
      <c r="A340" s="45">
        <v>36443</v>
      </c>
    </row>
    <row r="341" spans="1:1">
      <c r="A341" s="45">
        <v>36444</v>
      </c>
    </row>
    <row r="342" spans="1:1">
      <c r="A342" s="45">
        <v>36445</v>
      </c>
    </row>
    <row r="343" spans="1:1">
      <c r="A343" s="45">
        <v>36446</v>
      </c>
    </row>
    <row r="344" spans="1:1">
      <c r="A344" s="45">
        <v>36447</v>
      </c>
    </row>
    <row r="345" spans="1:1">
      <c r="A345" s="45">
        <v>36448</v>
      </c>
    </row>
    <row r="346" spans="1:1">
      <c r="A346" s="45">
        <v>36449</v>
      </c>
    </row>
    <row r="347" spans="1:1">
      <c r="A347" s="45">
        <v>36450</v>
      </c>
    </row>
    <row r="348" spans="1:1">
      <c r="A348" s="45">
        <v>36451</v>
      </c>
    </row>
    <row r="349" spans="1:1">
      <c r="A349" s="45">
        <v>36452</v>
      </c>
    </row>
    <row r="350" spans="1:1">
      <c r="A350" s="45">
        <v>36453</v>
      </c>
    </row>
    <row r="351" spans="1:1">
      <c r="A351" s="45">
        <v>36454</v>
      </c>
    </row>
    <row r="352" spans="1:1">
      <c r="A352" s="45">
        <v>36455</v>
      </c>
    </row>
    <row r="353" spans="1:9">
      <c r="A353" s="45">
        <v>36456</v>
      </c>
    </row>
    <row r="354" spans="1:9">
      <c r="A354" s="45">
        <v>36457</v>
      </c>
    </row>
    <row r="355" spans="1:9">
      <c r="A355" s="45">
        <v>36458</v>
      </c>
    </row>
    <row r="356" spans="1:9">
      <c r="A356" s="45">
        <v>36459</v>
      </c>
    </row>
    <row r="357" spans="1:9">
      <c r="A357" s="45">
        <v>36460</v>
      </c>
    </row>
    <row r="358" spans="1:9">
      <c r="A358" s="45">
        <v>36461</v>
      </c>
    </row>
    <row r="359" spans="1:9">
      <c r="A359" s="45">
        <v>36462</v>
      </c>
    </row>
    <row r="360" spans="1:9">
      <c r="A360" s="45">
        <v>36463</v>
      </c>
    </row>
    <row r="361" spans="1:9">
      <c r="A361" s="45">
        <v>36464</v>
      </c>
    </row>
    <row r="362" spans="1:9">
      <c r="C362" s="42">
        <f>SUM(C332:C361)</f>
        <v>0</v>
      </c>
      <c r="D362" s="42">
        <f>SUM(D331:D361)</f>
        <v>0</v>
      </c>
    </row>
    <row r="363" spans="1:9">
      <c r="C363" s="42">
        <f>SUM(C362:D362)</f>
        <v>0</v>
      </c>
      <c r="E363" s="42" t="s">
        <v>7</v>
      </c>
      <c r="F363" s="42">
        <f>SUM(F331:F362)</f>
        <v>0</v>
      </c>
      <c r="G363" s="42">
        <f>SUM(G331:G362)</f>
        <v>0</v>
      </c>
      <c r="H363" s="42">
        <f>SUM(H331:H362)</f>
        <v>0</v>
      </c>
      <c r="I363" s="42">
        <f>SUM(I331:I362)</f>
        <v>0</v>
      </c>
    </row>
    <row r="364" spans="1:9">
      <c r="E364" s="42" t="s">
        <v>8</v>
      </c>
      <c r="F364" s="42" t="e">
        <f>AVERAGE(F331:F361)</f>
        <v>#DIV/0!</v>
      </c>
      <c r="G364" s="42" t="e">
        <f>AVERAGE(G331:G361)</f>
        <v>#DIV/0!</v>
      </c>
      <c r="H364" s="42" t="e">
        <f>AVERAGE(H331:H361)</f>
        <v>#DIV/0!</v>
      </c>
      <c r="I364" s="42" t="e">
        <f>AVERAGE(I331:I361)</f>
        <v>#DIV/0!</v>
      </c>
    </row>
    <row r="365" spans="1:9">
      <c r="A365" s="45" t="s">
        <v>22</v>
      </c>
      <c r="B365" s="42" t="s">
        <v>10</v>
      </c>
      <c r="C365" s="42">
        <f>C363+C368</f>
        <v>0</v>
      </c>
      <c r="E365" s="42" t="s">
        <v>11</v>
      </c>
      <c r="F365" s="42">
        <f>MAX(F331:F361)</f>
        <v>0</v>
      </c>
      <c r="G365" s="42">
        <f>MAX(G331:G361)</f>
        <v>0</v>
      </c>
      <c r="H365" s="42">
        <f>MAX(H331:H361)</f>
        <v>0</v>
      </c>
      <c r="I365" s="42">
        <f>MAX(I331:I361)</f>
        <v>0</v>
      </c>
    </row>
    <row r="366" spans="1:9">
      <c r="E366" s="42" t="s">
        <v>12</v>
      </c>
      <c r="F366" s="42">
        <f>MIN(F331:F361)</f>
        <v>0</v>
      </c>
      <c r="G366" s="42">
        <f>MIN(G331:G361)</f>
        <v>0</v>
      </c>
      <c r="H366" s="42">
        <f>MIN(H331:H361)</f>
        <v>0</v>
      </c>
      <c r="I366" s="42">
        <f>MIN(I331:I361)</f>
        <v>0</v>
      </c>
    </row>
    <row r="368" spans="1:9">
      <c r="A368" s="45">
        <v>36465</v>
      </c>
    </row>
    <row r="369" spans="1:1">
      <c r="A369" s="45">
        <v>36466</v>
      </c>
    </row>
    <row r="370" spans="1:1">
      <c r="A370" s="45">
        <v>36467</v>
      </c>
    </row>
    <row r="371" spans="1:1">
      <c r="A371" s="45">
        <v>36468</v>
      </c>
    </row>
    <row r="372" spans="1:1">
      <c r="A372" s="45">
        <v>36469</v>
      </c>
    </row>
    <row r="373" spans="1:1">
      <c r="A373" s="45">
        <v>36470</v>
      </c>
    </row>
    <row r="374" spans="1:1">
      <c r="A374" s="45">
        <v>36471</v>
      </c>
    </row>
    <row r="375" spans="1:1">
      <c r="A375" s="45">
        <v>36472</v>
      </c>
    </row>
    <row r="376" spans="1:1">
      <c r="A376" s="45">
        <v>36473</v>
      </c>
    </row>
    <row r="377" spans="1:1">
      <c r="A377" s="45">
        <v>36474</v>
      </c>
    </row>
    <row r="378" spans="1:1">
      <c r="A378" s="45">
        <v>36475</v>
      </c>
    </row>
    <row r="379" spans="1:1">
      <c r="A379" s="45">
        <v>36476</v>
      </c>
    </row>
    <row r="380" spans="1:1">
      <c r="A380" s="45">
        <v>36477</v>
      </c>
    </row>
    <row r="381" spans="1:1">
      <c r="A381" s="45">
        <v>36478</v>
      </c>
    </row>
    <row r="382" spans="1:1">
      <c r="A382" s="45">
        <v>36479</v>
      </c>
    </row>
    <row r="383" spans="1:1">
      <c r="A383" s="45">
        <v>36480</v>
      </c>
    </row>
    <row r="384" spans="1:1">
      <c r="A384" s="45">
        <v>36481</v>
      </c>
    </row>
    <row r="385" spans="1:9">
      <c r="A385" s="45">
        <v>36482</v>
      </c>
    </row>
    <row r="386" spans="1:9">
      <c r="A386" s="45">
        <v>36483</v>
      </c>
    </row>
    <row r="387" spans="1:9">
      <c r="A387" s="45">
        <v>36484</v>
      </c>
    </row>
    <row r="388" spans="1:9">
      <c r="A388" s="45">
        <v>36485</v>
      </c>
    </row>
    <row r="389" spans="1:9">
      <c r="A389" s="45">
        <v>36486</v>
      </c>
    </row>
    <row r="390" spans="1:9">
      <c r="A390" s="45">
        <v>36487</v>
      </c>
    </row>
    <row r="391" spans="1:9">
      <c r="A391" s="45">
        <v>36488</v>
      </c>
    </row>
    <row r="392" spans="1:9">
      <c r="A392" s="45">
        <v>36489</v>
      </c>
    </row>
    <row r="393" spans="1:9">
      <c r="A393" s="45">
        <v>36490</v>
      </c>
    </row>
    <row r="394" spans="1:9">
      <c r="A394" s="45">
        <v>36491</v>
      </c>
    </row>
    <row r="395" spans="1:9">
      <c r="A395" s="45">
        <v>36492</v>
      </c>
    </row>
    <row r="396" spans="1:9">
      <c r="A396" s="45">
        <v>36493</v>
      </c>
    </row>
    <row r="397" spans="1:9">
      <c r="A397" s="45">
        <v>36494</v>
      </c>
    </row>
    <row r="398" spans="1:9">
      <c r="C398" s="42">
        <f>SUM(C369:C397)</f>
        <v>0</v>
      </c>
      <c r="D398" s="42">
        <f>SUM(D368:D397)</f>
        <v>0</v>
      </c>
    </row>
    <row r="399" spans="1:9">
      <c r="C399" s="42">
        <f>SUM(C398:D398)</f>
        <v>0</v>
      </c>
      <c r="E399" s="42" t="s">
        <v>7</v>
      </c>
      <c r="F399" s="42">
        <f>SUM(F368:F398)</f>
        <v>0</v>
      </c>
      <c r="G399" s="42">
        <f>SUM(G368:G398)</f>
        <v>0</v>
      </c>
      <c r="H399" s="42">
        <f>SUM(H368:H398)</f>
        <v>0</v>
      </c>
      <c r="I399" s="42">
        <f>SUM(I368:I398)</f>
        <v>0</v>
      </c>
    </row>
    <row r="400" spans="1:9">
      <c r="E400" s="42" t="s">
        <v>8</v>
      </c>
      <c r="F400" s="42" t="e">
        <f>AVERAGE(F368:F397)</f>
        <v>#DIV/0!</v>
      </c>
      <c r="G400" s="42" t="e">
        <f>AVERAGE(G368:G397)</f>
        <v>#DIV/0!</v>
      </c>
      <c r="H400" s="42" t="e">
        <f>AVERAGE(H368:H397)</f>
        <v>#DIV/0!</v>
      </c>
      <c r="I400" s="42" t="e">
        <f>AVERAGE(I368:I397)</f>
        <v>#DIV/0!</v>
      </c>
    </row>
    <row r="401" spans="1:9">
      <c r="A401" s="45" t="s">
        <v>23</v>
      </c>
      <c r="B401" s="42" t="s">
        <v>10</v>
      </c>
      <c r="C401" s="42">
        <f>C399+C404</f>
        <v>0</v>
      </c>
      <c r="E401" s="42" t="s">
        <v>11</v>
      </c>
      <c r="F401" s="42">
        <f>MAX(F368:F397)</f>
        <v>0</v>
      </c>
      <c r="G401" s="42">
        <f>MAX(G368:G397)</f>
        <v>0</v>
      </c>
      <c r="H401" s="42">
        <f>MAX(H368:H397)</f>
        <v>0</v>
      </c>
      <c r="I401" s="42">
        <f>MAX(I368:I397)</f>
        <v>0</v>
      </c>
    </row>
    <row r="402" spans="1:9">
      <c r="A402" s="45" t="s">
        <v>8</v>
      </c>
      <c r="E402" s="42" t="s">
        <v>12</v>
      </c>
      <c r="F402" s="42">
        <f>MIN(F368:F397)</f>
        <v>0</v>
      </c>
      <c r="G402" s="42">
        <f>MIN(G368:G397)</f>
        <v>0</v>
      </c>
      <c r="H402" s="42">
        <f>MIN(H368:H397)</f>
        <v>0</v>
      </c>
      <c r="I402" s="42">
        <f>MIN(I368:I397)</f>
        <v>0</v>
      </c>
    </row>
    <row r="404" spans="1:9">
      <c r="A404" s="45">
        <v>36495</v>
      </c>
    </row>
    <row r="405" spans="1:9">
      <c r="A405" s="45">
        <v>36496</v>
      </c>
    </row>
    <row r="406" spans="1:9">
      <c r="A406" s="45">
        <v>36497</v>
      </c>
    </row>
    <row r="407" spans="1:9">
      <c r="A407" s="45">
        <v>36498</v>
      </c>
    </row>
    <row r="408" spans="1:9">
      <c r="A408" s="45">
        <v>36499</v>
      </c>
    </row>
    <row r="409" spans="1:9">
      <c r="A409" s="45">
        <v>36500</v>
      </c>
    </row>
    <row r="410" spans="1:9">
      <c r="A410" s="45">
        <v>36501</v>
      </c>
    </row>
    <row r="411" spans="1:9">
      <c r="A411" s="45">
        <v>36502</v>
      </c>
    </row>
    <row r="412" spans="1:9">
      <c r="A412" s="45">
        <v>36503</v>
      </c>
    </row>
    <row r="413" spans="1:9">
      <c r="A413" s="45">
        <v>36504</v>
      </c>
    </row>
    <row r="414" spans="1:9">
      <c r="A414" s="45">
        <v>36505</v>
      </c>
    </row>
    <row r="415" spans="1:9">
      <c r="A415" s="45">
        <v>36506</v>
      </c>
    </row>
    <row r="416" spans="1:9">
      <c r="A416" s="45">
        <v>36507</v>
      </c>
    </row>
    <row r="417" spans="1:1">
      <c r="A417" s="45">
        <v>36508</v>
      </c>
    </row>
    <row r="418" spans="1:1">
      <c r="A418" s="45">
        <v>36509</v>
      </c>
    </row>
    <row r="419" spans="1:1">
      <c r="A419" s="45">
        <v>36510</v>
      </c>
    </row>
    <row r="420" spans="1:1">
      <c r="A420" s="45">
        <v>36511</v>
      </c>
    </row>
    <row r="421" spans="1:1">
      <c r="A421" s="45">
        <v>36512</v>
      </c>
    </row>
    <row r="422" spans="1:1">
      <c r="A422" s="45">
        <v>36513</v>
      </c>
    </row>
    <row r="423" spans="1:1">
      <c r="A423" s="45">
        <v>36514</v>
      </c>
    </row>
    <row r="424" spans="1:1">
      <c r="A424" s="45">
        <v>36515</v>
      </c>
    </row>
    <row r="425" spans="1:1">
      <c r="A425" s="45">
        <v>36516</v>
      </c>
    </row>
    <row r="426" spans="1:1">
      <c r="A426" s="45">
        <v>36517</v>
      </c>
    </row>
    <row r="427" spans="1:1">
      <c r="A427" s="45">
        <v>36518</v>
      </c>
    </row>
    <row r="428" spans="1:1">
      <c r="A428" s="45">
        <v>36519</v>
      </c>
    </row>
    <row r="429" spans="1:1">
      <c r="A429" s="45">
        <v>36520</v>
      </c>
    </row>
    <row r="430" spans="1:1">
      <c r="A430" s="45">
        <v>36521</v>
      </c>
    </row>
    <row r="431" spans="1:1">
      <c r="A431" s="45">
        <v>36522</v>
      </c>
    </row>
    <row r="432" spans="1:1">
      <c r="A432" s="45">
        <v>36523</v>
      </c>
    </row>
    <row r="433" spans="1:9">
      <c r="A433" s="45">
        <v>36524</v>
      </c>
    </row>
    <row r="434" spans="1:9">
      <c r="A434" s="45">
        <v>36525</v>
      </c>
    </row>
    <row r="435" spans="1:9">
      <c r="C435" s="42">
        <f>SUM(C405:C434)</f>
        <v>0</v>
      </c>
      <c r="D435" s="42">
        <f>SUM(D404:D434)</f>
        <v>0</v>
      </c>
    </row>
    <row r="436" spans="1:9">
      <c r="C436" s="42">
        <f>SUM(C435:D435)</f>
        <v>0</v>
      </c>
      <c r="E436" s="42" t="s">
        <v>7</v>
      </c>
      <c r="F436" s="42">
        <f>SUM(F404:F435)</f>
        <v>0</v>
      </c>
      <c r="G436" s="42">
        <f>SUM(G404:G435)</f>
        <v>0</v>
      </c>
      <c r="H436" s="42">
        <f>SUM(H404:H435)</f>
        <v>0</v>
      </c>
      <c r="I436" s="42">
        <f>SUM(I404:I435)</f>
        <v>0</v>
      </c>
    </row>
    <row r="437" spans="1:9">
      <c r="E437" s="42" t="s">
        <v>8</v>
      </c>
      <c r="F437" s="42" t="e">
        <f>AVERAGE(F404:F434)</f>
        <v>#DIV/0!</v>
      </c>
      <c r="G437" s="42" t="e">
        <f>AVERAGE(G404:G434)</f>
        <v>#DIV/0!</v>
      </c>
      <c r="H437" s="42" t="e">
        <f>AVERAGE(H404:H434)</f>
        <v>#DIV/0!</v>
      </c>
      <c r="I437" s="42" t="e">
        <f>AVERAGE(I404:I434)</f>
        <v>#DIV/0!</v>
      </c>
    </row>
    <row r="438" spans="1:9">
      <c r="A438" s="45" t="s">
        <v>24</v>
      </c>
      <c r="B438" s="42" t="s">
        <v>10</v>
      </c>
      <c r="C438" s="42">
        <f>C436+C441</f>
        <v>0</v>
      </c>
      <c r="E438" s="42" t="s">
        <v>11</v>
      </c>
      <c r="F438" s="42">
        <f>MAX(F404:F434)</f>
        <v>0</v>
      </c>
      <c r="G438" s="42">
        <f>MAX(G404:G434)</f>
        <v>0</v>
      </c>
      <c r="H438" s="42">
        <f>MAX(H404:H434)</f>
        <v>0</v>
      </c>
      <c r="I438" s="42">
        <f>MAX(I404:I434)</f>
        <v>0</v>
      </c>
    </row>
    <row r="439" spans="1:9">
      <c r="A439" s="45" t="s">
        <v>25</v>
      </c>
      <c r="E439" s="42" t="s">
        <v>12</v>
      </c>
      <c r="F439" s="42">
        <f>MIN(F404:F434)</f>
        <v>0</v>
      </c>
      <c r="G439" s="42">
        <f>MIN(G404:G434)</f>
        <v>0</v>
      </c>
      <c r="H439" s="42">
        <f>MIN(H404:H434)</f>
        <v>0</v>
      </c>
      <c r="I439" s="42">
        <f>MIN(I404:I434)</f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9"/>
  <sheetViews>
    <sheetView workbookViewId="0">
      <selection activeCell="I11" sqref="I11"/>
    </sheetView>
  </sheetViews>
  <sheetFormatPr defaultRowHeight="15"/>
  <cols>
    <col min="1" max="1" width="9.140625" style="45"/>
    <col min="2" max="16384" width="9.140625" style="42"/>
  </cols>
  <sheetData>
    <row r="1" spans="1:9">
      <c r="C1" s="42" t="s">
        <v>2</v>
      </c>
      <c r="F1" s="42" t="s">
        <v>3</v>
      </c>
      <c r="H1" s="42" t="s">
        <v>4</v>
      </c>
    </row>
    <row r="3" spans="1:9">
      <c r="C3" s="42" t="s">
        <v>5</v>
      </c>
      <c r="D3" s="42" t="s">
        <v>6</v>
      </c>
      <c r="F3" s="42" t="s">
        <v>5</v>
      </c>
      <c r="G3" s="42" t="s">
        <v>6</v>
      </c>
      <c r="H3" s="42" t="s">
        <v>5</v>
      </c>
      <c r="I3" s="42" t="s">
        <v>6</v>
      </c>
    </row>
    <row r="5" spans="1:9">
      <c r="A5" s="45">
        <v>36312</v>
      </c>
      <c r="C5" s="42">
        <v>11.4</v>
      </c>
    </row>
    <row r="6" spans="1:9">
      <c r="A6" s="45">
        <v>36313</v>
      </c>
    </row>
    <row r="7" spans="1:9">
      <c r="A7" s="45">
        <v>36314</v>
      </c>
    </row>
    <row r="8" spans="1:9">
      <c r="A8" s="45">
        <v>36315</v>
      </c>
      <c r="C8" s="42">
        <v>21.9</v>
      </c>
    </row>
    <row r="9" spans="1:9">
      <c r="A9" s="45">
        <v>36316</v>
      </c>
      <c r="C9" s="42">
        <v>2.1</v>
      </c>
    </row>
    <row r="10" spans="1:9">
      <c r="A10" s="45">
        <v>36317</v>
      </c>
    </row>
    <row r="11" spans="1:9">
      <c r="A11" s="45">
        <v>36318</v>
      </c>
    </row>
    <row r="12" spans="1:9">
      <c r="A12" s="45">
        <v>36319</v>
      </c>
    </row>
    <row r="13" spans="1:9">
      <c r="A13" s="45">
        <v>36320</v>
      </c>
      <c r="C13" s="42">
        <v>4.4000000000000004</v>
      </c>
      <c r="D13" s="42">
        <v>4.4000000000000004</v>
      </c>
    </row>
    <row r="14" spans="1:9">
      <c r="A14" s="45">
        <v>36321</v>
      </c>
    </row>
    <row r="15" spans="1:9">
      <c r="A15" s="45">
        <v>36322</v>
      </c>
      <c r="C15" s="42">
        <v>1.4</v>
      </c>
      <c r="D15" s="42">
        <v>1.4</v>
      </c>
    </row>
    <row r="16" spans="1:9">
      <c r="A16" s="45">
        <v>36323</v>
      </c>
    </row>
    <row r="17" spans="1:4">
      <c r="A17" s="45">
        <v>36324</v>
      </c>
    </row>
    <row r="18" spans="1:4">
      <c r="A18" s="45">
        <v>36325</v>
      </c>
    </row>
    <row r="19" spans="1:4">
      <c r="A19" s="45">
        <v>36326</v>
      </c>
      <c r="D19" s="42">
        <v>27.8</v>
      </c>
    </row>
    <row r="20" spans="1:4">
      <c r="A20" s="45">
        <v>36327</v>
      </c>
      <c r="C20" s="42">
        <v>2.4</v>
      </c>
    </row>
    <row r="21" spans="1:4">
      <c r="A21" s="45">
        <v>36328</v>
      </c>
      <c r="C21" s="42">
        <v>20</v>
      </c>
      <c r="D21" s="42">
        <v>1.1000000000000001</v>
      </c>
    </row>
    <row r="22" spans="1:4">
      <c r="A22" s="45">
        <v>36329</v>
      </c>
      <c r="D22" s="42">
        <v>5</v>
      </c>
    </row>
    <row r="23" spans="1:4">
      <c r="A23" s="45">
        <v>36330</v>
      </c>
      <c r="C23" s="42">
        <v>1.3</v>
      </c>
      <c r="D23" s="42">
        <v>3.9</v>
      </c>
    </row>
    <row r="24" spans="1:4">
      <c r="A24" s="45">
        <v>36331</v>
      </c>
      <c r="C24" s="42">
        <v>0.2</v>
      </c>
    </row>
    <row r="25" spans="1:4">
      <c r="A25" s="45">
        <v>36332</v>
      </c>
      <c r="C25" s="42">
        <v>5.4</v>
      </c>
      <c r="D25" s="42">
        <v>0.2</v>
      </c>
    </row>
    <row r="26" spans="1:4">
      <c r="A26" s="45">
        <v>36333</v>
      </c>
      <c r="C26" s="42">
        <v>7.8</v>
      </c>
    </row>
    <row r="27" spans="1:4">
      <c r="A27" s="45">
        <v>36334</v>
      </c>
      <c r="C27" s="42">
        <v>0.1</v>
      </c>
    </row>
    <row r="28" spans="1:4">
      <c r="A28" s="45">
        <v>36335</v>
      </c>
    </row>
    <row r="29" spans="1:4">
      <c r="A29" s="45">
        <v>36336</v>
      </c>
    </row>
    <row r="30" spans="1:4">
      <c r="A30" s="45">
        <v>36337</v>
      </c>
      <c r="D30" s="42">
        <v>0.1</v>
      </c>
    </row>
    <row r="31" spans="1:4">
      <c r="A31" s="45">
        <v>36338</v>
      </c>
      <c r="C31" s="42">
        <v>3.4</v>
      </c>
    </row>
    <row r="32" spans="1:4">
      <c r="A32" s="45">
        <v>36339</v>
      </c>
    </row>
    <row r="33" spans="1:5">
      <c r="A33" s="45">
        <v>36340</v>
      </c>
    </row>
    <row r="34" spans="1:5">
      <c r="A34" s="45">
        <v>36341</v>
      </c>
    </row>
    <row r="35" spans="1:5">
      <c r="C35" s="42">
        <f>SUM(C5:C34)</f>
        <v>81.8</v>
      </c>
      <c r="D35" s="42">
        <f>SUM(D5:D34)</f>
        <v>43.900000000000006</v>
      </c>
    </row>
    <row r="36" spans="1:5">
      <c r="C36" s="42">
        <f>SUM(C35:D35)</f>
        <v>125.7</v>
      </c>
      <c r="E36" s="42" t="s">
        <v>7</v>
      </c>
    </row>
    <row r="37" spans="1:5">
      <c r="E37" s="42" t="s">
        <v>8</v>
      </c>
    </row>
    <row r="38" spans="1:5">
      <c r="A38" s="45" t="s">
        <v>18</v>
      </c>
      <c r="B38" s="42" t="s">
        <v>10</v>
      </c>
      <c r="C38" s="42">
        <f>C36+C41</f>
        <v>125.7</v>
      </c>
      <c r="E38" s="42" t="s">
        <v>11</v>
      </c>
    </row>
    <row r="39" spans="1:5">
      <c r="A39" s="45" t="s">
        <v>8</v>
      </c>
      <c r="E39" s="42" t="s">
        <v>12</v>
      </c>
    </row>
    <row r="41" spans="1:5">
      <c r="A41" s="45">
        <v>36342</v>
      </c>
    </row>
    <row r="42" spans="1:5">
      <c r="A42" s="45">
        <v>36343</v>
      </c>
      <c r="C42" s="42">
        <v>1.3</v>
      </c>
    </row>
    <row r="43" spans="1:5">
      <c r="A43" s="45">
        <v>36344</v>
      </c>
      <c r="C43" s="42">
        <v>0.2</v>
      </c>
      <c r="D43" s="42">
        <v>14.3</v>
      </c>
    </row>
    <row r="44" spans="1:5">
      <c r="A44" s="45">
        <v>36345</v>
      </c>
      <c r="C44" s="42">
        <v>0.1</v>
      </c>
    </row>
    <row r="45" spans="1:5">
      <c r="A45" s="45">
        <v>36346</v>
      </c>
    </row>
    <row r="46" spans="1:5">
      <c r="A46" s="45">
        <v>36347</v>
      </c>
      <c r="D46" s="42">
        <v>0.1</v>
      </c>
    </row>
    <row r="47" spans="1:5">
      <c r="A47" s="45">
        <v>36348</v>
      </c>
    </row>
    <row r="48" spans="1:5">
      <c r="A48" s="45">
        <v>36349</v>
      </c>
    </row>
    <row r="49" spans="1:4">
      <c r="A49" s="45">
        <v>36350</v>
      </c>
      <c r="C49" s="42">
        <v>1.2</v>
      </c>
    </row>
    <row r="50" spans="1:4">
      <c r="A50" s="45">
        <v>36351</v>
      </c>
    </row>
    <row r="51" spans="1:4">
      <c r="A51" s="45">
        <v>36352</v>
      </c>
    </row>
    <row r="52" spans="1:4">
      <c r="A52" s="45">
        <v>36353</v>
      </c>
    </row>
    <row r="53" spans="1:4">
      <c r="A53" s="45">
        <v>36354</v>
      </c>
    </row>
    <row r="54" spans="1:4">
      <c r="A54" s="45">
        <v>36355</v>
      </c>
      <c r="C54" s="42">
        <v>14.6</v>
      </c>
    </row>
    <row r="55" spans="1:4">
      <c r="A55" s="45">
        <v>36356</v>
      </c>
      <c r="D55" s="42">
        <v>0.8</v>
      </c>
    </row>
    <row r="56" spans="1:4">
      <c r="A56" s="45">
        <v>36357</v>
      </c>
      <c r="C56" s="42">
        <v>6.9</v>
      </c>
    </row>
    <row r="57" spans="1:4">
      <c r="A57" s="45">
        <v>36358</v>
      </c>
    </row>
    <row r="58" spans="1:4">
      <c r="A58" s="45">
        <v>36359</v>
      </c>
      <c r="C58" s="42">
        <v>4.2</v>
      </c>
      <c r="D58" s="42">
        <v>0.1</v>
      </c>
    </row>
    <row r="59" spans="1:4">
      <c r="A59" s="45">
        <v>36360</v>
      </c>
    </row>
    <row r="60" spans="1:4">
      <c r="A60" s="45">
        <v>36361</v>
      </c>
      <c r="C60" s="42">
        <v>4.7</v>
      </c>
      <c r="D60" s="42">
        <v>0.7</v>
      </c>
    </row>
    <row r="61" spans="1:4">
      <c r="A61" s="45">
        <v>36362</v>
      </c>
      <c r="C61" s="42">
        <v>4.7</v>
      </c>
      <c r="D61" s="42">
        <v>16.100000000000001</v>
      </c>
    </row>
    <row r="62" spans="1:4">
      <c r="A62" s="45">
        <v>36363</v>
      </c>
      <c r="C62" s="42">
        <v>3.2</v>
      </c>
    </row>
    <row r="63" spans="1:4">
      <c r="A63" s="45">
        <v>36364</v>
      </c>
    </row>
    <row r="64" spans="1:4">
      <c r="A64" s="45">
        <v>36365</v>
      </c>
      <c r="C64" s="42">
        <v>1.1000000000000001</v>
      </c>
    </row>
    <row r="65" spans="1:4">
      <c r="A65" s="45">
        <v>36366</v>
      </c>
      <c r="C65" s="42">
        <v>11.3</v>
      </c>
    </row>
    <row r="66" spans="1:4">
      <c r="A66" s="45">
        <v>36367</v>
      </c>
      <c r="D66" s="42">
        <v>2.1</v>
      </c>
    </row>
    <row r="67" spans="1:4">
      <c r="A67" s="45">
        <v>36368</v>
      </c>
      <c r="C67" s="42">
        <v>9.1</v>
      </c>
    </row>
    <row r="68" spans="1:4">
      <c r="A68" s="45">
        <v>36369</v>
      </c>
    </row>
    <row r="69" spans="1:4">
      <c r="A69" s="45">
        <v>36370</v>
      </c>
    </row>
    <row r="70" spans="1:4">
      <c r="A70" s="45">
        <v>36371</v>
      </c>
      <c r="C70" s="42">
        <v>0.1</v>
      </c>
    </row>
    <row r="71" spans="1:4">
      <c r="A71" s="45">
        <v>36372</v>
      </c>
      <c r="C71" s="42">
        <v>0.6</v>
      </c>
    </row>
    <row r="72" spans="1:4">
      <c r="C72" s="42">
        <f>SUM(C42:C71)</f>
        <v>63.300000000000004</v>
      </c>
      <c r="D72" s="42">
        <f>SUM(D41:D71)</f>
        <v>34.200000000000003</v>
      </c>
    </row>
    <row r="73" spans="1:4">
      <c r="C73" s="42">
        <f>SUM(C72:D72)</f>
        <v>97.5</v>
      </c>
    </row>
    <row r="75" spans="1:4">
      <c r="A75" s="45" t="s">
        <v>19</v>
      </c>
      <c r="B75" s="42" t="s">
        <v>10</v>
      </c>
      <c r="C75" s="42">
        <f>C73+C78</f>
        <v>98</v>
      </c>
    </row>
    <row r="78" spans="1:4">
      <c r="A78" s="45">
        <v>36373</v>
      </c>
      <c r="C78" s="42">
        <v>0.5</v>
      </c>
    </row>
    <row r="79" spans="1:4">
      <c r="A79" s="45">
        <v>36374</v>
      </c>
    </row>
    <row r="80" spans="1:4">
      <c r="A80" s="45">
        <v>36375</v>
      </c>
    </row>
    <row r="81" spans="1:4">
      <c r="A81" s="45">
        <v>36376</v>
      </c>
      <c r="C81" s="42">
        <v>0.7</v>
      </c>
      <c r="D81" s="42">
        <v>9.6</v>
      </c>
    </row>
    <row r="82" spans="1:4">
      <c r="A82" s="45">
        <v>36377</v>
      </c>
    </row>
    <row r="83" spans="1:4">
      <c r="A83" s="45">
        <v>36378</v>
      </c>
      <c r="D83" s="42">
        <v>0.7</v>
      </c>
    </row>
    <row r="84" spans="1:4">
      <c r="A84" s="45">
        <v>36379</v>
      </c>
      <c r="C84" s="42">
        <v>0.6</v>
      </c>
    </row>
    <row r="85" spans="1:4">
      <c r="A85" s="45">
        <v>36380</v>
      </c>
      <c r="C85" s="42">
        <v>1.7</v>
      </c>
      <c r="D85" s="42">
        <v>0.3</v>
      </c>
    </row>
    <row r="86" spans="1:4">
      <c r="A86" s="45">
        <v>36381</v>
      </c>
      <c r="C86" s="42">
        <v>32.1</v>
      </c>
    </row>
    <row r="87" spans="1:4">
      <c r="A87" s="45">
        <v>36382</v>
      </c>
      <c r="C87" s="42">
        <v>2.1</v>
      </c>
    </row>
    <row r="88" spans="1:4">
      <c r="A88" s="45">
        <v>36383</v>
      </c>
    </row>
    <row r="89" spans="1:4">
      <c r="A89" s="45">
        <v>36384</v>
      </c>
      <c r="C89" s="42">
        <v>2.8</v>
      </c>
    </row>
    <row r="90" spans="1:4">
      <c r="A90" s="45">
        <v>36385</v>
      </c>
    </row>
    <row r="91" spans="1:4">
      <c r="A91" s="45">
        <v>36386</v>
      </c>
    </row>
    <row r="92" spans="1:4">
      <c r="A92" s="45">
        <v>36387</v>
      </c>
      <c r="C92" s="42">
        <v>0.7</v>
      </c>
    </row>
    <row r="93" spans="1:4">
      <c r="A93" s="45">
        <v>36388</v>
      </c>
      <c r="C93" s="42">
        <v>1.4</v>
      </c>
      <c r="D93" s="42">
        <v>0.7</v>
      </c>
    </row>
    <row r="94" spans="1:4">
      <c r="A94" s="45">
        <v>36389</v>
      </c>
      <c r="C94" s="42">
        <v>16</v>
      </c>
    </row>
    <row r="95" spans="1:4">
      <c r="A95" s="45">
        <v>36390</v>
      </c>
    </row>
    <row r="96" spans="1:4">
      <c r="A96" s="45">
        <v>36391</v>
      </c>
      <c r="C96" s="42">
        <v>0.2</v>
      </c>
    </row>
    <row r="97" spans="1:4">
      <c r="A97" s="45">
        <v>36392</v>
      </c>
      <c r="D97" s="42">
        <v>2.1</v>
      </c>
    </row>
    <row r="98" spans="1:4">
      <c r="A98" s="45">
        <v>36393</v>
      </c>
      <c r="C98" s="42">
        <v>3.1</v>
      </c>
    </row>
    <row r="99" spans="1:4">
      <c r="A99" s="45">
        <v>36394</v>
      </c>
    </row>
    <row r="100" spans="1:4">
      <c r="A100" s="45">
        <v>36395</v>
      </c>
      <c r="D100" s="42">
        <v>1.5</v>
      </c>
    </row>
    <row r="101" spans="1:4">
      <c r="A101" s="45">
        <v>36396</v>
      </c>
      <c r="C101" s="42">
        <v>15.8</v>
      </c>
      <c r="D101" s="42">
        <v>2.7</v>
      </c>
    </row>
    <row r="102" spans="1:4">
      <c r="A102" s="45">
        <v>36397</v>
      </c>
      <c r="C102" s="42">
        <v>0.4</v>
      </c>
    </row>
    <row r="103" spans="1:4">
      <c r="A103" s="45">
        <v>36398</v>
      </c>
    </row>
    <row r="104" spans="1:4">
      <c r="A104" s="45">
        <v>36399</v>
      </c>
      <c r="C104" s="42">
        <v>14</v>
      </c>
    </row>
    <row r="105" spans="1:4">
      <c r="A105" s="45">
        <v>36400</v>
      </c>
      <c r="C105" s="42">
        <v>1.7</v>
      </c>
    </row>
    <row r="106" spans="1:4">
      <c r="A106" s="45">
        <v>36401</v>
      </c>
    </row>
    <row r="107" spans="1:4">
      <c r="A107" s="45">
        <v>36402</v>
      </c>
      <c r="C107" s="42">
        <v>3.5</v>
      </c>
    </row>
    <row r="108" spans="1:4">
      <c r="A108" s="45">
        <v>36403</v>
      </c>
    </row>
    <row r="109" spans="1:4">
      <c r="C109" s="42">
        <f>SUM(C79:C108)</f>
        <v>96.800000000000011</v>
      </c>
      <c r="D109" s="42">
        <f>SUM(D78:D108)</f>
        <v>17.599999999999998</v>
      </c>
    </row>
    <row r="110" spans="1:4">
      <c r="C110" s="42">
        <f>SUM(C109:D109)</f>
        <v>114.4</v>
      </c>
    </row>
    <row r="112" spans="1:4">
      <c r="A112" s="45" t="s">
        <v>20</v>
      </c>
      <c r="B112" s="42" t="s">
        <v>10</v>
      </c>
      <c r="C112" s="42">
        <f>C110+C115</f>
        <v>114.4</v>
      </c>
    </row>
    <row r="115" spans="1:9">
      <c r="A115" s="45">
        <v>36404</v>
      </c>
    </row>
    <row r="116" spans="1:9">
      <c r="A116" s="45">
        <v>36405</v>
      </c>
      <c r="C116" s="42">
        <v>2.6</v>
      </c>
      <c r="F116" s="42">
        <v>273</v>
      </c>
      <c r="G116" s="42">
        <v>306</v>
      </c>
      <c r="H116" s="42">
        <v>242</v>
      </c>
      <c r="I116" s="42">
        <v>260</v>
      </c>
    </row>
    <row r="117" spans="1:9">
      <c r="A117" s="45">
        <v>36406</v>
      </c>
      <c r="C117" s="42">
        <v>18</v>
      </c>
      <c r="F117" s="42">
        <v>312</v>
      </c>
      <c r="G117" s="42">
        <v>297</v>
      </c>
      <c r="H117" s="42">
        <v>225</v>
      </c>
      <c r="I117" s="42">
        <v>254</v>
      </c>
    </row>
    <row r="118" spans="1:9">
      <c r="A118" s="45">
        <v>36407</v>
      </c>
      <c r="F118" s="42">
        <v>290</v>
      </c>
      <c r="G118" s="42">
        <v>303</v>
      </c>
      <c r="H118" s="42">
        <v>258</v>
      </c>
      <c r="I118" s="42">
        <v>270</v>
      </c>
    </row>
    <row r="119" spans="1:9">
      <c r="A119" s="45">
        <v>36408</v>
      </c>
      <c r="C119" s="42">
        <v>10</v>
      </c>
      <c r="F119" s="42">
        <v>306</v>
      </c>
      <c r="G119" s="42">
        <v>296</v>
      </c>
      <c r="H119" s="42">
        <v>231</v>
      </c>
      <c r="I119" s="42">
        <v>264</v>
      </c>
    </row>
    <row r="120" spans="1:9">
      <c r="A120" s="45">
        <v>36409</v>
      </c>
      <c r="C120" s="42">
        <v>3.6</v>
      </c>
      <c r="D120" s="42">
        <v>0.5</v>
      </c>
      <c r="F120" s="42">
        <v>294</v>
      </c>
      <c r="G120" s="42">
        <v>299</v>
      </c>
      <c r="H120" s="42">
        <v>252</v>
      </c>
      <c r="I120" s="42">
        <v>268</v>
      </c>
    </row>
    <row r="121" spans="1:9">
      <c r="A121" s="45">
        <v>36410</v>
      </c>
      <c r="C121" s="42">
        <v>0.5</v>
      </c>
      <c r="D121" s="42">
        <v>0.1</v>
      </c>
      <c r="F121" s="42">
        <v>301</v>
      </c>
      <c r="G121" s="42">
        <v>301</v>
      </c>
      <c r="H121" s="42">
        <v>252</v>
      </c>
      <c r="I121" s="42">
        <v>253</v>
      </c>
    </row>
    <row r="122" spans="1:9">
      <c r="A122" s="45">
        <v>36411</v>
      </c>
      <c r="C122" s="42">
        <v>2.2999999999999998</v>
      </c>
      <c r="F122" s="42">
        <v>305</v>
      </c>
      <c r="G122" s="42">
        <v>298</v>
      </c>
      <c r="H122" s="42">
        <v>248</v>
      </c>
      <c r="I122" s="42">
        <v>270</v>
      </c>
    </row>
    <row r="123" spans="1:9">
      <c r="A123" s="45">
        <v>36412</v>
      </c>
      <c r="F123" s="42">
        <v>293</v>
      </c>
      <c r="G123" s="42">
        <v>301</v>
      </c>
      <c r="H123" s="42">
        <v>260</v>
      </c>
      <c r="I123" s="42">
        <v>256</v>
      </c>
    </row>
    <row r="124" spans="1:9">
      <c r="A124" s="45">
        <v>36413</v>
      </c>
      <c r="F124" s="42">
        <v>300</v>
      </c>
      <c r="G124" s="42">
        <v>307</v>
      </c>
      <c r="H124" s="42">
        <v>268</v>
      </c>
      <c r="I124" s="42">
        <v>285</v>
      </c>
    </row>
    <row r="125" spans="1:9">
      <c r="A125" s="45">
        <v>36414</v>
      </c>
      <c r="F125" s="42">
        <v>305</v>
      </c>
      <c r="G125" s="42">
        <v>302</v>
      </c>
      <c r="H125" s="42">
        <v>261</v>
      </c>
      <c r="I125" s="42">
        <v>278</v>
      </c>
    </row>
    <row r="126" spans="1:9">
      <c r="A126" s="45">
        <v>36415</v>
      </c>
      <c r="D126" s="42">
        <v>8</v>
      </c>
      <c r="F126" s="42">
        <v>295</v>
      </c>
      <c r="G126" s="42">
        <v>292</v>
      </c>
      <c r="H126" s="42">
        <v>250</v>
      </c>
      <c r="I126" s="42">
        <v>231</v>
      </c>
    </row>
    <row r="127" spans="1:9">
      <c r="A127" s="45">
        <v>36416</v>
      </c>
      <c r="C127" s="42">
        <v>17.100000000000001</v>
      </c>
      <c r="F127" s="42">
        <v>293</v>
      </c>
      <c r="G127" s="42">
        <v>296</v>
      </c>
      <c r="H127" s="42">
        <v>244</v>
      </c>
      <c r="I127" s="42">
        <v>271</v>
      </c>
    </row>
    <row r="128" spans="1:9">
      <c r="A128" s="45">
        <v>36417</v>
      </c>
      <c r="C128" s="42">
        <v>4.9000000000000004</v>
      </c>
      <c r="F128" s="42">
        <v>294</v>
      </c>
      <c r="G128" s="42">
        <v>298</v>
      </c>
      <c r="H128" s="42">
        <v>246</v>
      </c>
      <c r="I128" s="42">
        <v>275</v>
      </c>
    </row>
    <row r="129" spans="1:9">
      <c r="A129" s="45">
        <v>36418</v>
      </c>
      <c r="C129" s="42">
        <v>2.1</v>
      </c>
      <c r="F129" s="42">
        <v>298</v>
      </c>
      <c r="G129" s="42">
        <v>297</v>
      </c>
      <c r="H129" s="42">
        <v>249</v>
      </c>
      <c r="I129" s="42">
        <v>274</v>
      </c>
    </row>
    <row r="130" spans="1:9">
      <c r="A130" s="45">
        <v>36419</v>
      </c>
      <c r="F130" s="42">
        <v>287</v>
      </c>
      <c r="G130" s="42">
        <v>298</v>
      </c>
      <c r="H130" s="42">
        <v>263</v>
      </c>
      <c r="I130" s="42">
        <v>271</v>
      </c>
    </row>
    <row r="131" spans="1:9">
      <c r="A131" s="45">
        <v>36420</v>
      </c>
      <c r="C131" s="42">
        <v>0.6</v>
      </c>
      <c r="F131" s="42">
        <v>296</v>
      </c>
      <c r="G131" s="42">
        <v>300</v>
      </c>
      <c r="H131" s="42">
        <v>245</v>
      </c>
      <c r="I131" s="42">
        <v>270</v>
      </c>
    </row>
    <row r="132" spans="1:9">
      <c r="A132" s="45">
        <v>36421</v>
      </c>
      <c r="C132" s="42">
        <v>0.1</v>
      </c>
      <c r="D132" s="42">
        <v>3.1</v>
      </c>
      <c r="F132" s="42">
        <v>298</v>
      </c>
      <c r="G132" s="42">
        <v>296</v>
      </c>
      <c r="H132" s="42">
        <v>250</v>
      </c>
      <c r="I132" s="42">
        <v>247</v>
      </c>
    </row>
    <row r="133" spans="1:9">
      <c r="A133" s="45">
        <v>36422</v>
      </c>
      <c r="F133" s="42">
        <v>292</v>
      </c>
      <c r="G133" s="42">
        <v>297</v>
      </c>
      <c r="H133" s="42">
        <v>257</v>
      </c>
      <c r="I133" s="42">
        <v>271</v>
      </c>
    </row>
    <row r="134" spans="1:9">
      <c r="A134" s="45">
        <v>36423</v>
      </c>
      <c r="B134" s="42" t="s">
        <v>28</v>
      </c>
      <c r="D134" s="42">
        <v>12.9</v>
      </c>
      <c r="E134" s="42" t="s">
        <v>29</v>
      </c>
    </row>
    <row r="135" spans="1:9">
      <c r="A135" s="45">
        <v>36424</v>
      </c>
      <c r="B135" s="42" t="s">
        <v>30</v>
      </c>
      <c r="E135" s="42" t="s">
        <v>30</v>
      </c>
    </row>
    <row r="136" spans="1:9">
      <c r="A136" s="45">
        <v>36425</v>
      </c>
      <c r="C136" s="42">
        <v>244.6</v>
      </c>
      <c r="E136" s="42" t="s">
        <v>31</v>
      </c>
    </row>
    <row r="137" spans="1:9">
      <c r="A137" s="45">
        <v>36426</v>
      </c>
      <c r="F137" s="42">
        <v>296</v>
      </c>
      <c r="G137" s="42">
        <v>295</v>
      </c>
      <c r="H137" s="42">
        <v>255</v>
      </c>
      <c r="I137" s="42">
        <v>270</v>
      </c>
    </row>
    <row r="138" spans="1:9">
      <c r="A138" s="45">
        <v>36427</v>
      </c>
      <c r="F138" s="42">
        <v>289</v>
      </c>
      <c r="G138" s="42">
        <v>291</v>
      </c>
      <c r="H138" s="42">
        <v>251</v>
      </c>
      <c r="I138" s="42">
        <v>268</v>
      </c>
    </row>
    <row r="139" spans="1:9">
      <c r="A139" s="45">
        <v>36428</v>
      </c>
      <c r="F139" s="42">
        <v>289</v>
      </c>
      <c r="G139" s="42">
        <v>294</v>
      </c>
      <c r="H139" s="42">
        <v>260</v>
      </c>
      <c r="I139" s="42">
        <v>271</v>
      </c>
    </row>
    <row r="140" spans="1:9">
      <c r="A140" s="45">
        <v>36429</v>
      </c>
      <c r="C140" s="42">
        <v>5.6</v>
      </c>
      <c r="F140" s="42">
        <v>290</v>
      </c>
      <c r="G140" s="42">
        <v>290</v>
      </c>
      <c r="H140" s="42">
        <v>245</v>
      </c>
      <c r="I140" s="42">
        <v>270</v>
      </c>
    </row>
    <row r="141" spans="1:9">
      <c r="A141" s="45">
        <v>36430</v>
      </c>
      <c r="F141" s="42">
        <v>290</v>
      </c>
      <c r="G141" s="42">
        <v>303</v>
      </c>
      <c r="H141" s="42">
        <v>237</v>
      </c>
      <c r="I141" s="42">
        <v>269</v>
      </c>
    </row>
    <row r="142" spans="1:9">
      <c r="A142" s="45">
        <v>36431</v>
      </c>
      <c r="F142" s="42">
        <v>300</v>
      </c>
      <c r="G142" s="42">
        <v>311</v>
      </c>
      <c r="H142" s="42">
        <v>253</v>
      </c>
      <c r="I142" s="42">
        <v>281</v>
      </c>
    </row>
    <row r="143" spans="1:9">
      <c r="A143" s="45">
        <v>36432</v>
      </c>
      <c r="F143" s="42">
        <v>306</v>
      </c>
      <c r="G143" s="42">
        <v>301</v>
      </c>
      <c r="H143" s="42">
        <v>253</v>
      </c>
      <c r="I143" s="42">
        <v>277</v>
      </c>
    </row>
    <row r="144" spans="1:9">
      <c r="A144" s="45">
        <v>36433</v>
      </c>
      <c r="C144" s="42">
        <v>2.1</v>
      </c>
      <c r="F144" s="42">
        <v>307</v>
      </c>
      <c r="G144" s="42">
        <v>302</v>
      </c>
      <c r="H144" s="42">
        <v>253</v>
      </c>
      <c r="I144" s="42">
        <v>260</v>
      </c>
    </row>
    <row r="145" spans="1:9">
      <c r="C145" s="42">
        <f>SUM(C116:C144)</f>
        <v>314.10000000000002</v>
      </c>
      <c r="D145" s="42">
        <f>SUM(D115:D144)</f>
        <v>24.6</v>
      </c>
    </row>
    <row r="146" spans="1:9">
      <c r="C146" s="42">
        <f>SUM(C145:D145)</f>
        <v>338.70000000000005</v>
      </c>
      <c r="E146" s="42" t="s">
        <v>7</v>
      </c>
      <c r="F146" s="42">
        <f>SUM(F115:F145)</f>
        <v>7699</v>
      </c>
      <c r="G146" s="42">
        <f>SUM(G115:G145)</f>
        <v>7771</v>
      </c>
      <c r="H146" s="42">
        <f>SUM(H115:H145)</f>
        <v>6508</v>
      </c>
      <c r="I146" s="42">
        <f>SUM(I115:I145)</f>
        <v>6934</v>
      </c>
    </row>
    <row r="147" spans="1:9">
      <c r="E147" s="42" t="s">
        <v>8</v>
      </c>
      <c r="F147" s="42">
        <f>F146/260</f>
        <v>29.611538461538462</v>
      </c>
      <c r="G147" s="42">
        <f>G146/260</f>
        <v>29.888461538461538</v>
      </c>
      <c r="H147" s="42">
        <f>H146/260</f>
        <v>25.030769230769231</v>
      </c>
      <c r="I147" s="42">
        <f>I146/260</f>
        <v>26.669230769230769</v>
      </c>
    </row>
    <row r="148" spans="1:9">
      <c r="A148" s="45" t="s">
        <v>21</v>
      </c>
      <c r="B148" s="42" t="s">
        <v>10</v>
      </c>
      <c r="C148" s="42">
        <f>C146+C151</f>
        <v>339.80000000000007</v>
      </c>
      <c r="E148" s="42" t="s">
        <v>11</v>
      </c>
      <c r="F148" s="42">
        <f>MAX(F115:F144)</f>
        <v>312</v>
      </c>
      <c r="G148" s="42">
        <f>MAX(G115:G144)</f>
        <v>311</v>
      </c>
      <c r="H148" s="42">
        <f>MAX(H115:H144)</f>
        <v>268</v>
      </c>
      <c r="I148" s="42">
        <f>MAX(I115:I144)</f>
        <v>285</v>
      </c>
    </row>
    <row r="149" spans="1:9">
      <c r="A149" s="45" t="s">
        <v>8</v>
      </c>
      <c r="E149" s="42" t="s">
        <v>12</v>
      </c>
      <c r="F149" s="42">
        <f>MIN(F115:F144)</f>
        <v>273</v>
      </c>
      <c r="G149" s="42">
        <f>MIN(G115:G144)</f>
        <v>290</v>
      </c>
      <c r="H149" s="42">
        <f>MIN(H115:H144)</f>
        <v>225</v>
      </c>
      <c r="I149" s="42">
        <f>MIN(I115:I144)</f>
        <v>231</v>
      </c>
    </row>
    <row r="151" spans="1:9">
      <c r="A151" s="45">
        <v>36434</v>
      </c>
      <c r="C151" s="42">
        <v>1.1000000000000001</v>
      </c>
      <c r="F151" s="42">
        <v>292</v>
      </c>
      <c r="G151" s="42">
        <v>298</v>
      </c>
      <c r="H151" s="42">
        <v>254</v>
      </c>
      <c r="I151" s="42">
        <v>275</v>
      </c>
    </row>
    <row r="152" spans="1:9">
      <c r="A152" s="45">
        <v>36435</v>
      </c>
      <c r="C152" s="42">
        <v>27.4</v>
      </c>
      <c r="F152" s="42">
        <v>298</v>
      </c>
      <c r="G152" s="42">
        <v>287</v>
      </c>
      <c r="H152" s="42">
        <v>222</v>
      </c>
      <c r="I152" s="42">
        <v>250</v>
      </c>
    </row>
    <row r="153" spans="1:9">
      <c r="A153" s="45">
        <v>36436</v>
      </c>
      <c r="D153" s="42">
        <v>7.6</v>
      </c>
      <c r="F153" s="42">
        <v>284</v>
      </c>
      <c r="G153" s="42">
        <v>297</v>
      </c>
      <c r="H153" s="42">
        <v>265</v>
      </c>
      <c r="I153" s="42">
        <v>246</v>
      </c>
    </row>
    <row r="154" spans="1:9">
      <c r="A154" s="45">
        <v>36437</v>
      </c>
      <c r="C154" s="42">
        <v>1.1000000000000001</v>
      </c>
      <c r="D154" s="42">
        <v>5.8</v>
      </c>
      <c r="F154" s="42">
        <v>285</v>
      </c>
      <c r="G154" s="42">
        <v>283</v>
      </c>
      <c r="H154" s="42">
        <v>260</v>
      </c>
      <c r="I154" s="42">
        <v>240</v>
      </c>
    </row>
    <row r="155" spans="1:9">
      <c r="A155" s="45">
        <v>36438</v>
      </c>
      <c r="C155" s="42">
        <v>0.6</v>
      </c>
      <c r="D155" s="42">
        <v>2.1</v>
      </c>
      <c r="F155" s="42">
        <v>287</v>
      </c>
      <c r="G155" s="42">
        <v>285</v>
      </c>
      <c r="H155" s="42">
        <v>244</v>
      </c>
      <c r="I155" s="42">
        <v>248</v>
      </c>
    </row>
    <row r="156" spans="1:9">
      <c r="A156" s="45">
        <v>36439</v>
      </c>
      <c r="C156" s="42">
        <v>3.4</v>
      </c>
      <c r="F156" s="42">
        <v>283</v>
      </c>
      <c r="G156" s="42">
        <v>298</v>
      </c>
      <c r="H156" s="42">
        <v>244</v>
      </c>
      <c r="I156" s="42">
        <v>270</v>
      </c>
    </row>
    <row r="157" spans="1:9">
      <c r="A157" s="45">
        <v>36440</v>
      </c>
      <c r="F157" s="42">
        <v>293</v>
      </c>
      <c r="G157" s="42">
        <v>295</v>
      </c>
      <c r="H157" s="42">
        <v>255</v>
      </c>
      <c r="I157" s="42">
        <v>255</v>
      </c>
    </row>
    <row r="158" spans="1:9">
      <c r="A158" s="45">
        <v>36441</v>
      </c>
      <c r="F158" s="42">
        <v>298</v>
      </c>
      <c r="G158" s="42">
        <v>293</v>
      </c>
      <c r="H158" s="42">
        <v>253</v>
      </c>
      <c r="I158" s="42">
        <v>268</v>
      </c>
    </row>
    <row r="159" spans="1:9">
      <c r="A159" s="45">
        <v>36442</v>
      </c>
      <c r="C159" s="42">
        <v>16.600000000000001</v>
      </c>
      <c r="F159" s="42">
        <v>295</v>
      </c>
      <c r="G159" s="42">
        <v>292</v>
      </c>
      <c r="H159" s="42">
        <v>235</v>
      </c>
      <c r="I159" s="42">
        <v>272</v>
      </c>
    </row>
    <row r="160" spans="1:9">
      <c r="A160" s="45">
        <v>36443</v>
      </c>
      <c r="F160" s="42">
        <v>297</v>
      </c>
      <c r="G160" s="42">
        <v>292</v>
      </c>
      <c r="H160" s="42">
        <v>250</v>
      </c>
      <c r="I160" s="42">
        <v>270</v>
      </c>
    </row>
    <row r="161" spans="1:9">
      <c r="A161" s="45">
        <v>36444</v>
      </c>
      <c r="F161" s="42">
        <v>280</v>
      </c>
      <c r="G161" s="42">
        <v>294</v>
      </c>
      <c r="H161" s="42">
        <v>255</v>
      </c>
      <c r="I161" s="42">
        <v>272</v>
      </c>
    </row>
    <row r="162" spans="1:9">
      <c r="A162" s="45">
        <v>36445</v>
      </c>
      <c r="D162" s="42">
        <v>1.2</v>
      </c>
      <c r="F162" s="42">
        <v>293</v>
      </c>
      <c r="G162" s="42">
        <v>280</v>
      </c>
      <c r="H162" s="42">
        <v>259</v>
      </c>
      <c r="I162" s="42">
        <v>254</v>
      </c>
    </row>
    <row r="163" spans="1:9">
      <c r="A163" s="45">
        <v>36446</v>
      </c>
      <c r="F163" s="42">
        <v>283</v>
      </c>
      <c r="G163" s="42">
        <v>290</v>
      </c>
      <c r="H163" s="42">
        <v>242</v>
      </c>
      <c r="I163" s="42">
        <v>260</v>
      </c>
    </row>
    <row r="164" spans="1:9">
      <c r="A164" s="45">
        <v>36447</v>
      </c>
      <c r="F164" s="42">
        <v>278</v>
      </c>
      <c r="G164" s="42">
        <v>297</v>
      </c>
      <c r="H164" s="42">
        <v>246</v>
      </c>
      <c r="I164" s="42">
        <v>268</v>
      </c>
    </row>
    <row r="165" spans="1:9">
      <c r="A165" s="45">
        <v>36448</v>
      </c>
      <c r="C165" s="42">
        <v>1</v>
      </c>
      <c r="F165" s="42">
        <v>295</v>
      </c>
      <c r="G165" s="42">
        <v>296</v>
      </c>
      <c r="H165" s="42">
        <v>259</v>
      </c>
      <c r="I165" s="42">
        <v>270</v>
      </c>
    </row>
    <row r="166" spans="1:9">
      <c r="A166" s="45">
        <v>36449</v>
      </c>
      <c r="C166" s="42">
        <v>0.8</v>
      </c>
      <c r="D166" s="42">
        <v>0.2</v>
      </c>
      <c r="F166" s="42">
        <v>289</v>
      </c>
      <c r="G166" s="42">
        <v>293</v>
      </c>
      <c r="H166" s="42">
        <v>260</v>
      </c>
      <c r="I166" s="42">
        <v>259</v>
      </c>
    </row>
    <row r="167" spans="1:9">
      <c r="A167" s="45">
        <v>36450</v>
      </c>
      <c r="F167" s="42">
        <v>293</v>
      </c>
      <c r="G167" s="42">
        <v>300</v>
      </c>
      <c r="H167" s="42">
        <v>260</v>
      </c>
      <c r="I167" s="42">
        <v>275</v>
      </c>
    </row>
    <row r="168" spans="1:9">
      <c r="A168" s="45">
        <v>36451</v>
      </c>
      <c r="D168" s="42">
        <v>0.2</v>
      </c>
      <c r="F168" s="42">
        <v>296</v>
      </c>
      <c r="G168" s="42">
        <v>296</v>
      </c>
      <c r="H168" s="42">
        <v>264</v>
      </c>
      <c r="I168" s="42">
        <v>258</v>
      </c>
    </row>
    <row r="169" spans="1:9">
      <c r="A169" s="45">
        <v>36452</v>
      </c>
      <c r="C169" s="42">
        <v>1.7</v>
      </c>
      <c r="D169" s="42">
        <v>0.2</v>
      </c>
      <c r="F169" s="42">
        <v>287</v>
      </c>
      <c r="G169" s="42">
        <v>294</v>
      </c>
      <c r="H169" s="42">
        <v>243</v>
      </c>
      <c r="I169" s="42">
        <v>258</v>
      </c>
    </row>
    <row r="170" spans="1:9">
      <c r="A170" s="45">
        <v>36453</v>
      </c>
      <c r="C170" s="42">
        <v>1.4</v>
      </c>
      <c r="D170" s="42">
        <v>5.6</v>
      </c>
      <c r="F170" s="42">
        <v>283</v>
      </c>
      <c r="G170" s="42">
        <v>279</v>
      </c>
      <c r="H170" s="42">
        <v>239</v>
      </c>
      <c r="I170" s="42">
        <v>248</v>
      </c>
    </row>
    <row r="171" spans="1:9">
      <c r="A171" s="45">
        <v>36454</v>
      </c>
      <c r="C171" s="42">
        <v>5.4</v>
      </c>
      <c r="D171" s="42">
        <v>6.4</v>
      </c>
      <c r="F171" s="42">
        <v>263</v>
      </c>
      <c r="G171" s="42">
        <v>250</v>
      </c>
      <c r="H171" s="42">
        <v>224</v>
      </c>
      <c r="I171" s="42">
        <v>230</v>
      </c>
    </row>
    <row r="172" spans="1:9">
      <c r="A172" s="45">
        <v>36455</v>
      </c>
      <c r="C172" s="42">
        <v>2.8</v>
      </c>
      <c r="D172" s="42">
        <v>2.8</v>
      </c>
      <c r="F172" s="42">
        <v>278</v>
      </c>
      <c r="G172" s="42">
        <v>291</v>
      </c>
      <c r="H172" s="42">
        <v>220</v>
      </c>
      <c r="I172" s="42">
        <v>257</v>
      </c>
    </row>
    <row r="173" spans="1:9">
      <c r="A173" s="45">
        <v>36456</v>
      </c>
      <c r="F173" s="42">
        <v>285</v>
      </c>
      <c r="G173" s="42">
        <v>293</v>
      </c>
      <c r="H173" s="42">
        <v>252</v>
      </c>
      <c r="I173" s="42">
        <v>268</v>
      </c>
    </row>
    <row r="174" spans="1:9">
      <c r="A174" s="45">
        <v>36457</v>
      </c>
      <c r="F174" s="42">
        <v>293</v>
      </c>
      <c r="G174" s="42">
        <v>290</v>
      </c>
      <c r="H174" s="42">
        <v>253</v>
      </c>
      <c r="I174" s="42">
        <v>260</v>
      </c>
    </row>
    <row r="175" spans="1:9">
      <c r="A175" s="45">
        <v>36458</v>
      </c>
      <c r="F175" s="42">
        <v>290</v>
      </c>
      <c r="G175" s="42">
        <v>290</v>
      </c>
      <c r="H175" s="42">
        <v>249</v>
      </c>
      <c r="I175" s="42">
        <v>274</v>
      </c>
    </row>
    <row r="176" spans="1:9">
      <c r="A176" s="45">
        <v>36459</v>
      </c>
      <c r="C176" s="42">
        <v>3.9</v>
      </c>
      <c r="F176" s="42">
        <v>287</v>
      </c>
      <c r="G176" s="42">
        <v>290</v>
      </c>
      <c r="H176" s="42">
        <v>240</v>
      </c>
      <c r="I176" s="42">
        <v>264</v>
      </c>
    </row>
    <row r="177" spans="1:9">
      <c r="A177" s="45">
        <v>36460</v>
      </c>
      <c r="C177" s="42">
        <v>1.6</v>
      </c>
      <c r="F177" s="42">
        <v>284</v>
      </c>
      <c r="G177" s="42">
        <v>303</v>
      </c>
      <c r="H177" s="42">
        <v>250</v>
      </c>
      <c r="I177" s="42">
        <v>270</v>
      </c>
    </row>
    <row r="178" spans="1:9">
      <c r="A178" s="45">
        <v>36461</v>
      </c>
      <c r="C178" s="42">
        <v>10.3</v>
      </c>
      <c r="D178" s="42">
        <v>2.7</v>
      </c>
      <c r="F178" s="42">
        <v>305</v>
      </c>
      <c r="G178" s="42">
        <v>295</v>
      </c>
      <c r="H178" s="42">
        <v>230</v>
      </c>
      <c r="I178" s="42">
        <v>260</v>
      </c>
    </row>
    <row r="179" spans="1:9">
      <c r="A179" s="45">
        <v>36462</v>
      </c>
      <c r="C179" s="42">
        <v>3.1</v>
      </c>
      <c r="D179" s="42">
        <v>1</v>
      </c>
      <c r="F179" s="42">
        <v>284</v>
      </c>
      <c r="G179" s="42">
        <v>305</v>
      </c>
      <c r="H179" s="42">
        <v>248</v>
      </c>
      <c r="I179" s="42">
        <v>266</v>
      </c>
    </row>
    <row r="180" spans="1:9">
      <c r="A180" s="45">
        <v>36463</v>
      </c>
      <c r="F180" s="42">
        <v>290</v>
      </c>
      <c r="G180" s="42">
        <v>290</v>
      </c>
      <c r="H180" s="42">
        <v>244</v>
      </c>
      <c r="I180" s="42">
        <v>264</v>
      </c>
    </row>
    <row r="181" spans="1:9">
      <c r="A181" s="45">
        <v>36464</v>
      </c>
      <c r="C181" s="42">
        <v>4.2</v>
      </c>
      <c r="F181" s="42">
        <v>290</v>
      </c>
      <c r="G181" s="42">
        <v>293</v>
      </c>
      <c r="H181" s="42">
        <v>248</v>
      </c>
      <c r="I181" s="42">
        <v>270</v>
      </c>
    </row>
    <row r="182" spans="1:9">
      <c r="C182" s="42">
        <f>SUM(C152:C181)</f>
        <v>85.299999999999983</v>
      </c>
      <c r="D182" s="42">
        <f>SUM(D151:D181)</f>
        <v>35.799999999999997</v>
      </c>
    </row>
    <row r="183" spans="1:9">
      <c r="C183" s="42">
        <f>SUM(C182:D182)</f>
        <v>121.09999999999998</v>
      </c>
      <c r="E183" s="42" t="s">
        <v>7</v>
      </c>
      <c r="F183" s="42">
        <f>SUM(F151:F182)</f>
        <v>8938</v>
      </c>
      <c r="G183" s="42">
        <f>SUM(G151:G182)</f>
        <v>9029</v>
      </c>
      <c r="H183" s="42">
        <f>SUM(H151:H182)</f>
        <v>7667</v>
      </c>
      <c r="I183" s="42">
        <f>SUM(I151:I182)</f>
        <v>8099</v>
      </c>
    </row>
    <row r="184" spans="1:9">
      <c r="E184" s="42" t="s">
        <v>8</v>
      </c>
      <c r="F184" s="42">
        <f>F183/310</f>
        <v>28.832258064516129</v>
      </c>
      <c r="G184" s="42">
        <f>G183/310</f>
        <v>29.125806451612902</v>
      </c>
      <c r="H184" s="42">
        <f>H183/310</f>
        <v>24.732258064516127</v>
      </c>
      <c r="I184" s="42">
        <f>I183/310</f>
        <v>26.125806451612902</v>
      </c>
    </row>
    <row r="185" spans="1:9">
      <c r="A185" s="45" t="s">
        <v>22</v>
      </c>
      <c r="B185" s="42" t="s">
        <v>10</v>
      </c>
      <c r="C185" s="42">
        <f>C183+C188</f>
        <v>121.09999999999998</v>
      </c>
      <c r="E185" s="42" t="s">
        <v>11</v>
      </c>
      <c r="F185" s="42">
        <f>MAX(F151:F181)</f>
        <v>305</v>
      </c>
      <c r="G185" s="42">
        <f>MAX(G151:G181)</f>
        <v>305</v>
      </c>
      <c r="H185" s="42">
        <f>MAX(H151:H181)</f>
        <v>265</v>
      </c>
      <c r="I185" s="42">
        <f>MAX(I151:I181)</f>
        <v>275</v>
      </c>
    </row>
    <row r="186" spans="1:9">
      <c r="E186" s="42" t="s">
        <v>12</v>
      </c>
      <c r="F186" s="42">
        <f>MIN(F151:F181)</f>
        <v>263</v>
      </c>
      <c r="G186" s="42">
        <f>MIN(G151:G181)</f>
        <v>250</v>
      </c>
      <c r="H186" s="42">
        <f>MIN(H151:H181)</f>
        <v>220</v>
      </c>
      <c r="I186" s="42">
        <f>MIN(I151:I181)</f>
        <v>230</v>
      </c>
    </row>
    <row r="188" spans="1:9">
      <c r="A188" s="45">
        <v>36465</v>
      </c>
      <c r="D188" s="42">
        <v>8</v>
      </c>
      <c r="F188" s="42">
        <v>286</v>
      </c>
      <c r="G188" s="42">
        <v>295</v>
      </c>
      <c r="H188" s="42">
        <v>245</v>
      </c>
      <c r="I188" s="42">
        <v>255</v>
      </c>
    </row>
    <row r="189" spans="1:9">
      <c r="A189" s="45">
        <v>36466</v>
      </c>
      <c r="F189" s="42">
        <v>288</v>
      </c>
      <c r="G189" s="42">
        <v>292</v>
      </c>
      <c r="H189" s="42">
        <v>250</v>
      </c>
      <c r="I189" s="42">
        <v>263</v>
      </c>
    </row>
    <row r="190" spans="1:9">
      <c r="A190" s="45">
        <v>36467</v>
      </c>
      <c r="F190" s="42">
        <v>285</v>
      </c>
      <c r="G190" s="42">
        <v>293</v>
      </c>
      <c r="H190" s="42">
        <v>260</v>
      </c>
      <c r="I190" s="42">
        <v>268</v>
      </c>
    </row>
    <row r="191" spans="1:9">
      <c r="A191" s="45">
        <v>36468</v>
      </c>
      <c r="C191" s="42">
        <v>2.4</v>
      </c>
      <c r="F191" s="42">
        <v>286</v>
      </c>
      <c r="G191" s="42">
        <v>291</v>
      </c>
      <c r="H191" s="42">
        <v>241</v>
      </c>
      <c r="I191" s="42">
        <v>261</v>
      </c>
    </row>
    <row r="192" spans="1:9">
      <c r="A192" s="45">
        <v>36469</v>
      </c>
      <c r="F192" s="42">
        <v>290</v>
      </c>
      <c r="G192" s="42">
        <v>296</v>
      </c>
      <c r="H192" s="42">
        <v>237</v>
      </c>
      <c r="I192" s="42">
        <v>257</v>
      </c>
    </row>
    <row r="193" spans="1:9">
      <c r="A193" s="45">
        <v>36470</v>
      </c>
      <c r="F193" s="42">
        <v>280</v>
      </c>
      <c r="G193" s="42">
        <v>297</v>
      </c>
      <c r="H193" s="42">
        <v>250</v>
      </c>
      <c r="I193" s="42">
        <v>250</v>
      </c>
    </row>
    <row r="194" spans="1:9">
      <c r="A194" s="45">
        <v>36471</v>
      </c>
      <c r="D194" s="42">
        <v>0.2</v>
      </c>
      <c r="F194" s="42">
        <v>297</v>
      </c>
      <c r="G194" s="42">
        <v>298</v>
      </c>
      <c r="H194" s="42">
        <v>250</v>
      </c>
      <c r="I194" s="42">
        <v>253</v>
      </c>
    </row>
    <row r="195" spans="1:9">
      <c r="A195" s="45">
        <v>36472</v>
      </c>
      <c r="F195" s="42">
        <v>297</v>
      </c>
      <c r="G195" s="42">
        <v>290</v>
      </c>
      <c r="H195" s="42">
        <v>250</v>
      </c>
      <c r="I195" s="42">
        <v>264</v>
      </c>
    </row>
    <row r="196" spans="1:9">
      <c r="A196" s="45">
        <v>36473</v>
      </c>
      <c r="F196" s="42">
        <v>290</v>
      </c>
      <c r="G196" s="42">
        <v>296</v>
      </c>
      <c r="H196" s="42">
        <v>245</v>
      </c>
      <c r="I196" s="42">
        <v>260</v>
      </c>
    </row>
    <row r="197" spans="1:9">
      <c r="A197" s="45">
        <v>36474</v>
      </c>
      <c r="C197" s="42">
        <v>3.4</v>
      </c>
      <c r="F197" s="42">
        <v>296</v>
      </c>
      <c r="G197" s="42">
        <v>288</v>
      </c>
      <c r="H197" s="42">
        <v>226</v>
      </c>
      <c r="I197" s="42">
        <v>260</v>
      </c>
    </row>
    <row r="198" spans="1:9">
      <c r="A198" s="45">
        <v>36475</v>
      </c>
      <c r="C198" s="42">
        <v>0.5</v>
      </c>
      <c r="D198" s="42">
        <v>10.199999999999999</v>
      </c>
      <c r="F198" s="42">
        <v>287</v>
      </c>
      <c r="G198" s="42">
        <v>283</v>
      </c>
      <c r="H198" s="42">
        <v>247</v>
      </c>
      <c r="I198" s="42">
        <v>225</v>
      </c>
    </row>
    <row r="199" spans="1:9">
      <c r="A199" s="45">
        <v>36476</v>
      </c>
      <c r="C199" s="42">
        <v>2.1</v>
      </c>
      <c r="D199" s="42">
        <v>0.3</v>
      </c>
      <c r="F199" s="42">
        <v>267</v>
      </c>
      <c r="G199" s="42">
        <v>273</v>
      </c>
      <c r="H199" s="42">
        <v>218</v>
      </c>
      <c r="I199" s="42">
        <v>236</v>
      </c>
    </row>
    <row r="200" spans="1:9">
      <c r="A200" s="45">
        <v>36477</v>
      </c>
      <c r="F200" s="42">
        <v>265</v>
      </c>
      <c r="G200" s="42">
        <v>287</v>
      </c>
      <c r="H200" s="42">
        <v>230</v>
      </c>
      <c r="I200" s="42">
        <v>255</v>
      </c>
    </row>
    <row r="201" spans="1:9">
      <c r="A201" s="45">
        <v>36478</v>
      </c>
      <c r="F201" s="42">
        <v>278</v>
      </c>
      <c r="G201" s="42">
        <v>275</v>
      </c>
      <c r="H201" s="42">
        <v>245</v>
      </c>
      <c r="I201" s="42">
        <v>253</v>
      </c>
    </row>
    <row r="202" spans="1:9">
      <c r="A202" s="45">
        <v>36479</v>
      </c>
      <c r="C202" s="42">
        <v>0.3</v>
      </c>
      <c r="D202" s="42">
        <v>3</v>
      </c>
      <c r="F202" s="42">
        <v>277</v>
      </c>
      <c r="G202" s="42">
        <v>291</v>
      </c>
      <c r="H202" s="42">
        <v>243</v>
      </c>
      <c r="I202" s="42">
        <v>244</v>
      </c>
    </row>
    <row r="203" spans="1:9">
      <c r="A203" s="45">
        <v>36480</v>
      </c>
      <c r="C203" s="42">
        <v>0.4</v>
      </c>
      <c r="D203" s="42">
        <v>0.7</v>
      </c>
      <c r="F203" s="42">
        <v>281</v>
      </c>
      <c r="G203" s="42">
        <v>286</v>
      </c>
      <c r="H203" s="42">
        <v>243</v>
      </c>
      <c r="I203" s="42">
        <v>252</v>
      </c>
    </row>
    <row r="204" spans="1:9">
      <c r="A204" s="45">
        <v>36481</v>
      </c>
      <c r="C204" s="42">
        <v>2.8</v>
      </c>
      <c r="F204" s="42">
        <v>281</v>
      </c>
      <c r="G204" s="42">
        <v>284</v>
      </c>
      <c r="H204" s="42">
        <v>234</v>
      </c>
      <c r="I204" s="42">
        <v>263</v>
      </c>
    </row>
    <row r="205" spans="1:9">
      <c r="A205" s="45">
        <v>36482</v>
      </c>
      <c r="F205" s="42">
        <v>270</v>
      </c>
      <c r="G205" s="42">
        <v>285</v>
      </c>
      <c r="H205" s="42">
        <v>239</v>
      </c>
      <c r="I205" s="42">
        <v>256</v>
      </c>
    </row>
    <row r="206" spans="1:9">
      <c r="A206" s="45">
        <v>36483</v>
      </c>
      <c r="F206" s="42">
        <v>264</v>
      </c>
      <c r="G206" s="42">
        <v>289</v>
      </c>
      <c r="H206" s="42">
        <v>233</v>
      </c>
      <c r="I206" s="42">
        <v>246</v>
      </c>
    </row>
    <row r="207" spans="1:9">
      <c r="A207" s="45">
        <v>36484</v>
      </c>
      <c r="C207" s="42">
        <v>0.9</v>
      </c>
      <c r="F207" s="42">
        <v>282</v>
      </c>
      <c r="G207" s="42">
        <v>280</v>
      </c>
      <c r="H207" s="42">
        <v>240</v>
      </c>
      <c r="I207" s="42">
        <v>250</v>
      </c>
    </row>
    <row r="208" spans="1:9">
      <c r="A208" s="45">
        <v>36485</v>
      </c>
      <c r="C208" s="42">
        <v>0.1</v>
      </c>
      <c r="F208" s="42">
        <v>282</v>
      </c>
      <c r="G208" s="42">
        <v>284</v>
      </c>
      <c r="H208" s="42">
        <v>236</v>
      </c>
      <c r="I208" s="42">
        <v>249</v>
      </c>
    </row>
    <row r="209" spans="1:9">
      <c r="A209" s="45">
        <v>36486</v>
      </c>
      <c r="C209" s="42">
        <v>5.4</v>
      </c>
      <c r="D209" s="42">
        <v>0.1</v>
      </c>
      <c r="F209" s="42">
        <v>284</v>
      </c>
      <c r="G209" s="42">
        <v>284</v>
      </c>
      <c r="H209" s="42">
        <v>230</v>
      </c>
      <c r="I209" s="42">
        <v>231</v>
      </c>
    </row>
    <row r="210" spans="1:9">
      <c r="A210" s="45">
        <v>36487</v>
      </c>
      <c r="C210" s="42">
        <v>2.2000000000000002</v>
      </c>
      <c r="D210" s="42">
        <v>0.3</v>
      </c>
      <c r="F210" s="42">
        <v>275</v>
      </c>
      <c r="G210" s="42">
        <v>283</v>
      </c>
      <c r="H210" s="42">
        <v>230</v>
      </c>
      <c r="I210" s="42">
        <v>251</v>
      </c>
    </row>
    <row r="211" spans="1:9">
      <c r="A211" s="45">
        <v>36488</v>
      </c>
      <c r="C211" s="42">
        <v>5.4</v>
      </c>
      <c r="F211" s="42">
        <v>270</v>
      </c>
      <c r="G211" s="42">
        <v>265</v>
      </c>
      <c r="H211" s="42">
        <v>228</v>
      </c>
      <c r="I211" s="42">
        <v>236</v>
      </c>
    </row>
    <row r="212" spans="1:9">
      <c r="A212" s="45">
        <v>36489</v>
      </c>
      <c r="F212" s="42">
        <v>268</v>
      </c>
      <c r="G212" s="42">
        <v>273</v>
      </c>
      <c r="H212" s="42">
        <v>228</v>
      </c>
    </row>
    <row r="213" spans="1:9">
      <c r="A213" s="45">
        <v>36490</v>
      </c>
      <c r="C213" s="42">
        <v>0.7</v>
      </c>
      <c r="F213" s="42">
        <v>273</v>
      </c>
      <c r="G213" s="42">
        <v>282</v>
      </c>
      <c r="H213" s="42">
        <v>238</v>
      </c>
      <c r="I213" s="42">
        <v>257</v>
      </c>
    </row>
    <row r="214" spans="1:9">
      <c r="A214" s="45">
        <v>36491</v>
      </c>
      <c r="F214" s="42">
        <v>270</v>
      </c>
      <c r="G214" s="42">
        <v>280</v>
      </c>
      <c r="H214" s="42">
        <v>245</v>
      </c>
      <c r="I214" s="42">
        <v>245</v>
      </c>
    </row>
    <row r="215" spans="1:9">
      <c r="A215" s="45">
        <v>36492</v>
      </c>
      <c r="C215" s="42">
        <v>0.8</v>
      </c>
      <c r="D215" s="42">
        <v>0.3</v>
      </c>
      <c r="F215" s="42">
        <v>276</v>
      </c>
      <c r="G215" s="42">
        <v>285</v>
      </c>
      <c r="H215" s="42">
        <v>243</v>
      </c>
      <c r="I215" s="42">
        <v>258</v>
      </c>
    </row>
    <row r="216" spans="1:9">
      <c r="A216" s="45">
        <v>36493</v>
      </c>
      <c r="C216" s="42">
        <v>58.4</v>
      </c>
      <c r="D216" s="42">
        <v>0.1</v>
      </c>
      <c r="F216" s="42">
        <v>271</v>
      </c>
      <c r="G216" s="42">
        <v>275</v>
      </c>
      <c r="H216" s="42">
        <v>222</v>
      </c>
      <c r="I216" s="42">
        <v>255</v>
      </c>
    </row>
    <row r="217" spans="1:9">
      <c r="A217" s="45">
        <v>36494</v>
      </c>
      <c r="C217" s="42">
        <v>108.3</v>
      </c>
      <c r="F217" s="42">
        <v>273</v>
      </c>
      <c r="G217" s="42">
        <v>269</v>
      </c>
      <c r="H217" s="42">
        <v>220</v>
      </c>
      <c r="I217" s="42">
        <v>223</v>
      </c>
    </row>
    <row r="218" spans="1:9">
      <c r="C218" s="42">
        <f>SUM(C189:C217)</f>
        <v>194.10000000000002</v>
      </c>
      <c r="D218" s="42">
        <f>SUM(D188:D217)</f>
        <v>23.200000000000003</v>
      </c>
    </row>
    <row r="219" spans="1:9">
      <c r="C219" s="42">
        <f>SUM(C218:D218)</f>
        <v>217.3</v>
      </c>
      <c r="E219" s="42" t="s">
        <v>7</v>
      </c>
      <c r="F219" s="42">
        <f>SUM(F188:F218)</f>
        <v>8389</v>
      </c>
      <c r="G219" s="42">
        <f>SUM(G188:G218)</f>
        <v>8549</v>
      </c>
      <c r="H219" s="42">
        <f>SUM(H188:H218)</f>
        <v>7146</v>
      </c>
      <c r="I219" s="42">
        <f>SUM(I188:I218)</f>
        <v>7276</v>
      </c>
    </row>
    <row r="220" spans="1:9">
      <c r="E220" s="42" t="s">
        <v>8</v>
      </c>
      <c r="F220" s="42">
        <f>F219/300</f>
        <v>27.963333333333335</v>
      </c>
      <c r="G220" s="42">
        <f>G219/300</f>
        <v>28.496666666666666</v>
      </c>
      <c r="H220" s="42">
        <f>H219/300</f>
        <v>23.82</v>
      </c>
      <c r="I220" s="42">
        <f>I219/290</f>
        <v>25.089655172413792</v>
      </c>
    </row>
    <row r="221" spans="1:9">
      <c r="A221" s="45" t="s">
        <v>23</v>
      </c>
      <c r="B221" s="42" t="s">
        <v>10</v>
      </c>
      <c r="C221" s="42">
        <f>C219+C224</f>
        <v>217.3</v>
      </c>
      <c r="E221" s="42" t="s">
        <v>11</v>
      </c>
      <c r="F221" s="42">
        <f>MAX(F188:F217)</f>
        <v>297</v>
      </c>
      <c r="G221" s="42">
        <f>MAX(G188:G217)</f>
        <v>298</v>
      </c>
      <c r="H221" s="42">
        <f>MAX(H188:H217)</f>
        <v>260</v>
      </c>
      <c r="I221" s="42">
        <f>MAX(I188:I217)</f>
        <v>268</v>
      </c>
    </row>
    <row r="222" spans="1:9">
      <c r="A222" s="45" t="s">
        <v>8</v>
      </c>
      <c r="E222" s="42" t="s">
        <v>12</v>
      </c>
      <c r="F222" s="42">
        <f>MIN(F188:F217)</f>
        <v>264</v>
      </c>
      <c r="G222" s="42">
        <f>MIN(G188:G217)</f>
        <v>265</v>
      </c>
      <c r="H222" s="42">
        <f>MIN(H188:H217)</f>
        <v>218</v>
      </c>
      <c r="I222" s="42">
        <f>MIN(I188:I217)</f>
        <v>223</v>
      </c>
    </row>
    <row r="224" spans="1:9">
      <c r="A224" s="45">
        <v>36495</v>
      </c>
      <c r="D224" s="42">
        <v>1.9</v>
      </c>
      <c r="F224" s="42">
        <v>270</v>
      </c>
      <c r="G224" s="42">
        <v>271</v>
      </c>
      <c r="H224" s="42">
        <v>240</v>
      </c>
      <c r="I224" s="42">
        <v>240</v>
      </c>
    </row>
    <row r="225" spans="1:9">
      <c r="A225" s="45">
        <v>36496</v>
      </c>
      <c r="C225" s="42">
        <v>24.2</v>
      </c>
      <c r="D225" s="42">
        <v>1.3</v>
      </c>
      <c r="F225" s="42">
        <v>263</v>
      </c>
      <c r="G225" s="42">
        <v>270</v>
      </c>
      <c r="H225" s="42">
        <v>230</v>
      </c>
      <c r="I225" s="42">
        <v>236</v>
      </c>
    </row>
    <row r="226" spans="1:9">
      <c r="A226" s="45">
        <v>36497</v>
      </c>
      <c r="C226" s="42">
        <v>5.7</v>
      </c>
      <c r="D226" s="42">
        <v>0.3</v>
      </c>
      <c r="F226" s="42">
        <v>255</v>
      </c>
      <c r="G226" s="42">
        <v>277</v>
      </c>
      <c r="H226" s="42">
        <v>234</v>
      </c>
      <c r="I226" s="42">
        <v>250</v>
      </c>
    </row>
    <row r="227" spans="1:9">
      <c r="A227" s="45">
        <v>36498</v>
      </c>
      <c r="C227" s="42">
        <v>46.2</v>
      </c>
      <c r="F227" s="42">
        <v>273</v>
      </c>
      <c r="G227" s="42">
        <v>273</v>
      </c>
      <c r="H227" s="42">
        <v>223</v>
      </c>
      <c r="I227" s="42">
        <v>242</v>
      </c>
    </row>
    <row r="228" spans="1:9">
      <c r="A228" s="45">
        <v>36499</v>
      </c>
      <c r="C228" s="42">
        <v>10.4</v>
      </c>
      <c r="F228" s="42">
        <v>263</v>
      </c>
      <c r="G228" s="42">
        <v>270</v>
      </c>
      <c r="H228" s="42">
        <v>228</v>
      </c>
      <c r="I228" s="42">
        <v>245</v>
      </c>
    </row>
    <row r="229" spans="1:9">
      <c r="A229" s="45">
        <v>36500</v>
      </c>
      <c r="C229" s="42">
        <v>1.6</v>
      </c>
      <c r="D229" s="42">
        <v>0.1</v>
      </c>
      <c r="F229" s="42">
        <v>270</v>
      </c>
      <c r="G229" s="42">
        <v>276</v>
      </c>
      <c r="H229" s="42">
        <v>251</v>
      </c>
      <c r="I229" s="42">
        <v>251</v>
      </c>
    </row>
    <row r="230" spans="1:9">
      <c r="A230" s="45">
        <v>36501</v>
      </c>
      <c r="C230" s="42">
        <v>1</v>
      </c>
      <c r="D230" s="42">
        <v>0.1</v>
      </c>
      <c r="F230" s="42">
        <v>270</v>
      </c>
      <c r="G230" s="42">
        <v>258</v>
      </c>
      <c r="H230" s="42">
        <v>235</v>
      </c>
      <c r="I230" s="42">
        <v>239</v>
      </c>
    </row>
    <row r="231" spans="1:9">
      <c r="A231" s="45">
        <v>36502</v>
      </c>
      <c r="C231" s="42">
        <v>20.9</v>
      </c>
      <c r="F231" s="42">
        <v>258</v>
      </c>
      <c r="G231" s="42">
        <v>273</v>
      </c>
      <c r="H231" s="42">
        <v>230</v>
      </c>
      <c r="I231" s="42">
        <v>225</v>
      </c>
    </row>
    <row r="232" spans="1:9">
      <c r="A232" s="45">
        <v>36503</v>
      </c>
      <c r="C232" s="42">
        <v>2.1</v>
      </c>
      <c r="F232" s="42">
        <v>275</v>
      </c>
      <c r="G232" s="42">
        <v>278</v>
      </c>
      <c r="H232" s="42">
        <v>235</v>
      </c>
      <c r="I232" s="42">
        <v>257</v>
      </c>
    </row>
    <row r="233" spans="1:9">
      <c r="A233" s="45">
        <v>36504</v>
      </c>
      <c r="C233" s="42">
        <v>0.2</v>
      </c>
      <c r="F233" s="42">
        <v>273</v>
      </c>
      <c r="G233" s="42">
        <v>275</v>
      </c>
      <c r="H233" s="42">
        <v>245</v>
      </c>
      <c r="I233" s="42">
        <v>252</v>
      </c>
    </row>
    <row r="234" spans="1:9">
      <c r="A234" s="45">
        <v>36505</v>
      </c>
      <c r="C234" s="42">
        <v>0.6</v>
      </c>
      <c r="D234" s="42">
        <v>2.7</v>
      </c>
      <c r="F234" s="42">
        <v>266</v>
      </c>
      <c r="G234" s="42">
        <v>274</v>
      </c>
      <c r="H234" s="42">
        <v>239</v>
      </c>
      <c r="I234" s="42">
        <v>232</v>
      </c>
    </row>
    <row r="235" spans="1:9">
      <c r="A235" s="45">
        <v>36506</v>
      </c>
      <c r="C235" s="42">
        <v>12.6</v>
      </c>
      <c r="D235" s="42">
        <v>14.9</v>
      </c>
      <c r="F235" s="42">
        <v>272</v>
      </c>
      <c r="G235" s="42">
        <v>262</v>
      </c>
      <c r="H235" s="42">
        <v>226</v>
      </c>
      <c r="I235" s="42">
        <v>228</v>
      </c>
    </row>
    <row r="236" spans="1:9">
      <c r="A236" s="45">
        <v>36507</v>
      </c>
      <c r="C236" s="42">
        <v>4.5999999999999996</v>
      </c>
      <c r="D236" s="42">
        <v>1.2</v>
      </c>
      <c r="F236" s="42">
        <v>262</v>
      </c>
      <c r="G236" s="42">
        <v>258</v>
      </c>
      <c r="H236" s="42">
        <v>234</v>
      </c>
      <c r="I236" s="42">
        <v>233</v>
      </c>
    </row>
    <row r="237" spans="1:9">
      <c r="A237" s="45">
        <v>36508</v>
      </c>
      <c r="F237" s="42">
        <v>262</v>
      </c>
      <c r="G237" s="42">
        <v>280</v>
      </c>
      <c r="H237" s="42">
        <v>241</v>
      </c>
      <c r="I237" s="42">
        <v>255</v>
      </c>
    </row>
    <row r="238" spans="1:9">
      <c r="A238" s="45">
        <v>36509</v>
      </c>
      <c r="F238" s="42">
        <v>280</v>
      </c>
      <c r="G238" s="42">
        <v>287</v>
      </c>
      <c r="H238" s="42">
        <v>247</v>
      </c>
      <c r="I238" s="42">
        <v>257</v>
      </c>
    </row>
    <row r="239" spans="1:9">
      <c r="A239" s="45">
        <v>36510</v>
      </c>
      <c r="F239" s="42">
        <v>274</v>
      </c>
      <c r="G239" s="42">
        <v>276</v>
      </c>
      <c r="H239" s="42">
        <v>234</v>
      </c>
      <c r="I239" s="42">
        <v>255</v>
      </c>
    </row>
    <row r="240" spans="1:9">
      <c r="A240" s="45">
        <v>36511</v>
      </c>
      <c r="C240" s="42">
        <v>2.1</v>
      </c>
      <c r="F240" s="42">
        <v>273</v>
      </c>
      <c r="G240" s="42">
        <v>280</v>
      </c>
      <c r="H240" s="42">
        <v>238</v>
      </c>
      <c r="I240" s="42">
        <v>257</v>
      </c>
    </row>
    <row r="241" spans="1:9">
      <c r="A241" s="45">
        <v>36512</v>
      </c>
      <c r="C241" s="42">
        <v>0.2</v>
      </c>
      <c r="F241" s="42">
        <v>275</v>
      </c>
      <c r="G241" s="42">
        <v>278</v>
      </c>
      <c r="H241" s="42">
        <v>241</v>
      </c>
      <c r="I241" s="42">
        <v>252</v>
      </c>
    </row>
    <row r="242" spans="1:9">
      <c r="A242" s="45">
        <v>36513</v>
      </c>
      <c r="C242" s="42">
        <v>3.1</v>
      </c>
      <c r="F242" s="42">
        <v>272</v>
      </c>
      <c r="G242" s="42">
        <v>277</v>
      </c>
      <c r="H242" s="42">
        <v>229</v>
      </c>
      <c r="I242" s="42">
        <v>251</v>
      </c>
    </row>
    <row r="243" spans="1:9">
      <c r="A243" s="45">
        <v>36514</v>
      </c>
      <c r="F243" s="42">
        <v>270</v>
      </c>
      <c r="G243" s="42">
        <v>278</v>
      </c>
      <c r="H243" s="42">
        <v>240</v>
      </c>
      <c r="I243" s="42">
        <v>255</v>
      </c>
    </row>
    <row r="244" spans="1:9">
      <c r="A244" s="45">
        <v>36515</v>
      </c>
      <c r="C244" s="42">
        <v>2.2000000000000002</v>
      </c>
      <c r="F244" s="42">
        <v>272</v>
      </c>
      <c r="G244" s="42">
        <v>276</v>
      </c>
      <c r="H244" s="42">
        <v>227</v>
      </c>
      <c r="I244" s="42">
        <v>252</v>
      </c>
    </row>
    <row r="245" spans="1:9">
      <c r="A245" s="45">
        <v>36516</v>
      </c>
      <c r="C245" s="42">
        <v>3.4</v>
      </c>
      <c r="D245" s="42">
        <v>1.2</v>
      </c>
      <c r="F245" s="42">
        <v>274</v>
      </c>
      <c r="G245" s="42">
        <v>273</v>
      </c>
      <c r="H245" s="42">
        <v>212</v>
      </c>
      <c r="I245" s="42">
        <v>226</v>
      </c>
    </row>
    <row r="246" spans="1:9">
      <c r="A246" s="45">
        <v>36517</v>
      </c>
      <c r="C246" s="42">
        <v>3.1</v>
      </c>
      <c r="F246" s="42">
        <v>267</v>
      </c>
      <c r="G246" s="42">
        <v>370</v>
      </c>
      <c r="H246" s="42">
        <v>223</v>
      </c>
      <c r="I246" s="42">
        <v>248</v>
      </c>
    </row>
    <row r="247" spans="1:9">
      <c r="A247" s="45">
        <v>36518</v>
      </c>
      <c r="C247" s="42">
        <v>0.6</v>
      </c>
      <c r="F247" s="42">
        <v>266</v>
      </c>
      <c r="G247" s="42">
        <v>272</v>
      </c>
      <c r="H247" s="42">
        <v>232</v>
      </c>
      <c r="I247" s="42">
        <v>252</v>
      </c>
    </row>
    <row r="248" spans="1:9">
      <c r="A248" s="45">
        <v>36519</v>
      </c>
      <c r="F248" s="42">
        <v>262</v>
      </c>
      <c r="G248" s="42">
        <v>276</v>
      </c>
      <c r="H248" s="42">
        <v>228</v>
      </c>
      <c r="I248" s="42">
        <v>259</v>
      </c>
    </row>
    <row r="249" spans="1:9">
      <c r="A249" s="45">
        <v>36520</v>
      </c>
      <c r="C249" s="42">
        <v>0.9</v>
      </c>
      <c r="D249" s="42">
        <v>2.9</v>
      </c>
      <c r="F249" s="42">
        <v>271</v>
      </c>
      <c r="G249" s="42">
        <v>273</v>
      </c>
      <c r="H249" s="42">
        <v>232</v>
      </c>
      <c r="I249" s="42">
        <v>225</v>
      </c>
    </row>
    <row r="250" spans="1:9">
      <c r="A250" s="45">
        <v>36521</v>
      </c>
      <c r="C250" s="42">
        <v>1.5</v>
      </c>
      <c r="D250" s="42">
        <v>2.4</v>
      </c>
      <c r="F250" s="42">
        <v>265</v>
      </c>
      <c r="G250" s="42">
        <v>278</v>
      </c>
      <c r="H250" s="42">
        <v>240</v>
      </c>
    </row>
    <row r="251" spans="1:9">
      <c r="A251" s="45">
        <v>36522</v>
      </c>
      <c r="C251" s="42">
        <v>98.6</v>
      </c>
      <c r="D251" s="42">
        <v>3.4</v>
      </c>
      <c r="F251" s="42">
        <v>252</v>
      </c>
      <c r="G251" s="42">
        <v>275</v>
      </c>
      <c r="H251" s="42">
        <v>213</v>
      </c>
      <c r="I251" s="42">
        <v>223</v>
      </c>
    </row>
    <row r="252" spans="1:9">
      <c r="A252" s="45">
        <v>36523</v>
      </c>
      <c r="C252" s="42">
        <v>0.1</v>
      </c>
      <c r="F252" s="42">
        <v>223</v>
      </c>
      <c r="G252" s="42">
        <v>271</v>
      </c>
      <c r="H252" s="42">
        <v>260</v>
      </c>
      <c r="I252" s="42">
        <v>252</v>
      </c>
    </row>
    <row r="253" spans="1:9">
      <c r="A253" s="45">
        <v>36524</v>
      </c>
      <c r="C253" s="42">
        <v>1</v>
      </c>
      <c r="F253" s="42">
        <v>270</v>
      </c>
      <c r="G253" s="42">
        <v>278</v>
      </c>
      <c r="I253" s="42">
        <v>252</v>
      </c>
    </row>
    <row r="254" spans="1:9">
      <c r="A254" s="45">
        <v>36525</v>
      </c>
      <c r="C254" s="42">
        <v>0.5</v>
      </c>
      <c r="D254" s="42">
        <v>0.6</v>
      </c>
      <c r="F254" s="42">
        <v>273</v>
      </c>
      <c r="G254" s="42">
        <v>270</v>
      </c>
      <c r="H254" s="42">
        <v>228</v>
      </c>
      <c r="I254" s="42">
        <v>233</v>
      </c>
    </row>
    <row r="255" spans="1:9">
      <c r="C255" s="42">
        <f>SUM(C225:C254)</f>
        <v>247.39999999999995</v>
      </c>
      <c r="D255" s="42">
        <f>SUM(D224:D254)</f>
        <v>33</v>
      </c>
    </row>
    <row r="256" spans="1:9">
      <c r="C256" s="42">
        <f>SUM(C255:D255)</f>
        <v>280.39999999999998</v>
      </c>
      <c r="E256" s="42" t="s">
        <v>7</v>
      </c>
      <c r="F256" s="42">
        <f>SUM(F224:F255)</f>
        <v>8271</v>
      </c>
      <c r="G256" s="42">
        <f>SUM(G224:G255)</f>
        <v>8583</v>
      </c>
      <c r="H256" s="42">
        <f>SUM(H224:H255)</f>
        <v>7015</v>
      </c>
      <c r="I256" s="42">
        <f>SUM(I224:I255)</f>
        <v>7334</v>
      </c>
    </row>
    <row r="257" spans="1:9">
      <c r="E257" s="42" t="s">
        <v>8</v>
      </c>
      <c r="F257" s="42">
        <f>F256/310</f>
        <v>26.680645161290322</v>
      </c>
      <c r="G257" s="42">
        <f>G256/310</f>
        <v>27.687096774193549</v>
      </c>
      <c r="H257" s="42">
        <f>H256/300</f>
        <v>23.383333333333333</v>
      </c>
      <c r="I257" s="42">
        <f>I256/300</f>
        <v>24.446666666666665</v>
      </c>
    </row>
    <row r="258" spans="1:9">
      <c r="A258" s="45" t="s">
        <v>24</v>
      </c>
      <c r="B258" s="42" t="s">
        <v>10</v>
      </c>
      <c r="C258" s="42">
        <f>C256+C261</f>
        <v>280.39999999999998</v>
      </c>
      <c r="E258" s="42" t="s">
        <v>11</v>
      </c>
      <c r="F258" s="42">
        <f>MAX(F224:F254)</f>
        <v>280</v>
      </c>
      <c r="G258" s="42">
        <f>MAX(G224:G254)</f>
        <v>370</v>
      </c>
      <c r="H258" s="42">
        <f>MAX(H224:H254)</f>
        <v>260</v>
      </c>
      <c r="I258" s="42">
        <f>MAX(I224:I254)</f>
        <v>259</v>
      </c>
    </row>
    <row r="259" spans="1:9">
      <c r="E259" s="42" t="s">
        <v>12</v>
      </c>
      <c r="F259" s="42">
        <f>MIN(F224:F254)</f>
        <v>223</v>
      </c>
      <c r="G259" s="42">
        <f>MIN(G224:G254)</f>
        <v>258</v>
      </c>
      <c r="H259" s="42">
        <f>MIN(H224:H254)</f>
        <v>212</v>
      </c>
      <c r="I259" s="42">
        <f>MIN(I224:I254)</f>
        <v>223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8"/>
  <sheetViews>
    <sheetView workbookViewId="0">
      <pane xSplit="15" ySplit="2" topLeftCell="P3" activePane="bottomRight" state="frozen"/>
      <selection pane="bottomRight" activeCell="F13" sqref="F13"/>
      <selection pane="bottomLeft" activeCell="E446" sqref="A1:XFD1048576"/>
      <selection pane="topRight" activeCell="E446" sqref="A1:XFD1048576"/>
    </sheetView>
  </sheetViews>
  <sheetFormatPr defaultColWidth="9.140625" defaultRowHeight="15"/>
  <cols>
    <col min="1" max="1" width="10.85546875" style="46" bestFit="1" customWidth="1"/>
    <col min="2" max="2" width="9.140625" style="40"/>
    <col min="3" max="4" width="9.140625" style="41"/>
    <col min="5" max="5" width="10.28515625" style="41" customWidth="1"/>
    <col min="6" max="9" width="9.140625" style="41"/>
    <col min="10" max="16384" width="9.140625" style="40"/>
  </cols>
  <sheetData>
    <row r="1" spans="1:9">
      <c r="A1" s="40">
        <v>1999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C3" s="41">
        <v>0.2</v>
      </c>
      <c r="F3" s="41">
        <v>26.3</v>
      </c>
      <c r="G3" s="41">
        <v>27.6</v>
      </c>
      <c r="H3" s="41">
        <v>22.7</v>
      </c>
      <c r="I3" s="41">
        <v>25.5</v>
      </c>
    </row>
    <row r="4" spans="1:9">
      <c r="A4" s="46">
        <v>36162</v>
      </c>
      <c r="C4" s="41">
        <v>3.2</v>
      </c>
      <c r="D4" s="41">
        <v>0.3</v>
      </c>
      <c r="F4" s="41">
        <v>27.6</v>
      </c>
      <c r="G4" s="41">
        <v>27.2</v>
      </c>
      <c r="H4" s="41">
        <v>21.1</v>
      </c>
      <c r="I4" s="41">
        <v>21.9</v>
      </c>
    </row>
    <row r="5" spans="1:9">
      <c r="A5" s="46">
        <v>36163</v>
      </c>
      <c r="C5" s="41">
        <v>2.5</v>
      </c>
      <c r="D5" s="41">
        <v>0.9</v>
      </c>
      <c r="F5" s="41">
        <v>26.3</v>
      </c>
      <c r="G5" s="41">
        <v>26.7</v>
      </c>
      <c r="H5" s="41">
        <v>22</v>
      </c>
      <c r="I5" s="41">
        <v>22.8</v>
      </c>
    </row>
    <row r="6" spans="1:9">
      <c r="A6" s="46">
        <v>36164</v>
      </c>
      <c r="C6" s="41">
        <v>0.2</v>
      </c>
      <c r="F6" s="41">
        <v>26.5</v>
      </c>
      <c r="G6" s="41">
        <v>27.1</v>
      </c>
      <c r="H6" s="41">
        <v>22.5</v>
      </c>
      <c r="I6" s="41">
        <v>23</v>
      </c>
    </row>
    <row r="7" spans="1:9">
      <c r="A7" s="46">
        <v>36165</v>
      </c>
      <c r="C7" s="41">
        <v>5.7</v>
      </c>
      <c r="D7" s="41">
        <v>0.2</v>
      </c>
      <c r="F7" s="41">
        <v>25.7</v>
      </c>
      <c r="G7" s="41">
        <v>26.9</v>
      </c>
      <c r="H7" s="41">
        <v>21.7</v>
      </c>
      <c r="I7" s="41">
        <v>22.5</v>
      </c>
    </row>
    <row r="8" spans="1:9">
      <c r="A8" s="46">
        <v>36166</v>
      </c>
      <c r="C8" s="41">
        <v>0.6</v>
      </c>
      <c r="F8" s="41">
        <v>26.4</v>
      </c>
      <c r="G8" s="41">
        <v>27.2</v>
      </c>
      <c r="H8" s="41">
        <v>22.1</v>
      </c>
      <c r="I8" s="41">
        <v>24.5</v>
      </c>
    </row>
    <row r="9" spans="1:9">
      <c r="A9" s="46">
        <v>36167</v>
      </c>
      <c r="C9" s="41">
        <v>1.2</v>
      </c>
      <c r="D9" s="41">
        <v>1.6</v>
      </c>
      <c r="F9" s="41">
        <v>26.4</v>
      </c>
      <c r="G9" s="41">
        <v>26.7</v>
      </c>
      <c r="H9" s="41">
        <v>21.8</v>
      </c>
      <c r="I9" s="41">
        <v>22.6</v>
      </c>
    </row>
    <row r="10" spans="1:9">
      <c r="A10" s="46">
        <v>36168</v>
      </c>
      <c r="C10" s="41">
        <v>3.3</v>
      </c>
      <c r="F10" s="41">
        <v>26.5</v>
      </c>
      <c r="G10" s="41">
        <v>26.9</v>
      </c>
      <c r="H10" s="41">
        <v>21.8</v>
      </c>
      <c r="I10" s="41">
        <v>24.7</v>
      </c>
    </row>
    <row r="11" spans="1:9">
      <c r="A11" s="46">
        <v>36169</v>
      </c>
      <c r="C11" s="41">
        <v>3.8</v>
      </c>
      <c r="D11" s="41">
        <v>0.3</v>
      </c>
      <c r="F11" s="41">
        <v>26.5</v>
      </c>
      <c r="G11" s="41">
        <v>26.3</v>
      </c>
      <c r="H11" s="41">
        <v>21.8</v>
      </c>
      <c r="I11" s="41">
        <v>23.1</v>
      </c>
    </row>
    <row r="12" spans="1:9">
      <c r="A12" s="46">
        <v>36170</v>
      </c>
      <c r="C12" s="41">
        <v>1.2</v>
      </c>
      <c r="F12" s="41">
        <v>26.1</v>
      </c>
      <c r="G12" s="41">
        <v>26.9</v>
      </c>
      <c r="H12" s="41">
        <v>22.8</v>
      </c>
      <c r="I12" s="41">
        <v>23.6</v>
      </c>
    </row>
    <row r="13" spans="1:9">
      <c r="A13" s="46">
        <v>36171</v>
      </c>
      <c r="C13" s="41">
        <v>4.4000000000000004</v>
      </c>
      <c r="F13" s="41">
        <v>26.7</v>
      </c>
      <c r="G13" s="41">
        <v>26.7</v>
      </c>
      <c r="H13" s="41">
        <v>21.7</v>
      </c>
      <c r="I13" s="41">
        <v>24.5</v>
      </c>
    </row>
    <row r="14" spans="1:9">
      <c r="A14" s="46">
        <v>36172</v>
      </c>
      <c r="C14" s="41">
        <v>3</v>
      </c>
      <c r="D14" s="41">
        <v>0.1</v>
      </c>
      <c r="F14" s="41">
        <v>26.9</v>
      </c>
      <c r="G14" s="41">
        <v>26.5</v>
      </c>
      <c r="H14" s="41">
        <v>21.5</v>
      </c>
      <c r="I14" s="41">
        <v>23.9</v>
      </c>
    </row>
    <row r="15" spans="1:9">
      <c r="A15" s="46">
        <v>36173</v>
      </c>
      <c r="F15" s="41">
        <v>26.3</v>
      </c>
      <c r="G15" s="41">
        <v>26.8</v>
      </c>
      <c r="H15" s="41">
        <v>23</v>
      </c>
      <c r="I15" s="41">
        <v>23.1</v>
      </c>
    </row>
    <row r="16" spans="1:9">
      <c r="A16" s="46">
        <v>36174</v>
      </c>
      <c r="F16" s="41">
        <v>26.4</v>
      </c>
      <c r="G16" s="41">
        <v>26.4</v>
      </c>
      <c r="H16" s="41">
        <v>22.8</v>
      </c>
      <c r="I16" s="41">
        <v>23.6</v>
      </c>
    </row>
    <row r="17" spans="1:9">
      <c r="A17" s="46">
        <v>36175</v>
      </c>
      <c r="C17" s="41">
        <v>0.4</v>
      </c>
      <c r="D17" s="41">
        <v>13.7</v>
      </c>
      <c r="F17" s="41">
        <v>25.3</v>
      </c>
      <c r="G17" s="41">
        <v>26</v>
      </c>
      <c r="H17" s="41">
        <v>22.8</v>
      </c>
      <c r="I17" s="41">
        <v>21.6</v>
      </c>
    </row>
    <row r="18" spans="1:9">
      <c r="A18" s="46">
        <v>36176</v>
      </c>
      <c r="C18" s="41">
        <v>1.2</v>
      </c>
      <c r="D18" s="41">
        <v>0.7</v>
      </c>
      <c r="F18" s="41">
        <v>25.8</v>
      </c>
      <c r="G18" s="41">
        <v>26.9</v>
      </c>
      <c r="H18" s="41">
        <v>22.8</v>
      </c>
      <c r="I18" s="41">
        <v>23.8</v>
      </c>
    </row>
    <row r="19" spans="1:9">
      <c r="A19" s="46">
        <v>36177</v>
      </c>
      <c r="C19" s="41">
        <v>0.3</v>
      </c>
      <c r="D19" s="41">
        <v>0.5</v>
      </c>
      <c r="F19" s="41">
        <v>26.5</v>
      </c>
      <c r="G19" s="41">
        <v>26.6</v>
      </c>
      <c r="H19" s="41">
        <v>22.6</v>
      </c>
      <c r="I19" s="41">
        <v>22.9</v>
      </c>
    </row>
    <row r="20" spans="1:9">
      <c r="A20" s="46">
        <v>36178</v>
      </c>
      <c r="C20" s="41">
        <v>0.3</v>
      </c>
      <c r="D20" s="41">
        <v>2.7</v>
      </c>
      <c r="G20" s="41">
        <v>26.8</v>
      </c>
      <c r="H20" s="41">
        <v>23.3</v>
      </c>
      <c r="I20" s="41">
        <v>22.8</v>
      </c>
    </row>
    <row r="21" spans="1:9">
      <c r="A21" s="46">
        <v>36179</v>
      </c>
      <c r="C21" s="41">
        <v>0.9</v>
      </c>
      <c r="F21" s="41">
        <v>27.2</v>
      </c>
      <c r="G21" s="41">
        <v>27.2</v>
      </c>
      <c r="H21" s="41">
        <v>22.4</v>
      </c>
      <c r="I21" s="41">
        <v>22.6</v>
      </c>
    </row>
    <row r="22" spans="1:9">
      <c r="A22" s="46">
        <v>36180</v>
      </c>
      <c r="C22" s="41">
        <v>3.6</v>
      </c>
      <c r="D22" s="41">
        <v>2.2000000000000002</v>
      </c>
      <c r="F22" s="41">
        <v>27.7</v>
      </c>
      <c r="G22" s="41">
        <v>26.5</v>
      </c>
      <c r="H22" s="41">
        <v>21.9</v>
      </c>
      <c r="I22" s="41">
        <v>21.4</v>
      </c>
    </row>
    <row r="23" spans="1:9">
      <c r="A23" s="46">
        <v>36181</v>
      </c>
      <c r="C23" s="41">
        <v>6.2</v>
      </c>
      <c r="F23" s="41">
        <v>24.3</v>
      </c>
      <c r="G23" s="41">
        <v>27.8</v>
      </c>
      <c r="H23" s="41">
        <v>22.2</v>
      </c>
      <c r="I23" s="41">
        <v>23.8</v>
      </c>
    </row>
    <row r="24" spans="1:9">
      <c r="A24" s="46">
        <v>36182</v>
      </c>
      <c r="C24" s="41">
        <v>2.5</v>
      </c>
      <c r="D24" s="41">
        <v>2.2000000000000002</v>
      </c>
      <c r="F24" s="41">
        <v>28.5</v>
      </c>
      <c r="G24" s="41">
        <v>26.9</v>
      </c>
      <c r="H24" s="41">
        <v>21.8</v>
      </c>
      <c r="I24" s="41">
        <v>20.7</v>
      </c>
    </row>
    <row r="25" spans="1:9">
      <c r="A25" s="46">
        <v>36183</v>
      </c>
      <c r="C25" s="41">
        <v>3.6</v>
      </c>
      <c r="D25" s="41">
        <v>0.2</v>
      </c>
      <c r="F25" s="41">
        <v>27.8</v>
      </c>
      <c r="G25" s="41">
        <v>27</v>
      </c>
      <c r="H25" s="41">
        <v>21.5</v>
      </c>
      <c r="I25" s="41">
        <v>22.3</v>
      </c>
    </row>
    <row r="26" spans="1:9">
      <c r="A26" s="46">
        <v>36184</v>
      </c>
      <c r="C26" s="41">
        <v>5.8</v>
      </c>
      <c r="F26" s="41">
        <v>27</v>
      </c>
      <c r="G26" s="41">
        <v>26</v>
      </c>
      <c r="H26" s="41">
        <v>21.6</v>
      </c>
      <c r="I26" s="41">
        <v>23.6</v>
      </c>
    </row>
    <row r="27" spans="1:9">
      <c r="A27" s="46">
        <v>36185</v>
      </c>
      <c r="C27" s="41">
        <v>0.1</v>
      </c>
      <c r="F27" s="41">
        <v>27.6</v>
      </c>
      <c r="G27" s="41">
        <v>27.5</v>
      </c>
      <c r="H27" s="41">
        <v>22.3</v>
      </c>
      <c r="I27" s="41">
        <v>23.7</v>
      </c>
    </row>
    <row r="28" spans="1:9">
      <c r="A28" s="46">
        <v>36186</v>
      </c>
      <c r="F28" s="41">
        <v>27.2</v>
      </c>
      <c r="G28" s="41">
        <v>27.5</v>
      </c>
      <c r="H28" s="41">
        <v>22.3</v>
      </c>
      <c r="I28" s="41">
        <v>24</v>
      </c>
    </row>
    <row r="29" spans="1:9">
      <c r="A29" s="46">
        <v>36187</v>
      </c>
      <c r="F29" s="41">
        <v>27.9</v>
      </c>
      <c r="G29" s="41">
        <v>26.5</v>
      </c>
      <c r="H29" s="41">
        <v>21.8</v>
      </c>
      <c r="I29" s="41">
        <v>20.5</v>
      </c>
    </row>
    <row r="30" spans="1:9">
      <c r="A30" s="46">
        <v>36188</v>
      </c>
      <c r="F30" s="41">
        <v>25.2</v>
      </c>
      <c r="G30" s="41">
        <v>24</v>
      </c>
      <c r="H30" s="41">
        <v>22.1</v>
      </c>
      <c r="I30" s="41">
        <v>21.9</v>
      </c>
    </row>
    <row r="31" spans="1:9">
      <c r="A31" s="46">
        <v>36189</v>
      </c>
      <c r="F31" s="41">
        <v>24.5</v>
      </c>
      <c r="G31" s="41">
        <v>25.6</v>
      </c>
      <c r="H31" s="41">
        <v>21.4</v>
      </c>
      <c r="I31" s="41">
        <v>22.9</v>
      </c>
    </row>
    <row r="32" spans="1:9">
      <c r="A32" s="46">
        <v>36190</v>
      </c>
      <c r="D32" s="41">
        <v>0.1</v>
      </c>
      <c r="F32" s="41">
        <v>25.4</v>
      </c>
      <c r="G32" s="41">
        <v>24.8</v>
      </c>
      <c r="H32" s="41">
        <v>20.9</v>
      </c>
      <c r="I32" s="41">
        <v>21.2</v>
      </c>
    </row>
    <row r="33" spans="1:9">
      <c r="A33" s="46">
        <v>36191</v>
      </c>
      <c r="C33" s="41">
        <v>0.9</v>
      </c>
      <c r="F33" s="41">
        <v>25</v>
      </c>
      <c r="G33" s="41">
        <v>25.7</v>
      </c>
      <c r="H33" s="41">
        <v>20.3</v>
      </c>
      <c r="I33" s="41">
        <v>22.4</v>
      </c>
    </row>
    <row r="34" spans="1:9">
      <c r="C34" s="41">
        <f>SUM(C4:C33)</f>
        <v>54.900000000000006</v>
      </c>
      <c r="D34" s="41">
        <f>SUM(D3:D33)</f>
        <v>25.699999999999996</v>
      </c>
    </row>
    <row r="35" spans="1:9">
      <c r="C35" s="90">
        <f>C34+D34</f>
        <v>80.599999999999994</v>
      </c>
      <c r="D35" s="90"/>
      <c r="E35" s="41" t="s">
        <v>7</v>
      </c>
      <c r="F35" s="41">
        <f>SUM(F3:F34)</f>
        <v>793.5</v>
      </c>
      <c r="G35" s="41">
        <f t="shared" ref="G35:I35" si="0">SUM(G3:G34)</f>
        <v>825.19999999999993</v>
      </c>
      <c r="H35" s="41">
        <f t="shared" si="0"/>
        <v>683.29999999999984</v>
      </c>
      <c r="I35" s="41">
        <f t="shared" si="0"/>
        <v>711.4</v>
      </c>
    </row>
    <row r="36" spans="1:9">
      <c r="E36" s="41" t="s">
        <v>8</v>
      </c>
      <c r="F36" s="41">
        <f>AVERAGE(F3:F33)</f>
        <v>26.45</v>
      </c>
      <c r="G36" s="41">
        <f t="shared" ref="G36:I36" si="1">AVERAGE(G3:G33)</f>
        <v>26.619354838709675</v>
      </c>
      <c r="H36" s="41">
        <f t="shared" si="1"/>
        <v>22.041935483870962</v>
      </c>
      <c r="I36" s="41">
        <f t="shared" si="1"/>
        <v>22.948387096774194</v>
      </c>
    </row>
    <row r="37" spans="1:9">
      <c r="A37" s="46" t="s">
        <v>9</v>
      </c>
      <c r="B37" s="40" t="s">
        <v>10</v>
      </c>
      <c r="C37" s="41">
        <f>C35+SUM(C40)</f>
        <v>80.599999999999994</v>
      </c>
      <c r="D37" s="41" t="s">
        <v>32</v>
      </c>
      <c r="E37" s="41" t="s">
        <v>11</v>
      </c>
      <c r="F37" s="41">
        <f>MAX(F3:F33)</f>
        <v>28.5</v>
      </c>
      <c r="G37" s="41">
        <f t="shared" ref="G37:I37" si="2">MAX(G3:G33)</f>
        <v>27.8</v>
      </c>
      <c r="H37" s="41">
        <f t="shared" si="2"/>
        <v>23.3</v>
      </c>
      <c r="I37" s="41">
        <f t="shared" si="2"/>
        <v>25.5</v>
      </c>
    </row>
    <row r="38" spans="1:9">
      <c r="C38" s="41">
        <f>C37/25.4</f>
        <v>3.173228346456693</v>
      </c>
      <c r="D38" s="41" t="s">
        <v>33</v>
      </c>
      <c r="E38" s="41" t="s">
        <v>12</v>
      </c>
      <c r="F38" s="41">
        <f>MIN(F3:F33)</f>
        <v>24.3</v>
      </c>
      <c r="G38" s="41">
        <f t="shared" ref="G38:I38" si="3">MIN(G3:G33)</f>
        <v>24</v>
      </c>
      <c r="H38" s="41">
        <f t="shared" si="3"/>
        <v>20.3</v>
      </c>
      <c r="I38" s="41">
        <f t="shared" si="3"/>
        <v>20.5</v>
      </c>
    </row>
    <row r="40" spans="1:9">
      <c r="A40" s="46">
        <v>36192</v>
      </c>
      <c r="F40" s="41">
        <v>25.5</v>
      </c>
      <c r="G40" s="41">
        <v>25.3</v>
      </c>
      <c r="H40" s="41">
        <v>20.5</v>
      </c>
      <c r="I40" s="41">
        <v>21.5</v>
      </c>
    </row>
    <row r="41" spans="1:9">
      <c r="A41" s="46">
        <v>36193</v>
      </c>
      <c r="C41" s="41">
        <v>1</v>
      </c>
      <c r="F41" s="41">
        <v>25.3</v>
      </c>
      <c r="G41" s="41">
        <v>20.2</v>
      </c>
      <c r="H41" s="41">
        <v>25.8</v>
      </c>
      <c r="I41" s="41">
        <v>22.3</v>
      </c>
    </row>
    <row r="42" spans="1:9">
      <c r="A42" s="46">
        <v>36194</v>
      </c>
      <c r="F42" s="41">
        <v>25.1</v>
      </c>
      <c r="G42" s="41">
        <v>24.9</v>
      </c>
      <c r="H42" s="41">
        <v>21.5</v>
      </c>
      <c r="I42" s="41">
        <v>22.7</v>
      </c>
    </row>
    <row r="43" spans="1:9">
      <c r="A43" s="46">
        <v>36195</v>
      </c>
      <c r="D43" s="41">
        <v>0.7</v>
      </c>
      <c r="F43" s="41">
        <v>24.3</v>
      </c>
      <c r="G43" s="41">
        <v>24.3</v>
      </c>
      <c r="H43" s="41">
        <v>21.6</v>
      </c>
      <c r="I43" s="41">
        <v>21.6</v>
      </c>
    </row>
    <row r="44" spans="1:9">
      <c r="A44" s="46">
        <v>36196</v>
      </c>
      <c r="C44" s="41">
        <v>0.4</v>
      </c>
      <c r="F44" s="41">
        <v>23.6</v>
      </c>
      <c r="G44" s="41">
        <v>25.5</v>
      </c>
      <c r="H44" s="41">
        <v>20.399999999999999</v>
      </c>
      <c r="I44" s="41">
        <v>21.8</v>
      </c>
    </row>
    <row r="45" spans="1:9">
      <c r="A45" s="46">
        <v>36197</v>
      </c>
      <c r="F45" s="41">
        <v>25.8</v>
      </c>
      <c r="G45" s="41">
        <v>26.1</v>
      </c>
      <c r="H45" s="41">
        <v>21.3</v>
      </c>
      <c r="I45" s="41">
        <v>21.3</v>
      </c>
    </row>
    <row r="46" spans="1:9">
      <c r="A46" s="46">
        <v>36198</v>
      </c>
      <c r="C46" s="41">
        <v>0.9</v>
      </c>
      <c r="F46" s="41">
        <v>25.8</v>
      </c>
      <c r="G46" s="41">
        <v>25.4</v>
      </c>
      <c r="H46" s="41">
        <v>20.7</v>
      </c>
      <c r="I46" s="41">
        <v>22</v>
      </c>
    </row>
    <row r="47" spans="1:9">
      <c r="A47" s="46">
        <v>36199</v>
      </c>
      <c r="C47" s="41">
        <v>1.1000000000000001</v>
      </c>
      <c r="F47" s="41">
        <v>25</v>
      </c>
      <c r="G47" s="41">
        <v>25.7</v>
      </c>
      <c r="H47" s="41">
        <v>20.399999999999999</v>
      </c>
      <c r="I47" s="41">
        <v>22.7</v>
      </c>
    </row>
    <row r="48" spans="1:9">
      <c r="A48" s="46">
        <v>36200</v>
      </c>
      <c r="F48" s="41">
        <v>26.2</v>
      </c>
      <c r="G48" s="41">
        <v>26.5</v>
      </c>
      <c r="H48" s="41">
        <v>22.3</v>
      </c>
      <c r="I48" s="41">
        <v>23.5</v>
      </c>
    </row>
    <row r="49" spans="1:9">
      <c r="A49" s="46">
        <v>36201</v>
      </c>
      <c r="F49" s="41">
        <v>26.3</v>
      </c>
      <c r="G49" s="41">
        <v>26.9</v>
      </c>
      <c r="H49" s="41">
        <v>22.8</v>
      </c>
      <c r="I49" s="41">
        <v>23.3</v>
      </c>
    </row>
    <row r="50" spans="1:9">
      <c r="A50" s="46">
        <v>36202</v>
      </c>
      <c r="D50" s="41">
        <v>4.4000000000000004</v>
      </c>
      <c r="F50" s="41">
        <v>26.6</v>
      </c>
      <c r="G50" s="41">
        <v>25.3</v>
      </c>
      <c r="H50" s="41">
        <v>23.2</v>
      </c>
      <c r="I50" s="41">
        <v>21.3</v>
      </c>
    </row>
    <row r="51" spans="1:9">
      <c r="A51" s="46">
        <v>36203</v>
      </c>
      <c r="C51" s="41">
        <v>19.100000000000001</v>
      </c>
      <c r="F51" s="41">
        <v>24.5</v>
      </c>
      <c r="G51" s="41">
        <v>26</v>
      </c>
      <c r="H51" s="41">
        <v>21.4</v>
      </c>
      <c r="I51" s="41">
        <v>23.7</v>
      </c>
    </row>
    <row r="52" spans="1:9">
      <c r="A52" s="46">
        <v>36204</v>
      </c>
      <c r="C52" s="41">
        <v>2.6</v>
      </c>
      <c r="D52" s="41">
        <v>0.2</v>
      </c>
      <c r="F52" s="41">
        <v>26.5</v>
      </c>
      <c r="G52" s="41">
        <v>25.6</v>
      </c>
      <c r="H52" s="41">
        <v>20.6</v>
      </c>
      <c r="I52" s="41">
        <v>22.3</v>
      </c>
    </row>
    <row r="53" spans="1:9">
      <c r="A53" s="46">
        <v>36205</v>
      </c>
      <c r="C53" s="41">
        <v>1.1000000000000001</v>
      </c>
      <c r="D53" s="41">
        <v>9.6</v>
      </c>
      <c r="F53" s="41">
        <v>25.2</v>
      </c>
      <c r="G53" s="41">
        <v>24.1</v>
      </c>
      <c r="H53" s="41">
        <v>21.6</v>
      </c>
      <c r="I53" s="41">
        <v>21.4</v>
      </c>
    </row>
    <row r="54" spans="1:9">
      <c r="A54" s="46">
        <v>36206</v>
      </c>
      <c r="C54" s="41">
        <v>3.4</v>
      </c>
      <c r="F54" s="41">
        <v>24.5</v>
      </c>
      <c r="G54" s="41">
        <v>26.2</v>
      </c>
      <c r="H54" s="41">
        <v>21.1</v>
      </c>
      <c r="I54" s="41">
        <v>23</v>
      </c>
    </row>
    <row r="55" spans="1:9">
      <c r="A55" s="46">
        <v>36207</v>
      </c>
      <c r="C55" s="41">
        <v>2.4</v>
      </c>
      <c r="D55" s="41">
        <v>8.6999999999999993</v>
      </c>
      <c r="F55" s="41">
        <v>26.2</v>
      </c>
      <c r="G55" s="41">
        <v>24.6</v>
      </c>
      <c r="H55" s="41">
        <v>20.9</v>
      </c>
      <c r="I55" s="41">
        <v>20.8</v>
      </c>
    </row>
    <row r="56" spans="1:9">
      <c r="A56" s="46">
        <v>36208</v>
      </c>
      <c r="C56" s="41">
        <v>0.1</v>
      </c>
      <c r="F56" s="41">
        <v>23.6</v>
      </c>
      <c r="G56" s="41">
        <v>25.4</v>
      </c>
      <c r="H56" s="41">
        <v>20.7</v>
      </c>
      <c r="I56" s="41">
        <v>22.3</v>
      </c>
    </row>
    <row r="57" spans="1:9">
      <c r="A57" s="46">
        <v>36209</v>
      </c>
      <c r="C57" s="41">
        <v>0.6</v>
      </c>
      <c r="F57" s="41">
        <v>25.5</v>
      </c>
      <c r="G57" s="41">
        <v>25.1</v>
      </c>
      <c r="H57" s="41">
        <v>20.3</v>
      </c>
      <c r="I57" s="41">
        <v>22.6</v>
      </c>
    </row>
    <row r="58" spans="1:9">
      <c r="A58" s="46">
        <v>36210</v>
      </c>
      <c r="F58" s="41">
        <v>25.5</v>
      </c>
      <c r="G58" s="41">
        <v>26.2</v>
      </c>
      <c r="H58" s="41">
        <v>20.100000000000001</v>
      </c>
      <c r="I58" s="41">
        <v>21.6</v>
      </c>
    </row>
    <row r="59" spans="1:9">
      <c r="A59" s="46">
        <v>36211</v>
      </c>
      <c r="C59" s="41">
        <v>0.8</v>
      </c>
      <c r="D59" s="41">
        <v>0.6</v>
      </c>
      <c r="F59" s="41">
        <v>25</v>
      </c>
      <c r="G59" s="41">
        <v>25.2</v>
      </c>
      <c r="H59" s="41">
        <v>19.600000000000001</v>
      </c>
      <c r="I59" s="41">
        <v>19.7</v>
      </c>
    </row>
    <row r="60" spans="1:9">
      <c r="A60" s="46">
        <v>36212</v>
      </c>
      <c r="F60" s="41">
        <v>25.9</v>
      </c>
      <c r="G60" s="41">
        <v>26</v>
      </c>
      <c r="H60" s="41">
        <v>21.3</v>
      </c>
      <c r="I60" s="41">
        <v>22.9</v>
      </c>
    </row>
    <row r="61" spans="1:9">
      <c r="A61" s="46">
        <v>36213</v>
      </c>
      <c r="C61" s="41">
        <v>0.5</v>
      </c>
      <c r="D61" s="41">
        <v>0.4</v>
      </c>
      <c r="F61" s="41">
        <v>25.9</v>
      </c>
      <c r="G61" s="41">
        <v>25.9</v>
      </c>
      <c r="H61" s="41">
        <v>22.8</v>
      </c>
      <c r="I61" s="41">
        <v>22.8</v>
      </c>
    </row>
    <row r="62" spans="1:9">
      <c r="A62" s="46">
        <v>36214</v>
      </c>
      <c r="F62" s="41">
        <v>26.1</v>
      </c>
      <c r="G62" s="41">
        <v>27.1</v>
      </c>
      <c r="H62" s="41">
        <v>21.8</v>
      </c>
      <c r="I62" s="41">
        <v>22.9</v>
      </c>
    </row>
    <row r="63" spans="1:9">
      <c r="A63" s="46">
        <v>36215</v>
      </c>
      <c r="F63" s="41">
        <v>25.7</v>
      </c>
      <c r="G63" s="41">
        <v>25.8</v>
      </c>
      <c r="H63" s="41">
        <v>22.4</v>
      </c>
      <c r="I63" s="41">
        <v>23</v>
      </c>
    </row>
    <row r="64" spans="1:9">
      <c r="A64" s="46">
        <v>36216</v>
      </c>
      <c r="C64" s="41">
        <v>4.8</v>
      </c>
      <c r="D64" s="41">
        <v>0.1</v>
      </c>
      <c r="F64" s="41">
        <v>25.3</v>
      </c>
      <c r="G64" s="41">
        <v>26.6</v>
      </c>
      <c r="H64" s="41">
        <v>20.2</v>
      </c>
      <c r="I64" s="41">
        <v>22.8</v>
      </c>
    </row>
    <row r="65" spans="1:9">
      <c r="A65" s="46">
        <v>36217</v>
      </c>
      <c r="F65" s="41">
        <v>26.4</v>
      </c>
      <c r="G65" s="41">
        <v>26.6</v>
      </c>
      <c r="H65" s="41">
        <v>21.5</v>
      </c>
      <c r="I65" s="41">
        <v>22.1</v>
      </c>
    </row>
    <row r="66" spans="1:9">
      <c r="A66" s="46">
        <v>36218</v>
      </c>
      <c r="C66" s="41">
        <v>0.3</v>
      </c>
      <c r="D66" s="41">
        <v>0.6</v>
      </c>
      <c r="F66" s="41">
        <v>27</v>
      </c>
      <c r="G66" s="41">
        <v>27.2</v>
      </c>
      <c r="H66" s="41">
        <v>21.9</v>
      </c>
      <c r="I66" s="41">
        <v>22.2</v>
      </c>
    </row>
    <row r="67" spans="1:9">
      <c r="A67" s="46">
        <v>36219</v>
      </c>
      <c r="D67" s="41">
        <v>0.5</v>
      </c>
      <c r="F67" s="41">
        <v>25.2</v>
      </c>
      <c r="G67" s="41">
        <v>26.8</v>
      </c>
      <c r="H67" s="41">
        <v>21.5</v>
      </c>
      <c r="I67" s="41">
        <v>22.3</v>
      </c>
    </row>
    <row r="68" spans="1:9">
      <c r="C68" s="41">
        <f>SUM(C41:C67)</f>
        <v>39.099999999999994</v>
      </c>
      <c r="D68" s="41">
        <f>SUM(D40:D67)</f>
        <v>25.800000000000004</v>
      </c>
    </row>
    <row r="69" spans="1:9">
      <c r="C69" s="90">
        <f>C68+D68</f>
        <v>64.900000000000006</v>
      </c>
      <c r="D69" s="90"/>
      <c r="E69" s="41" t="s">
        <v>7</v>
      </c>
      <c r="F69" s="41">
        <f>SUM(F40:F68)</f>
        <v>713.50000000000011</v>
      </c>
      <c r="G69" s="41">
        <f>SUM(G40:G68)</f>
        <v>716.5</v>
      </c>
      <c r="H69" s="41">
        <f>SUM(H40:H68)</f>
        <v>600.20000000000016</v>
      </c>
      <c r="I69" s="41">
        <f>SUM(I40:I68)</f>
        <v>622.4</v>
      </c>
    </row>
    <row r="70" spans="1:9">
      <c r="E70" s="41" t="s">
        <v>8</v>
      </c>
      <c r="F70" s="41">
        <f>AVERAGE(F40:F67)</f>
        <v>25.482142857142861</v>
      </c>
      <c r="G70" s="41">
        <f t="shared" ref="G70:I70" si="4">AVERAGE(G40:G67)</f>
        <v>25.589285714285715</v>
      </c>
      <c r="H70" s="41">
        <f t="shared" si="4"/>
        <v>21.43571428571429</v>
      </c>
      <c r="I70" s="41">
        <f t="shared" si="4"/>
        <v>22.228571428571428</v>
      </c>
    </row>
    <row r="71" spans="1:9">
      <c r="A71" s="46" t="s">
        <v>13</v>
      </c>
      <c r="B71" s="40" t="s">
        <v>10</v>
      </c>
      <c r="C71" s="41">
        <f>C69+SUM(C74)</f>
        <v>64.900000000000006</v>
      </c>
      <c r="D71" s="41" t="s">
        <v>32</v>
      </c>
      <c r="E71" s="41" t="s">
        <v>11</v>
      </c>
      <c r="F71" s="41">
        <f>MAX(F40:F67)</f>
        <v>27</v>
      </c>
      <c r="G71" s="41">
        <f>MAX(G40:G67)</f>
        <v>27.2</v>
      </c>
      <c r="H71" s="41">
        <f>MAX(H40:H67)</f>
        <v>25.8</v>
      </c>
      <c r="I71" s="41">
        <f>MAX(I40:I67)</f>
        <v>23.7</v>
      </c>
    </row>
    <row r="72" spans="1:9">
      <c r="C72" s="41">
        <f>C71/25.4</f>
        <v>2.5551181102362208</v>
      </c>
      <c r="D72" s="41" t="s">
        <v>33</v>
      </c>
      <c r="E72" s="41" t="s">
        <v>12</v>
      </c>
      <c r="F72" s="41">
        <f>MIN(F40:F67)</f>
        <v>23.6</v>
      </c>
      <c r="G72" s="41">
        <f>MIN(G40:G67)</f>
        <v>20.2</v>
      </c>
      <c r="H72" s="41">
        <f>MIN(H40:H67)</f>
        <v>19.600000000000001</v>
      </c>
      <c r="I72" s="41">
        <f>MIN(I40:I67)</f>
        <v>19.7</v>
      </c>
    </row>
    <row r="74" spans="1:9">
      <c r="A74" s="46">
        <v>36220</v>
      </c>
      <c r="F74" s="41">
        <v>25.7</v>
      </c>
      <c r="G74" s="41">
        <v>26.7</v>
      </c>
      <c r="H74" s="41">
        <v>22.3</v>
      </c>
      <c r="I74" s="41">
        <v>23.4</v>
      </c>
    </row>
    <row r="75" spans="1:9">
      <c r="A75" s="46">
        <v>36221</v>
      </c>
      <c r="F75" s="41">
        <v>26.7</v>
      </c>
      <c r="G75" s="41">
        <v>26.6</v>
      </c>
      <c r="H75" s="41">
        <v>22.8</v>
      </c>
      <c r="I75" s="41">
        <v>23.8</v>
      </c>
    </row>
    <row r="76" spans="1:9">
      <c r="A76" s="46">
        <v>36222</v>
      </c>
      <c r="F76" s="41">
        <v>26.7</v>
      </c>
      <c r="G76" s="41">
        <v>26.5</v>
      </c>
      <c r="H76" s="41">
        <v>22.8</v>
      </c>
      <c r="I76" s="41">
        <v>24</v>
      </c>
    </row>
    <row r="77" spans="1:9">
      <c r="A77" s="46">
        <v>36223</v>
      </c>
      <c r="F77" s="41">
        <v>26.5</v>
      </c>
      <c r="G77" s="41">
        <v>26.7</v>
      </c>
      <c r="H77" s="41">
        <v>22.7</v>
      </c>
      <c r="I77" s="41">
        <v>23.6</v>
      </c>
    </row>
    <row r="78" spans="1:9">
      <c r="A78" s="46">
        <v>36224</v>
      </c>
      <c r="C78" s="41">
        <v>13.4</v>
      </c>
      <c r="D78" s="41">
        <v>0.1</v>
      </c>
      <c r="F78" s="41">
        <v>26.4</v>
      </c>
      <c r="G78" s="41">
        <v>26.1</v>
      </c>
      <c r="H78" s="41">
        <v>20.9</v>
      </c>
      <c r="I78" s="41">
        <v>22.4</v>
      </c>
    </row>
    <row r="79" spans="1:9">
      <c r="A79" s="46">
        <v>36225</v>
      </c>
      <c r="F79" s="41">
        <v>26.2</v>
      </c>
      <c r="G79" s="41">
        <v>26.5</v>
      </c>
      <c r="H79" s="41">
        <v>22</v>
      </c>
      <c r="I79" s="41">
        <v>23.7</v>
      </c>
    </row>
    <row r="80" spans="1:9">
      <c r="A80" s="46">
        <v>36226</v>
      </c>
      <c r="D80" s="41">
        <v>2.4</v>
      </c>
      <c r="F80" s="41">
        <v>26.3</v>
      </c>
      <c r="G80" s="41">
        <v>25.7</v>
      </c>
      <c r="H80" s="41">
        <v>20.9</v>
      </c>
      <c r="I80" s="41">
        <v>21.6</v>
      </c>
    </row>
    <row r="81" spans="1:9">
      <c r="A81" s="46">
        <v>36227</v>
      </c>
      <c r="C81" s="41">
        <v>5</v>
      </c>
      <c r="F81" s="41">
        <v>24.7</v>
      </c>
      <c r="G81" s="41">
        <v>26.1</v>
      </c>
      <c r="H81" s="41">
        <v>20</v>
      </c>
      <c r="I81" s="41">
        <v>23.4</v>
      </c>
    </row>
    <row r="82" spans="1:9">
      <c r="A82" s="46">
        <v>36228</v>
      </c>
      <c r="F82" s="41">
        <v>26.1</v>
      </c>
      <c r="G82" s="41">
        <v>26.4</v>
      </c>
      <c r="H82" s="41">
        <v>22.7</v>
      </c>
      <c r="I82" s="41">
        <v>23.3</v>
      </c>
    </row>
    <row r="83" spans="1:9">
      <c r="A83" s="46">
        <v>36229</v>
      </c>
      <c r="F83" s="41">
        <v>26</v>
      </c>
      <c r="G83" s="41">
        <v>26.1</v>
      </c>
      <c r="H83" s="41">
        <v>21.7</v>
      </c>
      <c r="I83" s="41">
        <v>23.4</v>
      </c>
    </row>
    <row r="84" spans="1:9">
      <c r="A84" s="46">
        <v>36230</v>
      </c>
      <c r="F84" s="41">
        <v>26.8</v>
      </c>
      <c r="G84" s="41">
        <v>26.8</v>
      </c>
      <c r="H84" s="41">
        <v>22.3</v>
      </c>
      <c r="I84" s="41">
        <v>24.4</v>
      </c>
    </row>
    <row r="85" spans="1:9">
      <c r="A85" s="46">
        <v>36231</v>
      </c>
      <c r="F85" s="41">
        <v>26.7</v>
      </c>
      <c r="G85" s="41">
        <v>26.9</v>
      </c>
      <c r="H85" s="41">
        <v>22.7</v>
      </c>
      <c r="I85" s="41">
        <v>24.4</v>
      </c>
    </row>
    <row r="86" spans="1:9">
      <c r="A86" s="46">
        <v>36232</v>
      </c>
      <c r="F86" s="41">
        <v>26.7</v>
      </c>
      <c r="G86" s="41">
        <v>27.5</v>
      </c>
      <c r="H86" s="41">
        <v>23.5</v>
      </c>
      <c r="I86" s="41">
        <v>24.3</v>
      </c>
    </row>
    <row r="87" spans="1:9">
      <c r="A87" s="46">
        <v>36233</v>
      </c>
      <c r="C87" s="41">
        <v>1.7</v>
      </c>
      <c r="F87" s="41">
        <v>27.3</v>
      </c>
      <c r="G87" s="41">
        <v>27.1</v>
      </c>
      <c r="H87" s="41">
        <v>22.2</v>
      </c>
      <c r="I87" s="41">
        <v>23.3</v>
      </c>
    </row>
    <row r="88" spans="1:9">
      <c r="A88" s="46">
        <v>36234</v>
      </c>
      <c r="F88" s="41">
        <v>26.7</v>
      </c>
      <c r="G88" s="41">
        <v>26.6</v>
      </c>
      <c r="H88" s="41">
        <v>23</v>
      </c>
      <c r="I88" s="41">
        <v>23.7</v>
      </c>
    </row>
    <row r="89" spans="1:9">
      <c r="A89" s="46">
        <v>36235</v>
      </c>
      <c r="F89" s="41">
        <v>26.5</v>
      </c>
      <c r="G89" s="41">
        <v>27.3</v>
      </c>
      <c r="H89" s="41">
        <v>23</v>
      </c>
      <c r="I89" s="41">
        <v>24.9</v>
      </c>
    </row>
    <row r="90" spans="1:9">
      <c r="A90" s="46">
        <v>36236</v>
      </c>
      <c r="F90" s="41">
        <v>28</v>
      </c>
      <c r="G90" s="41">
        <v>27.1</v>
      </c>
      <c r="H90" s="41">
        <v>23.1</v>
      </c>
      <c r="I90" s="41">
        <v>24.4</v>
      </c>
    </row>
    <row r="91" spans="1:9">
      <c r="A91" s="46">
        <v>36237</v>
      </c>
      <c r="F91" s="41">
        <v>27.5</v>
      </c>
      <c r="G91" s="41">
        <v>27.6</v>
      </c>
      <c r="H91" s="41">
        <v>23.2</v>
      </c>
      <c r="I91" s="41">
        <v>24.6</v>
      </c>
    </row>
    <row r="92" spans="1:9">
      <c r="A92" s="46">
        <v>36238</v>
      </c>
      <c r="F92" s="41">
        <v>27.2</v>
      </c>
      <c r="G92" s="41">
        <v>27.7</v>
      </c>
      <c r="H92" s="41">
        <v>23.4</v>
      </c>
      <c r="I92" s="41">
        <v>24.9</v>
      </c>
    </row>
    <row r="93" spans="1:9">
      <c r="A93" s="46">
        <v>36239</v>
      </c>
      <c r="C93" s="41">
        <v>2.2000000000000002</v>
      </c>
      <c r="F93" s="41">
        <v>26.7</v>
      </c>
      <c r="G93" s="41">
        <v>27.2</v>
      </c>
      <c r="H93" s="41">
        <v>22.3</v>
      </c>
      <c r="I93" s="41">
        <v>24.1</v>
      </c>
    </row>
    <row r="94" spans="1:9">
      <c r="A94" s="46">
        <v>36240</v>
      </c>
      <c r="C94" s="41">
        <v>0.8</v>
      </c>
      <c r="F94" s="41">
        <v>27</v>
      </c>
      <c r="G94" s="41">
        <v>27</v>
      </c>
      <c r="H94" s="41">
        <v>21.9</v>
      </c>
      <c r="I94" s="41">
        <v>24</v>
      </c>
    </row>
    <row r="95" spans="1:9">
      <c r="A95" s="46">
        <v>36241</v>
      </c>
      <c r="C95" s="41">
        <v>0.1</v>
      </c>
      <c r="F95" s="41">
        <v>26.9</v>
      </c>
      <c r="G95" s="41">
        <v>27.4</v>
      </c>
      <c r="H95" s="41">
        <v>22.4</v>
      </c>
      <c r="I95" s="41">
        <v>24.5</v>
      </c>
    </row>
    <row r="96" spans="1:9">
      <c r="A96" s="46">
        <v>36242</v>
      </c>
      <c r="C96" s="41">
        <v>2.6</v>
      </c>
      <c r="D96" s="41">
        <v>1.8</v>
      </c>
      <c r="F96" s="41">
        <v>27</v>
      </c>
      <c r="G96" s="41">
        <v>27.2</v>
      </c>
      <c r="H96" s="41">
        <v>21</v>
      </c>
      <c r="I96" s="41">
        <v>21.3</v>
      </c>
    </row>
    <row r="97" spans="1:9">
      <c r="A97" s="46">
        <v>36243</v>
      </c>
      <c r="C97" s="41">
        <v>0.4</v>
      </c>
      <c r="F97" s="41">
        <v>27.2</v>
      </c>
      <c r="G97" s="41">
        <v>27.5</v>
      </c>
      <c r="H97" s="41">
        <v>23.2</v>
      </c>
      <c r="I97" s="41">
        <v>24.2</v>
      </c>
    </row>
    <row r="98" spans="1:9">
      <c r="A98" s="46">
        <v>36244</v>
      </c>
      <c r="C98" s="41">
        <v>2.8</v>
      </c>
      <c r="F98" s="41">
        <v>27.3</v>
      </c>
      <c r="G98" s="41">
        <v>27.7</v>
      </c>
      <c r="H98" s="41">
        <v>22.4</v>
      </c>
      <c r="I98" s="41">
        <v>22.4</v>
      </c>
    </row>
    <row r="99" spans="1:9">
      <c r="A99" s="46">
        <v>36245</v>
      </c>
      <c r="C99" s="41">
        <v>0.8</v>
      </c>
      <c r="F99" s="41">
        <v>27.8</v>
      </c>
      <c r="G99" s="41">
        <v>27.6</v>
      </c>
      <c r="H99" s="41">
        <v>22.4</v>
      </c>
      <c r="I99" s="41">
        <v>24.8</v>
      </c>
    </row>
    <row r="100" spans="1:9">
      <c r="A100" s="46">
        <v>36246</v>
      </c>
      <c r="F100" s="41">
        <v>27.1</v>
      </c>
      <c r="G100" s="41">
        <v>27.5</v>
      </c>
      <c r="H100" s="41">
        <v>23.9</v>
      </c>
      <c r="I100" s="41">
        <v>25.1</v>
      </c>
    </row>
    <row r="101" spans="1:9">
      <c r="A101" s="46">
        <v>36247</v>
      </c>
      <c r="C101" s="41">
        <v>2.4</v>
      </c>
      <c r="F101" s="41">
        <v>27.5</v>
      </c>
      <c r="G101" s="41">
        <v>27.4</v>
      </c>
      <c r="H101" s="41">
        <v>21.8</v>
      </c>
      <c r="I101" s="41">
        <v>23.7</v>
      </c>
    </row>
    <row r="102" spans="1:9">
      <c r="A102" s="46">
        <v>36248</v>
      </c>
      <c r="F102" s="41">
        <v>27.6</v>
      </c>
      <c r="G102" s="41">
        <v>27</v>
      </c>
      <c r="H102" s="41">
        <v>23.2</v>
      </c>
      <c r="I102" s="41">
        <v>24</v>
      </c>
    </row>
    <row r="103" spans="1:9">
      <c r="A103" s="46">
        <v>36249</v>
      </c>
      <c r="C103" s="41">
        <v>13.8</v>
      </c>
      <c r="F103" s="41">
        <v>26.7</v>
      </c>
      <c r="G103" s="41">
        <v>27.4</v>
      </c>
      <c r="H103" s="41">
        <v>21</v>
      </c>
      <c r="I103" s="41">
        <v>24.2</v>
      </c>
    </row>
    <row r="104" spans="1:9">
      <c r="A104" s="46">
        <v>36250</v>
      </c>
      <c r="F104" s="41">
        <v>26.5</v>
      </c>
      <c r="G104" s="41">
        <v>27.5</v>
      </c>
      <c r="H104" s="41">
        <v>22.6</v>
      </c>
      <c r="I104" s="41">
        <v>25</v>
      </c>
    </row>
    <row r="105" spans="1:9">
      <c r="C105" s="41">
        <f>SUM(C75:C104)</f>
        <v>46</v>
      </c>
      <c r="D105" s="41">
        <f>SUM(D74:D104)</f>
        <v>4.3</v>
      </c>
    </row>
    <row r="106" spans="1:9">
      <c r="C106" s="90">
        <f>C105+D105</f>
        <v>50.3</v>
      </c>
      <c r="D106" s="90"/>
      <c r="E106" s="41" t="s">
        <v>7</v>
      </c>
      <c r="F106" s="41">
        <f>SUM(F74:F105)</f>
        <v>830</v>
      </c>
      <c r="G106" s="41">
        <f>SUM(G74:G105)</f>
        <v>836.40000000000009</v>
      </c>
      <c r="H106" s="41">
        <f>SUM(H74:H105)</f>
        <v>693.3</v>
      </c>
      <c r="I106" s="41">
        <f>SUM(I74:I105)</f>
        <v>738.8</v>
      </c>
    </row>
    <row r="107" spans="1:9">
      <c r="E107" s="41" t="s">
        <v>8</v>
      </c>
      <c r="F107" s="41">
        <f>AVERAGE(F74:F104)</f>
        <v>26.774193548387096</v>
      </c>
      <c r="G107" s="41">
        <f t="shared" ref="G107:I107" si="5">AVERAGE(G74:G104)</f>
        <v>26.980645161290326</v>
      </c>
      <c r="H107" s="41">
        <f t="shared" si="5"/>
        <v>22.364516129032257</v>
      </c>
      <c r="I107" s="41">
        <f t="shared" si="5"/>
        <v>23.832258064516129</v>
      </c>
    </row>
    <row r="108" spans="1:9">
      <c r="A108" s="46" t="s">
        <v>15</v>
      </c>
      <c r="C108" s="41">
        <f>C106+C111</f>
        <v>50.4</v>
      </c>
      <c r="D108" s="41" t="s">
        <v>32</v>
      </c>
      <c r="E108" s="41" t="s">
        <v>11</v>
      </c>
      <c r="F108" s="41">
        <f>MAX(F74:F104)</f>
        <v>28</v>
      </c>
      <c r="G108" s="41">
        <f>MAX(G74:G104)</f>
        <v>27.7</v>
      </c>
      <c r="H108" s="41">
        <f>MAX(H74:H104)</f>
        <v>23.9</v>
      </c>
      <c r="I108" s="41">
        <f>MAX(I74:I104)</f>
        <v>25.1</v>
      </c>
    </row>
    <row r="109" spans="1:9">
      <c r="C109" s="41">
        <f>C108/25.4</f>
        <v>1.984251968503937</v>
      </c>
      <c r="D109" s="41" t="s">
        <v>33</v>
      </c>
      <c r="E109" s="41" t="s">
        <v>12</v>
      </c>
      <c r="F109" s="41">
        <f>MIN(F74:F104)</f>
        <v>24.7</v>
      </c>
      <c r="G109" s="41">
        <f>MIN(G74:G104)</f>
        <v>25.7</v>
      </c>
      <c r="H109" s="41">
        <f>MIN(H74:H104)</f>
        <v>20</v>
      </c>
      <c r="I109" s="41">
        <f>MIN(I74:I104)</f>
        <v>21.3</v>
      </c>
    </row>
    <row r="111" spans="1:9">
      <c r="A111" s="46">
        <v>36251</v>
      </c>
      <c r="C111" s="41">
        <v>0.1</v>
      </c>
      <c r="F111" s="41">
        <v>27</v>
      </c>
      <c r="G111" s="41">
        <v>27.2</v>
      </c>
      <c r="H111" s="41">
        <v>23</v>
      </c>
      <c r="I111" s="41">
        <v>25.2</v>
      </c>
    </row>
    <row r="112" spans="1:9">
      <c r="A112" s="46">
        <v>36252</v>
      </c>
      <c r="C112" s="41">
        <v>0.4</v>
      </c>
      <c r="F112" s="41">
        <v>27.1</v>
      </c>
      <c r="G112" s="41">
        <v>27.4</v>
      </c>
      <c r="H112" s="41">
        <v>23.2</v>
      </c>
      <c r="I112" s="41">
        <v>24.2</v>
      </c>
    </row>
    <row r="113" spans="1:9">
      <c r="A113" s="46">
        <v>36253</v>
      </c>
      <c r="C113" s="41">
        <v>3.4</v>
      </c>
      <c r="F113" s="41">
        <v>25.1</v>
      </c>
      <c r="G113" s="41">
        <v>27</v>
      </c>
      <c r="H113" s="41">
        <v>22.2</v>
      </c>
      <c r="I113" s="41">
        <v>23.2</v>
      </c>
    </row>
    <row r="114" spans="1:9">
      <c r="A114" s="46">
        <v>36254</v>
      </c>
      <c r="F114" s="41">
        <v>27</v>
      </c>
      <c r="G114" s="41">
        <v>28.3</v>
      </c>
      <c r="H114" s="41">
        <v>22</v>
      </c>
      <c r="I114" s="41">
        <v>25.6</v>
      </c>
    </row>
    <row r="115" spans="1:9">
      <c r="A115" s="46">
        <v>36255</v>
      </c>
      <c r="F115" s="41">
        <v>28.6</v>
      </c>
      <c r="G115" s="41">
        <v>27.9</v>
      </c>
      <c r="H115" s="41">
        <v>22.6</v>
      </c>
      <c r="I115" s="41">
        <v>24.4</v>
      </c>
    </row>
    <row r="116" spans="1:9">
      <c r="A116" s="46">
        <v>36256</v>
      </c>
      <c r="F116" s="41">
        <v>28.1</v>
      </c>
      <c r="G116" s="41">
        <v>27.6</v>
      </c>
      <c r="H116" s="41">
        <v>21.5</v>
      </c>
      <c r="I116" s="41">
        <v>24.9</v>
      </c>
    </row>
    <row r="117" spans="1:9">
      <c r="A117" s="46">
        <v>36257</v>
      </c>
      <c r="F117" s="41">
        <v>28.4</v>
      </c>
      <c r="G117" s="41">
        <v>28.1</v>
      </c>
      <c r="H117" s="41">
        <v>22.5</v>
      </c>
      <c r="I117" s="41">
        <v>24.2</v>
      </c>
    </row>
    <row r="118" spans="1:9">
      <c r="A118" s="46">
        <v>36258</v>
      </c>
      <c r="C118" s="41">
        <v>1</v>
      </c>
      <c r="F118" s="41">
        <v>28.1</v>
      </c>
      <c r="G118" s="41">
        <v>26.4</v>
      </c>
      <c r="H118" s="41">
        <v>23.4</v>
      </c>
      <c r="I118" s="41">
        <v>22.7</v>
      </c>
    </row>
    <row r="119" spans="1:9">
      <c r="A119" s="46">
        <v>36259</v>
      </c>
      <c r="C119" s="41">
        <v>6.4</v>
      </c>
      <c r="D119" s="41">
        <v>0.3</v>
      </c>
      <c r="F119" s="41">
        <v>25.6</v>
      </c>
      <c r="G119" s="41">
        <v>25.5</v>
      </c>
      <c r="H119" s="41">
        <v>22.4</v>
      </c>
      <c r="I119" s="41">
        <v>23.2</v>
      </c>
    </row>
    <row r="120" spans="1:9">
      <c r="A120" s="46">
        <v>36260</v>
      </c>
      <c r="F120" s="41">
        <v>25</v>
      </c>
      <c r="G120" s="41">
        <v>27.5</v>
      </c>
      <c r="H120" s="41">
        <v>23.4</v>
      </c>
      <c r="I120" s="41">
        <v>24.5</v>
      </c>
    </row>
    <row r="121" spans="1:9">
      <c r="A121" s="46">
        <v>36261</v>
      </c>
      <c r="F121" s="41">
        <v>27.1</v>
      </c>
      <c r="G121" s="41">
        <v>28.5</v>
      </c>
      <c r="H121" s="41">
        <v>23</v>
      </c>
      <c r="I121" s="41">
        <v>25.6</v>
      </c>
    </row>
    <row r="122" spans="1:9">
      <c r="A122" s="46">
        <v>36262</v>
      </c>
      <c r="F122" s="41">
        <v>28.4</v>
      </c>
      <c r="G122" s="41">
        <v>28.3</v>
      </c>
      <c r="H122" s="41">
        <v>23.4</v>
      </c>
      <c r="I122" s="41">
        <v>24.7</v>
      </c>
    </row>
    <row r="123" spans="1:9">
      <c r="A123" s="46">
        <v>36263</v>
      </c>
      <c r="F123" s="41">
        <v>27.5</v>
      </c>
      <c r="G123" s="41">
        <v>28.6</v>
      </c>
      <c r="H123" s="41">
        <v>22.6</v>
      </c>
      <c r="I123" s="41">
        <v>26.1</v>
      </c>
    </row>
    <row r="124" spans="1:9">
      <c r="A124" s="46">
        <v>36264</v>
      </c>
      <c r="F124" s="41">
        <v>28.3</v>
      </c>
      <c r="G124" s="41">
        <v>28.7</v>
      </c>
      <c r="H124" s="41">
        <v>23.5</v>
      </c>
      <c r="I124" s="41">
        <v>25.3</v>
      </c>
    </row>
    <row r="125" spans="1:9">
      <c r="A125" s="46">
        <v>36265</v>
      </c>
      <c r="F125" s="41">
        <v>28.6</v>
      </c>
      <c r="G125" s="41">
        <v>29</v>
      </c>
      <c r="H125" s="41">
        <v>24.1</v>
      </c>
      <c r="I125" s="41">
        <v>25.5</v>
      </c>
    </row>
    <row r="126" spans="1:9">
      <c r="A126" s="46">
        <v>36266</v>
      </c>
      <c r="F126" s="41">
        <v>28.2</v>
      </c>
      <c r="G126" s="41">
        <v>28.6</v>
      </c>
      <c r="H126" s="41">
        <v>24.4</v>
      </c>
      <c r="I126" s="41">
        <v>26</v>
      </c>
    </row>
    <row r="127" spans="1:9">
      <c r="A127" s="46">
        <v>36267</v>
      </c>
      <c r="F127" s="41">
        <v>28</v>
      </c>
      <c r="G127" s="41">
        <v>28.6</v>
      </c>
      <c r="H127" s="41">
        <v>24.2</v>
      </c>
      <c r="I127" s="41">
        <v>25.7</v>
      </c>
    </row>
    <row r="128" spans="1:9">
      <c r="A128" s="46">
        <v>36268</v>
      </c>
      <c r="C128" s="41">
        <v>0.7</v>
      </c>
      <c r="F128" s="41">
        <v>28.2</v>
      </c>
      <c r="G128" s="41">
        <v>28.5</v>
      </c>
      <c r="H128" s="41">
        <v>23.1</v>
      </c>
      <c r="I128" s="41">
        <v>23</v>
      </c>
    </row>
    <row r="129" spans="1:9">
      <c r="A129" s="46">
        <v>36269</v>
      </c>
      <c r="F129" s="41">
        <v>28.1</v>
      </c>
      <c r="G129" s="41">
        <v>28.5</v>
      </c>
      <c r="H129" s="41">
        <v>23.7</v>
      </c>
      <c r="I129" s="41">
        <v>25</v>
      </c>
    </row>
    <row r="130" spans="1:9">
      <c r="A130" s="46">
        <v>36270</v>
      </c>
      <c r="C130" s="41">
        <v>3.3</v>
      </c>
      <c r="D130" s="41">
        <v>0.2</v>
      </c>
      <c r="F130" s="41">
        <v>27.8</v>
      </c>
      <c r="G130" s="41">
        <v>27.9</v>
      </c>
      <c r="H130" s="41">
        <v>22.1</v>
      </c>
      <c r="I130" s="41">
        <v>24.5</v>
      </c>
    </row>
    <row r="131" spans="1:9">
      <c r="A131" s="46">
        <v>36271</v>
      </c>
      <c r="C131" s="41">
        <v>0.2</v>
      </c>
      <c r="F131" s="41">
        <v>27.1</v>
      </c>
      <c r="G131" s="41">
        <v>27.5</v>
      </c>
      <c r="H131" s="41">
        <v>23.2</v>
      </c>
      <c r="I131" s="41">
        <v>24.2</v>
      </c>
    </row>
    <row r="132" spans="1:9">
      <c r="A132" s="46">
        <v>36272</v>
      </c>
      <c r="F132" s="41">
        <v>27.9</v>
      </c>
      <c r="G132" s="41">
        <v>27.7</v>
      </c>
      <c r="H132" s="41">
        <v>22.5</v>
      </c>
      <c r="I132" s="41">
        <v>26</v>
      </c>
    </row>
    <row r="133" spans="1:9">
      <c r="A133" s="46">
        <v>36273</v>
      </c>
      <c r="F133" s="41">
        <v>27.9</v>
      </c>
      <c r="G133" s="41">
        <v>28.5</v>
      </c>
      <c r="H133" s="41">
        <v>23.6</v>
      </c>
      <c r="I133" s="41">
        <v>24.8</v>
      </c>
    </row>
    <row r="134" spans="1:9">
      <c r="A134" s="46">
        <v>36274</v>
      </c>
      <c r="D134" s="41">
        <v>0.2</v>
      </c>
      <c r="F134" s="41">
        <v>27.8</v>
      </c>
      <c r="G134" s="41">
        <v>28.5</v>
      </c>
      <c r="H134" s="41">
        <v>24</v>
      </c>
      <c r="I134" s="41">
        <v>23.5</v>
      </c>
    </row>
    <row r="135" spans="1:9">
      <c r="A135" s="46">
        <v>36275</v>
      </c>
      <c r="C135" s="41">
        <v>3.8</v>
      </c>
      <c r="F135" s="41">
        <v>28.2</v>
      </c>
      <c r="G135" s="41">
        <v>28.1</v>
      </c>
      <c r="H135" s="41">
        <v>22</v>
      </c>
      <c r="I135" s="41">
        <v>25</v>
      </c>
    </row>
    <row r="136" spans="1:9">
      <c r="A136" s="46">
        <v>36276</v>
      </c>
      <c r="C136" s="41">
        <v>2.8</v>
      </c>
      <c r="F136" s="41">
        <v>28.5</v>
      </c>
      <c r="G136" s="41">
        <v>28.2</v>
      </c>
      <c r="H136" s="41">
        <v>23.1</v>
      </c>
      <c r="I136" s="41">
        <v>25</v>
      </c>
    </row>
    <row r="137" spans="1:9">
      <c r="A137" s="46">
        <v>36277</v>
      </c>
      <c r="F137" s="41">
        <v>27.7</v>
      </c>
      <c r="G137" s="41">
        <v>28.5</v>
      </c>
      <c r="H137" s="41">
        <v>24.4</v>
      </c>
      <c r="I137" s="41">
        <v>25.5</v>
      </c>
    </row>
    <row r="138" spans="1:9">
      <c r="A138" s="46">
        <v>36278</v>
      </c>
      <c r="C138" s="41">
        <v>0.7</v>
      </c>
      <c r="F138" s="41">
        <v>28.5</v>
      </c>
      <c r="G138" s="41">
        <v>28.5</v>
      </c>
      <c r="H138" s="41">
        <v>24</v>
      </c>
      <c r="I138" s="41">
        <v>25.8</v>
      </c>
    </row>
    <row r="139" spans="1:9">
      <c r="A139" s="46">
        <v>36279</v>
      </c>
      <c r="D139" s="41">
        <v>0.9</v>
      </c>
      <c r="F139" s="41">
        <v>28.1</v>
      </c>
      <c r="G139" s="41">
        <v>28.1</v>
      </c>
      <c r="H139" s="41">
        <v>24.2</v>
      </c>
      <c r="I139" s="41">
        <v>23.7</v>
      </c>
    </row>
    <row r="140" spans="1:9">
      <c r="A140" s="46">
        <v>36280</v>
      </c>
      <c r="F140" s="41">
        <v>28.1</v>
      </c>
      <c r="G140" s="41">
        <v>28.5</v>
      </c>
      <c r="H140" s="41">
        <v>23.9</v>
      </c>
      <c r="I140" s="41">
        <v>25.6</v>
      </c>
    </row>
    <row r="141" spans="1:9">
      <c r="C141" s="41">
        <f>SUM(C112:C140)</f>
        <v>22.7</v>
      </c>
      <c r="D141" s="41">
        <f>SUM(D111:D140)</f>
        <v>1.6</v>
      </c>
    </row>
    <row r="142" spans="1:9">
      <c r="C142" s="90">
        <f>C141+D141</f>
        <v>24.3</v>
      </c>
      <c r="D142" s="90"/>
      <c r="E142" s="41" t="s">
        <v>7</v>
      </c>
      <c r="F142" s="41">
        <f>SUM(F111:F141)</f>
        <v>830</v>
      </c>
      <c r="G142" s="41">
        <f>SUM(G111:G141)</f>
        <v>840.20000000000016</v>
      </c>
      <c r="H142" s="41">
        <f>SUM(H111:H141)</f>
        <v>695.2</v>
      </c>
      <c r="I142" s="41">
        <f>SUM(I111:I141)</f>
        <v>742.6</v>
      </c>
    </row>
    <row r="143" spans="1:9">
      <c r="E143" s="41" t="s">
        <v>8</v>
      </c>
      <c r="F143" s="41">
        <f>AVERAGE(F111:F140)</f>
        <v>27.666666666666668</v>
      </c>
      <c r="G143" s="41">
        <f t="shared" ref="G143:I143" si="6">AVERAGE(G111:G140)</f>
        <v>28.006666666666671</v>
      </c>
      <c r="H143" s="41">
        <f t="shared" si="6"/>
        <v>23.173333333333336</v>
      </c>
      <c r="I143" s="41">
        <f t="shared" si="6"/>
        <v>24.753333333333334</v>
      </c>
    </row>
    <row r="144" spans="1:9">
      <c r="A144" s="46" t="s">
        <v>16</v>
      </c>
      <c r="B144" s="40" t="s">
        <v>10</v>
      </c>
      <c r="C144" s="41">
        <f>C142+SUM(C147)</f>
        <v>24.3</v>
      </c>
      <c r="D144" s="41" t="s">
        <v>32</v>
      </c>
      <c r="E144" s="41" t="s">
        <v>11</v>
      </c>
      <c r="F144" s="41">
        <f>MAX(F111:F140)</f>
        <v>28.6</v>
      </c>
      <c r="G144" s="41">
        <f>MAX(G111:G140)</f>
        <v>29</v>
      </c>
      <c r="H144" s="41">
        <f>MAX(H111:H140)</f>
        <v>24.4</v>
      </c>
      <c r="I144" s="41">
        <f>MAX(I111:I140)</f>
        <v>26.1</v>
      </c>
    </row>
    <row r="145" spans="1:9">
      <c r="C145" s="41">
        <f>C144/25.4</f>
        <v>0.95669291338582685</v>
      </c>
      <c r="D145" s="41" t="s">
        <v>33</v>
      </c>
      <c r="E145" s="41" t="s">
        <v>12</v>
      </c>
      <c r="F145" s="41">
        <f>MIN(F111:F140)</f>
        <v>25</v>
      </c>
      <c r="G145" s="41">
        <f>MIN(G111:G140)</f>
        <v>25.5</v>
      </c>
      <c r="H145" s="41">
        <f>MIN(H111:H140)</f>
        <v>21.5</v>
      </c>
      <c r="I145" s="41">
        <f>MIN(I111:I140)</f>
        <v>22.7</v>
      </c>
    </row>
    <row r="147" spans="1:9">
      <c r="A147" s="46">
        <v>36281</v>
      </c>
      <c r="F147" s="41">
        <v>28</v>
      </c>
      <c r="G147" s="41">
        <v>29.7</v>
      </c>
      <c r="H147" s="41">
        <v>24.3</v>
      </c>
      <c r="I147" s="41">
        <v>26.5</v>
      </c>
    </row>
    <row r="148" spans="1:9">
      <c r="A148" s="46">
        <v>36282</v>
      </c>
      <c r="C148" s="41">
        <v>2.4</v>
      </c>
      <c r="D148" s="41">
        <v>7.1</v>
      </c>
      <c r="F148" s="41">
        <v>29.5</v>
      </c>
      <c r="G148" s="41">
        <v>28.4</v>
      </c>
      <c r="H148" s="41">
        <v>24.3</v>
      </c>
      <c r="I148" s="41">
        <v>24.2</v>
      </c>
    </row>
    <row r="149" spans="1:9">
      <c r="A149" s="46">
        <v>36283</v>
      </c>
      <c r="D149" s="41">
        <v>0.3</v>
      </c>
      <c r="F149" s="41">
        <v>26.6</v>
      </c>
      <c r="G149" s="41">
        <v>28.2</v>
      </c>
      <c r="H149" s="41">
        <v>24</v>
      </c>
      <c r="I149" s="41">
        <v>23.5</v>
      </c>
    </row>
    <row r="150" spans="1:9">
      <c r="A150" s="46">
        <v>36284</v>
      </c>
      <c r="C150" s="41">
        <v>0.2</v>
      </c>
      <c r="D150" s="41">
        <v>0.1</v>
      </c>
      <c r="F150" s="41">
        <v>27.5</v>
      </c>
      <c r="G150" s="41">
        <v>28</v>
      </c>
      <c r="H150" s="41">
        <v>22.5</v>
      </c>
      <c r="I150" s="41">
        <v>24.6</v>
      </c>
    </row>
    <row r="151" spans="1:9">
      <c r="A151" s="46">
        <v>36285</v>
      </c>
      <c r="D151" s="41">
        <v>1.8</v>
      </c>
      <c r="F151" s="41">
        <v>28.1</v>
      </c>
      <c r="G151" s="41">
        <v>28.3</v>
      </c>
      <c r="H151" s="41">
        <v>24</v>
      </c>
      <c r="I151" s="41">
        <v>22.4</v>
      </c>
    </row>
    <row r="152" spans="1:9">
      <c r="A152" s="46">
        <v>36286</v>
      </c>
      <c r="F152" s="41">
        <v>28.4</v>
      </c>
      <c r="G152" s="41">
        <v>28.7</v>
      </c>
      <c r="H152" s="41">
        <v>23.6</v>
      </c>
      <c r="I152" s="41">
        <v>25.7</v>
      </c>
    </row>
    <row r="153" spans="1:9">
      <c r="A153" s="46">
        <v>36287</v>
      </c>
      <c r="C153" s="41">
        <v>0.4</v>
      </c>
      <c r="F153" s="41">
        <v>28.4</v>
      </c>
      <c r="G153" s="41">
        <v>29</v>
      </c>
      <c r="H153" s="41">
        <v>23.6</v>
      </c>
      <c r="I153" s="41">
        <v>25</v>
      </c>
    </row>
    <row r="154" spans="1:9">
      <c r="A154" s="46">
        <v>36288</v>
      </c>
      <c r="F154" s="41">
        <v>28.7</v>
      </c>
      <c r="G154" s="41">
        <v>29.1</v>
      </c>
      <c r="H154" s="41">
        <v>23.1</v>
      </c>
      <c r="I154" s="41">
        <v>26.6</v>
      </c>
    </row>
    <row r="155" spans="1:9">
      <c r="A155" s="46">
        <v>36289</v>
      </c>
      <c r="F155" s="41">
        <v>29.8</v>
      </c>
      <c r="G155" s="41">
        <v>30</v>
      </c>
      <c r="H155" s="41">
        <v>23.4</v>
      </c>
      <c r="I155" s="41">
        <v>26</v>
      </c>
    </row>
    <row r="156" spans="1:9">
      <c r="A156" s="46">
        <v>36290</v>
      </c>
      <c r="C156" s="41">
        <v>17</v>
      </c>
      <c r="D156" s="41">
        <v>0.1</v>
      </c>
      <c r="F156" s="41">
        <v>30</v>
      </c>
      <c r="G156" s="41">
        <v>28.5</v>
      </c>
      <c r="H156" s="41">
        <v>22.7</v>
      </c>
      <c r="I156" s="41">
        <v>24.1</v>
      </c>
    </row>
    <row r="157" spans="1:9">
      <c r="A157" s="46">
        <v>36291</v>
      </c>
      <c r="C157" s="41">
        <v>0.1</v>
      </c>
      <c r="D157" s="41">
        <v>12.6</v>
      </c>
      <c r="F157" s="41">
        <v>28</v>
      </c>
      <c r="G157" s="41">
        <v>27.8</v>
      </c>
      <c r="H157" s="41">
        <v>23.2</v>
      </c>
      <c r="I157" s="41">
        <v>23.4</v>
      </c>
    </row>
    <row r="158" spans="1:9">
      <c r="A158" s="46">
        <v>36292</v>
      </c>
      <c r="C158" s="41">
        <v>0.1</v>
      </c>
      <c r="F158" s="41">
        <v>27.3</v>
      </c>
      <c r="G158" s="41">
        <v>29.2</v>
      </c>
      <c r="H158" s="41">
        <v>22.3</v>
      </c>
      <c r="I158" s="41">
        <v>26.7</v>
      </c>
    </row>
    <row r="159" spans="1:9">
      <c r="A159" s="46">
        <v>36293</v>
      </c>
      <c r="F159" s="41">
        <v>28.5</v>
      </c>
      <c r="G159" s="41">
        <v>29.5</v>
      </c>
      <c r="H159" s="41">
        <v>25</v>
      </c>
      <c r="I159" s="41">
        <v>27.5</v>
      </c>
    </row>
    <row r="160" spans="1:9">
      <c r="A160" s="46">
        <v>36294</v>
      </c>
      <c r="F160" s="41">
        <v>29.3</v>
      </c>
      <c r="G160" s="41">
        <v>29.4</v>
      </c>
      <c r="H160" s="41">
        <v>24.8</v>
      </c>
      <c r="I160" s="41">
        <v>25</v>
      </c>
    </row>
    <row r="161" spans="1:9">
      <c r="A161" s="46">
        <v>36295</v>
      </c>
      <c r="F161" s="41">
        <v>29.1</v>
      </c>
      <c r="G161" s="41">
        <v>29.2</v>
      </c>
      <c r="H161" s="41">
        <v>24.9</v>
      </c>
      <c r="I161" s="41">
        <v>26.5</v>
      </c>
    </row>
    <row r="162" spans="1:9">
      <c r="A162" s="46">
        <v>36296</v>
      </c>
      <c r="F162" s="41">
        <v>29</v>
      </c>
      <c r="G162" s="41">
        <v>29.8</v>
      </c>
      <c r="H162" s="41">
        <v>25</v>
      </c>
      <c r="I162" s="41">
        <v>26.6</v>
      </c>
    </row>
    <row r="163" spans="1:9">
      <c r="A163" s="46">
        <v>36297</v>
      </c>
      <c r="F163" s="41">
        <v>29.5</v>
      </c>
      <c r="G163" s="41">
        <v>29.3</v>
      </c>
      <c r="H163" s="41">
        <v>24.4</v>
      </c>
      <c r="I163" s="41">
        <v>26.5</v>
      </c>
    </row>
    <row r="164" spans="1:9">
      <c r="A164" s="46">
        <v>36298</v>
      </c>
      <c r="F164" s="41">
        <v>29.1</v>
      </c>
      <c r="G164" s="41">
        <v>29.3</v>
      </c>
      <c r="H164" s="41">
        <v>24.3</v>
      </c>
      <c r="I164" s="41">
        <v>25.3</v>
      </c>
    </row>
    <row r="165" spans="1:9">
      <c r="A165" s="46">
        <v>36299</v>
      </c>
      <c r="F165" s="41">
        <v>28.2</v>
      </c>
      <c r="G165" s="41">
        <v>29.2</v>
      </c>
      <c r="H165" s="41">
        <v>24.6</v>
      </c>
      <c r="I165" s="41">
        <v>24.8</v>
      </c>
    </row>
    <row r="166" spans="1:9">
      <c r="A166" s="46">
        <v>36300</v>
      </c>
      <c r="F166" s="41">
        <v>29.3</v>
      </c>
      <c r="G166" s="41">
        <v>29.8</v>
      </c>
      <c r="H166" s="41">
        <v>25.2</v>
      </c>
      <c r="I166" s="41">
        <v>25.3</v>
      </c>
    </row>
    <row r="167" spans="1:9">
      <c r="A167" s="46">
        <v>36301</v>
      </c>
      <c r="F167" s="41">
        <v>29.5</v>
      </c>
      <c r="G167" s="41">
        <v>29.3</v>
      </c>
      <c r="H167" s="41">
        <v>25</v>
      </c>
      <c r="I167" s="41">
        <v>26.4</v>
      </c>
    </row>
    <row r="168" spans="1:9">
      <c r="A168" s="46">
        <v>36302</v>
      </c>
      <c r="C168" s="41">
        <v>0.5</v>
      </c>
      <c r="F168" s="41">
        <v>28.6</v>
      </c>
      <c r="G168" s="41">
        <v>29.4</v>
      </c>
      <c r="H168" s="41">
        <v>24.5</v>
      </c>
      <c r="I168" s="41">
        <v>25.5</v>
      </c>
    </row>
    <row r="169" spans="1:9">
      <c r="A169" s="46">
        <v>36303</v>
      </c>
      <c r="F169" s="41">
        <v>29.5</v>
      </c>
      <c r="G169" s="41">
        <v>29.1</v>
      </c>
      <c r="H169" s="41">
        <v>24.7</v>
      </c>
      <c r="I169" s="41">
        <v>26.4</v>
      </c>
    </row>
    <row r="170" spans="1:9">
      <c r="A170" s="46">
        <v>36304</v>
      </c>
      <c r="C170" s="41">
        <v>4.5</v>
      </c>
      <c r="F170" s="41">
        <v>29.2</v>
      </c>
      <c r="G170" s="41">
        <v>29</v>
      </c>
      <c r="H170" s="41">
        <v>23.2</v>
      </c>
      <c r="I170" s="41">
        <v>26.5</v>
      </c>
    </row>
    <row r="171" spans="1:9">
      <c r="A171" s="46">
        <v>36305</v>
      </c>
      <c r="C171" s="41">
        <v>0.4</v>
      </c>
      <c r="F171" s="41">
        <v>29</v>
      </c>
      <c r="G171" s="41">
        <v>30</v>
      </c>
      <c r="H171" s="41">
        <v>25</v>
      </c>
      <c r="I171" s="41">
        <v>26.5</v>
      </c>
    </row>
    <row r="172" spans="1:9">
      <c r="A172" s="46">
        <v>36306</v>
      </c>
      <c r="C172" s="41">
        <v>1.1000000000000001</v>
      </c>
      <c r="F172" s="41">
        <v>29.5</v>
      </c>
      <c r="G172" s="41">
        <v>29.9</v>
      </c>
      <c r="H172" s="41">
        <v>25.4</v>
      </c>
      <c r="I172" s="41">
        <v>27.1</v>
      </c>
    </row>
    <row r="173" spans="1:9">
      <c r="A173" s="46">
        <v>36307</v>
      </c>
      <c r="F173" s="41">
        <v>29.7</v>
      </c>
      <c r="G173" s="41">
        <v>29.8</v>
      </c>
      <c r="H173" s="41">
        <v>25.5</v>
      </c>
      <c r="I173" s="41">
        <v>27.2</v>
      </c>
    </row>
    <row r="174" spans="1:9">
      <c r="A174" s="46">
        <v>36308</v>
      </c>
      <c r="F174" s="41">
        <v>29.2</v>
      </c>
      <c r="G174" s="41">
        <v>30.1</v>
      </c>
      <c r="H174" s="41">
        <v>25.5</v>
      </c>
      <c r="I174" s="41">
        <v>26.6</v>
      </c>
    </row>
    <row r="175" spans="1:9">
      <c r="A175" s="46">
        <v>36309</v>
      </c>
      <c r="F175" s="41">
        <v>29.3</v>
      </c>
      <c r="G175" s="41">
        <v>30.1</v>
      </c>
      <c r="H175" s="41">
        <v>24.6</v>
      </c>
      <c r="I175" s="41">
        <v>26.6</v>
      </c>
    </row>
    <row r="176" spans="1:9">
      <c r="A176" s="46">
        <v>36310</v>
      </c>
      <c r="F176" s="41">
        <v>29.7</v>
      </c>
      <c r="G176" s="41">
        <v>30</v>
      </c>
      <c r="H176" s="41">
        <v>24.1</v>
      </c>
      <c r="I176" s="41">
        <v>24.6</v>
      </c>
    </row>
    <row r="177" spans="1:9">
      <c r="A177" s="46">
        <v>36311</v>
      </c>
      <c r="F177" s="41">
        <v>30.5</v>
      </c>
      <c r="G177" s="41">
        <v>30.7</v>
      </c>
      <c r="H177" s="41">
        <v>24</v>
      </c>
      <c r="I177" s="41">
        <v>27.1</v>
      </c>
    </row>
    <row r="178" spans="1:9">
      <c r="C178" s="41">
        <f>SUM(C148:C177)</f>
        <v>26.700000000000003</v>
      </c>
      <c r="D178" s="41">
        <f>SUM(D147:D177)</f>
        <v>22</v>
      </c>
    </row>
    <row r="179" spans="1:9">
      <c r="C179" s="90">
        <f>C178+D178</f>
        <v>48.7</v>
      </c>
      <c r="D179" s="90"/>
      <c r="E179" s="41" t="s">
        <v>7</v>
      </c>
      <c r="F179" s="41">
        <f>SUM(F147:F178)</f>
        <v>896.00000000000023</v>
      </c>
      <c r="G179" s="41">
        <f>SUM(G147:G178)</f>
        <v>907.8</v>
      </c>
      <c r="H179" s="41">
        <f>SUM(H147:H178)</f>
        <v>750.70000000000016</v>
      </c>
      <c r="I179" s="41">
        <f>SUM(I147:I178)</f>
        <v>796.70000000000016</v>
      </c>
    </row>
    <row r="180" spans="1:9">
      <c r="E180" s="41" t="s">
        <v>8</v>
      </c>
      <c r="F180" s="41">
        <f>AVERAGE(F147:F177)</f>
        <v>28.903225806451619</v>
      </c>
      <c r="G180" s="41">
        <f t="shared" ref="G180:I180" si="7">AVERAGE(G147:G177)</f>
        <v>29.283870967741933</v>
      </c>
      <c r="H180" s="41">
        <f t="shared" si="7"/>
        <v>24.21612903225807</v>
      </c>
      <c r="I180" s="41">
        <f t="shared" si="7"/>
        <v>25.700000000000006</v>
      </c>
    </row>
    <row r="181" spans="1:9">
      <c r="A181" s="46" t="s">
        <v>17</v>
      </c>
      <c r="C181" s="41">
        <f>C179+SUM(C184)</f>
        <v>48.7</v>
      </c>
      <c r="D181" s="41" t="s">
        <v>32</v>
      </c>
      <c r="E181" s="41" t="s">
        <v>11</v>
      </c>
      <c r="F181" s="41">
        <f>MAX(F147:F177)</f>
        <v>30.5</v>
      </c>
      <c r="G181" s="41">
        <f>MAX(G147:G177)</f>
        <v>30.7</v>
      </c>
      <c r="H181" s="41">
        <f>MAX(H147:H177)</f>
        <v>25.5</v>
      </c>
      <c r="I181" s="41">
        <f>MAX(I147:I177)</f>
        <v>27.5</v>
      </c>
    </row>
    <row r="182" spans="1:9">
      <c r="C182" s="41">
        <f>C181/25.4</f>
        <v>1.9173228346456694</v>
      </c>
      <c r="D182" s="41" t="s">
        <v>33</v>
      </c>
      <c r="E182" s="41" t="s">
        <v>12</v>
      </c>
      <c r="F182" s="41">
        <f>MIN(F147:F177)</f>
        <v>26.6</v>
      </c>
      <c r="G182" s="41">
        <f>MIN(G147:G177)</f>
        <v>27.8</v>
      </c>
      <c r="H182" s="41">
        <f>MIN(H147:H177)</f>
        <v>22.3</v>
      </c>
      <c r="I182" s="41">
        <f>MIN(I147:I177)</f>
        <v>22.4</v>
      </c>
    </row>
    <row r="184" spans="1:9">
      <c r="A184" s="46">
        <v>36312</v>
      </c>
      <c r="F184" s="41">
        <v>29.4</v>
      </c>
      <c r="G184" s="41">
        <v>30.6</v>
      </c>
      <c r="H184" s="41">
        <v>24.1</v>
      </c>
      <c r="I184" s="41">
        <v>24.1</v>
      </c>
    </row>
    <row r="185" spans="1:9">
      <c r="A185" s="46">
        <v>36313</v>
      </c>
      <c r="C185" s="41">
        <v>1.7</v>
      </c>
      <c r="F185" s="41">
        <v>30</v>
      </c>
      <c r="G185" s="41">
        <v>30</v>
      </c>
      <c r="H185" s="41">
        <v>23.9</v>
      </c>
      <c r="I185" s="41">
        <v>27</v>
      </c>
    </row>
    <row r="186" spans="1:9">
      <c r="A186" s="46">
        <v>36314</v>
      </c>
      <c r="F186" s="41">
        <v>30.4</v>
      </c>
      <c r="G186" s="41">
        <v>30.8</v>
      </c>
      <c r="H186" s="41">
        <v>25.5</v>
      </c>
      <c r="I186" s="41">
        <v>27.6</v>
      </c>
    </row>
    <row r="187" spans="1:9">
      <c r="A187" s="46">
        <v>36315</v>
      </c>
      <c r="C187" s="41">
        <v>0.7</v>
      </c>
      <c r="F187" s="41">
        <v>30.7</v>
      </c>
      <c r="G187" s="41">
        <v>30.1</v>
      </c>
      <c r="H187" s="41">
        <v>24</v>
      </c>
      <c r="I187" s="41">
        <v>26.6</v>
      </c>
    </row>
    <row r="188" spans="1:9">
      <c r="A188" s="46">
        <v>36316</v>
      </c>
      <c r="C188" s="41">
        <v>0.8</v>
      </c>
      <c r="F188" s="41">
        <v>30.4</v>
      </c>
      <c r="G188" s="41">
        <v>30.4</v>
      </c>
      <c r="H188" s="41">
        <v>24</v>
      </c>
      <c r="I188" s="41">
        <v>26.5</v>
      </c>
    </row>
    <row r="189" spans="1:9">
      <c r="A189" s="46">
        <v>36317</v>
      </c>
      <c r="F189" s="41">
        <v>30.3</v>
      </c>
      <c r="G189" s="41">
        <v>30.8</v>
      </c>
      <c r="H189" s="41">
        <v>25.4</v>
      </c>
      <c r="I189" s="41">
        <v>27.4</v>
      </c>
    </row>
    <row r="190" spans="1:9">
      <c r="A190" s="46">
        <v>36318</v>
      </c>
      <c r="C190" s="41">
        <v>0.3</v>
      </c>
      <c r="F190" s="41">
        <v>31</v>
      </c>
      <c r="G190" s="41">
        <v>30.5</v>
      </c>
      <c r="H190" s="41">
        <v>25.1</v>
      </c>
      <c r="I190" s="41">
        <v>26.9</v>
      </c>
    </row>
    <row r="191" spans="1:9">
      <c r="A191" s="46">
        <v>36319</v>
      </c>
      <c r="D191" s="41">
        <v>0.3</v>
      </c>
      <c r="F191" s="41">
        <v>30.4</v>
      </c>
      <c r="G191" s="41">
        <v>29.9</v>
      </c>
      <c r="H191" s="41">
        <v>24</v>
      </c>
      <c r="I191" s="41">
        <v>27</v>
      </c>
    </row>
    <row r="192" spans="1:9">
      <c r="A192" s="46">
        <v>36320</v>
      </c>
      <c r="C192" s="41">
        <v>0.4</v>
      </c>
      <c r="F192" s="41">
        <v>28.9</v>
      </c>
      <c r="G192" s="41">
        <v>31</v>
      </c>
      <c r="H192" s="41">
        <v>24.6</v>
      </c>
      <c r="I192" s="41">
        <v>27</v>
      </c>
    </row>
    <row r="193" spans="1:9">
      <c r="A193" s="46">
        <v>36321</v>
      </c>
      <c r="C193" s="41">
        <v>112.4</v>
      </c>
      <c r="F193" s="41">
        <v>28.4</v>
      </c>
      <c r="G193" s="41">
        <v>28.5</v>
      </c>
      <c r="H193" s="41">
        <v>24.7</v>
      </c>
      <c r="I193" s="41">
        <v>26.4</v>
      </c>
    </row>
    <row r="194" spans="1:9">
      <c r="A194" s="46">
        <v>36322</v>
      </c>
      <c r="F194" s="41">
        <v>28.5</v>
      </c>
      <c r="G194" s="41">
        <v>29.1</v>
      </c>
      <c r="H194" s="41">
        <v>0</v>
      </c>
      <c r="I194" s="41">
        <v>26.2</v>
      </c>
    </row>
    <row r="195" spans="1:9">
      <c r="A195" s="46">
        <v>36323</v>
      </c>
      <c r="C195" s="41">
        <v>10.4</v>
      </c>
      <c r="D195" s="41">
        <v>1.7</v>
      </c>
      <c r="F195" s="41">
        <v>29.6</v>
      </c>
      <c r="G195" s="41">
        <v>28</v>
      </c>
      <c r="H195" s="41">
        <v>22.5</v>
      </c>
      <c r="I195" s="41">
        <v>23.5</v>
      </c>
    </row>
    <row r="196" spans="1:9">
      <c r="A196" s="46">
        <v>36324</v>
      </c>
      <c r="F196" s="41">
        <v>27.6</v>
      </c>
      <c r="G196" s="41">
        <v>29.3</v>
      </c>
      <c r="H196" s="41">
        <v>24.9</v>
      </c>
      <c r="I196" s="41">
        <v>26.5</v>
      </c>
    </row>
    <row r="197" spans="1:9">
      <c r="A197" s="46">
        <v>36325</v>
      </c>
      <c r="F197" s="41">
        <v>29.1</v>
      </c>
      <c r="G197" s="41">
        <v>29</v>
      </c>
      <c r="H197" s="41">
        <v>25.1</v>
      </c>
      <c r="I197" s="41">
        <v>26.4</v>
      </c>
    </row>
    <row r="198" spans="1:9">
      <c r="A198" s="46">
        <v>36326</v>
      </c>
      <c r="D198" s="41">
        <v>3.6</v>
      </c>
      <c r="F198" s="41">
        <v>29.1</v>
      </c>
      <c r="G198" s="41">
        <v>28.7</v>
      </c>
      <c r="H198" s="41">
        <v>24.5</v>
      </c>
      <c r="I198" s="41">
        <v>23.3</v>
      </c>
    </row>
    <row r="199" spans="1:9">
      <c r="A199" s="46">
        <v>36327</v>
      </c>
      <c r="C199" s="41">
        <v>11.4</v>
      </c>
      <c r="D199" s="41">
        <v>2</v>
      </c>
      <c r="F199" s="41">
        <v>28.4</v>
      </c>
      <c r="G199" s="41">
        <v>28.4</v>
      </c>
      <c r="H199" s="41">
        <v>22.4</v>
      </c>
      <c r="I199" s="41">
        <v>23.7</v>
      </c>
    </row>
    <row r="200" spans="1:9">
      <c r="A200" s="46">
        <v>36328</v>
      </c>
      <c r="C200" s="41">
        <v>1.9</v>
      </c>
      <c r="D200" s="41">
        <v>2.4</v>
      </c>
      <c r="F200" s="41">
        <v>28.7</v>
      </c>
      <c r="G200" s="41">
        <v>28.5</v>
      </c>
      <c r="H200" s="41">
        <v>24.5</v>
      </c>
      <c r="I200" s="41">
        <v>24.7</v>
      </c>
    </row>
    <row r="201" spans="1:9">
      <c r="A201" s="46">
        <v>36329</v>
      </c>
      <c r="D201" s="41">
        <v>0.6</v>
      </c>
      <c r="F201" s="41">
        <v>28.5</v>
      </c>
      <c r="G201" s="41">
        <v>29.5</v>
      </c>
      <c r="H201" s="41">
        <v>25.2</v>
      </c>
      <c r="I201" s="41">
        <v>25.3</v>
      </c>
    </row>
    <row r="202" spans="1:9">
      <c r="A202" s="46">
        <v>36330</v>
      </c>
      <c r="C202" s="41">
        <v>1.1000000000000001</v>
      </c>
      <c r="F202" s="41">
        <v>29</v>
      </c>
      <c r="G202" s="41">
        <v>28.9</v>
      </c>
      <c r="H202" s="41">
        <v>24.1</v>
      </c>
      <c r="I202" s="41">
        <v>26.2</v>
      </c>
    </row>
    <row r="203" spans="1:9">
      <c r="A203" s="46">
        <v>36331</v>
      </c>
      <c r="F203" s="41">
        <v>28.5</v>
      </c>
      <c r="G203" s="41">
        <v>29</v>
      </c>
      <c r="H203" s="41">
        <v>24.7</v>
      </c>
      <c r="I203" s="41">
        <v>26.5</v>
      </c>
    </row>
    <row r="204" spans="1:9">
      <c r="A204" s="46">
        <v>36332</v>
      </c>
      <c r="F204" s="41">
        <v>28.2</v>
      </c>
      <c r="G204" s="41">
        <v>29.5</v>
      </c>
      <c r="H204" s="41">
        <v>25.5</v>
      </c>
      <c r="I204" s="41">
        <v>26.7</v>
      </c>
    </row>
    <row r="205" spans="1:9">
      <c r="A205" s="46">
        <v>36333</v>
      </c>
      <c r="C205" s="41">
        <v>4.2</v>
      </c>
      <c r="F205" s="41">
        <v>28.8</v>
      </c>
      <c r="G205" s="41">
        <v>29.3</v>
      </c>
      <c r="H205" s="41">
        <v>24.7</v>
      </c>
      <c r="I205" s="41">
        <v>25.8</v>
      </c>
    </row>
    <row r="206" spans="1:9">
      <c r="A206" s="46">
        <v>36334</v>
      </c>
      <c r="C206" s="41">
        <v>9</v>
      </c>
      <c r="F206" s="41">
        <v>29.1</v>
      </c>
      <c r="G206" s="41">
        <v>29</v>
      </c>
      <c r="H206" s="41">
        <v>22.9</v>
      </c>
      <c r="I206" s="41">
        <v>26</v>
      </c>
    </row>
    <row r="207" spans="1:9">
      <c r="A207" s="46">
        <v>36335</v>
      </c>
      <c r="F207" s="41">
        <v>29</v>
      </c>
      <c r="G207" s="41">
        <v>28.8</v>
      </c>
      <c r="H207" s="41">
        <v>25.3</v>
      </c>
      <c r="I207" s="41">
        <v>26.5</v>
      </c>
    </row>
    <row r="208" spans="1:9">
      <c r="A208" s="46">
        <v>36336</v>
      </c>
      <c r="D208" s="41">
        <v>0.2</v>
      </c>
      <c r="F208" s="41">
        <v>28.9</v>
      </c>
      <c r="G208" s="41">
        <v>28.7</v>
      </c>
      <c r="H208" s="41">
        <v>25.4</v>
      </c>
      <c r="I208" s="41">
        <v>25.6</v>
      </c>
    </row>
    <row r="209" spans="1:9">
      <c r="A209" s="46">
        <v>36337</v>
      </c>
      <c r="C209" s="41">
        <v>0.5</v>
      </c>
      <c r="D209" s="41">
        <v>4.0999999999999996</v>
      </c>
      <c r="F209" s="41">
        <v>28.5</v>
      </c>
      <c r="G209" s="41">
        <v>27.5</v>
      </c>
      <c r="H209" s="41">
        <v>23.7</v>
      </c>
      <c r="I209" s="41">
        <v>22.3</v>
      </c>
    </row>
    <row r="210" spans="1:9">
      <c r="A210" s="46">
        <v>36338</v>
      </c>
      <c r="F210" s="41">
        <v>28.5</v>
      </c>
      <c r="G210" s="41">
        <v>29</v>
      </c>
      <c r="H210" s="41">
        <v>24.5</v>
      </c>
      <c r="I210" s="41">
        <v>25.8</v>
      </c>
    </row>
    <row r="211" spans="1:9">
      <c r="A211" s="46">
        <v>36339</v>
      </c>
      <c r="C211" s="41">
        <v>0.4</v>
      </c>
      <c r="F211" s="41">
        <v>28.9</v>
      </c>
      <c r="G211" s="41">
        <v>29.1</v>
      </c>
      <c r="H211" s="41">
        <v>24.4</v>
      </c>
      <c r="I211" s="41">
        <v>26.2</v>
      </c>
    </row>
    <row r="212" spans="1:9">
      <c r="A212" s="46">
        <v>36340</v>
      </c>
      <c r="F212" s="41">
        <v>29</v>
      </c>
      <c r="G212" s="41">
        <v>29.2</v>
      </c>
      <c r="H212" s="41">
        <v>24.7</v>
      </c>
      <c r="I212" s="41">
        <v>26</v>
      </c>
    </row>
    <row r="213" spans="1:9">
      <c r="A213" s="46">
        <v>36341</v>
      </c>
      <c r="F213" s="41">
        <v>29</v>
      </c>
      <c r="G213" s="41">
        <v>29</v>
      </c>
      <c r="H213" s="41">
        <v>24.6</v>
      </c>
      <c r="I213" s="41">
        <v>26.1</v>
      </c>
    </row>
    <row r="214" spans="1:9">
      <c r="C214" s="41">
        <f>SUM(C185:C213)</f>
        <v>155.20000000000002</v>
      </c>
      <c r="D214" s="41">
        <f>SUM(D184:D213)</f>
        <v>14.899999999999999</v>
      </c>
    </row>
    <row r="215" spans="1:9">
      <c r="C215" s="90">
        <f>C214+D214</f>
        <v>170.10000000000002</v>
      </c>
      <c r="D215" s="90"/>
      <c r="E215" s="41" t="s">
        <v>7</v>
      </c>
      <c r="F215" s="41">
        <f>SUM(F184:F214)</f>
        <v>874.80000000000007</v>
      </c>
      <c r="G215" s="41">
        <f t="shared" ref="G215:I215" si="8">SUM(G184:G214)</f>
        <v>880.1</v>
      </c>
      <c r="H215" s="41">
        <f t="shared" si="8"/>
        <v>708.9</v>
      </c>
      <c r="I215" s="41">
        <f t="shared" si="8"/>
        <v>775.8</v>
      </c>
    </row>
    <row r="216" spans="1:9">
      <c r="E216" s="41" t="s">
        <v>8</v>
      </c>
      <c r="F216" s="41">
        <f>AVERAGE(F184:F213)</f>
        <v>29.160000000000004</v>
      </c>
      <c r="G216" s="41">
        <f t="shared" ref="G216:I216" si="9">AVERAGE(G184:G213)</f>
        <v>29.336666666666666</v>
      </c>
      <c r="H216" s="41">
        <f t="shared" si="9"/>
        <v>23.63</v>
      </c>
      <c r="I216" s="41">
        <f t="shared" si="9"/>
        <v>25.86</v>
      </c>
    </row>
    <row r="217" spans="1:9">
      <c r="A217" s="46" t="s">
        <v>18</v>
      </c>
      <c r="B217" s="40" t="s">
        <v>10</v>
      </c>
      <c r="C217" s="41">
        <f>C215+SUM(C220)</f>
        <v>170.10000000000002</v>
      </c>
      <c r="D217" s="41" t="s">
        <v>32</v>
      </c>
      <c r="E217" s="41" t="s">
        <v>11</v>
      </c>
      <c r="F217" s="41">
        <f>MAX(F184:F213)</f>
        <v>31</v>
      </c>
      <c r="G217" s="41">
        <f>MAX(G184:G213)</f>
        <v>31</v>
      </c>
      <c r="H217" s="41">
        <f>MAX(H184:H213)</f>
        <v>25.5</v>
      </c>
      <c r="I217" s="41">
        <f>MAX(I184:I213)</f>
        <v>27.6</v>
      </c>
    </row>
    <row r="218" spans="1:9">
      <c r="C218" s="41">
        <f>C217/25.4</f>
        <v>6.6968503937007888</v>
      </c>
      <c r="D218" s="41" t="s">
        <v>33</v>
      </c>
      <c r="E218" s="41" t="s">
        <v>12</v>
      </c>
      <c r="F218" s="41">
        <f>MIN(F184:F213)</f>
        <v>27.6</v>
      </c>
      <c r="G218" s="41">
        <f>MIN(G184:G213)</f>
        <v>27.5</v>
      </c>
      <c r="H218" s="41">
        <f>MIN(H184:H213)</f>
        <v>0</v>
      </c>
      <c r="I218" s="41">
        <f>MIN(I184:I213)</f>
        <v>22.3</v>
      </c>
    </row>
    <row r="220" spans="1:9">
      <c r="A220" s="46">
        <v>36342</v>
      </c>
      <c r="D220" s="41">
        <v>0.3</v>
      </c>
      <c r="F220" s="41">
        <v>29</v>
      </c>
      <c r="G220" s="41">
        <v>28.7</v>
      </c>
      <c r="H220" s="41">
        <v>24.7</v>
      </c>
      <c r="I220" s="41">
        <v>25.4</v>
      </c>
    </row>
    <row r="221" spans="1:9">
      <c r="A221" s="46">
        <v>36343</v>
      </c>
      <c r="C221" s="41">
        <v>13.2</v>
      </c>
      <c r="F221" s="41">
        <v>28.9</v>
      </c>
      <c r="G221" s="41">
        <v>28.5</v>
      </c>
      <c r="H221" s="41">
        <v>22.5</v>
      </c>
      <c r="I221" s="41">
        <v>25.2</v>
      </c>
    </row>
    <row r="222" spans="1:9">
      <c r="A222" s="46">
        <v>36344</v>
      </c>
      <c r="F222" s="41">
        <v>28.7</v>
      </c>
      <c r="G222" s="41">
        <v>29</v>
      </c>
      <c r="H222" s="41">
        <v>24.5</v>
      </c>
      <c r="I222" s="41">
        <v>26.2</v>
      </c>
    </row>
    <row r="223" spans="1:9">
      <c r="A223" s="46">
        <v>36345</v>
      </c>
      <c r="F223" s="41">
        <v>29.1</v>
      </c>
      <c r="G223" s="41">
        <v>28.4</v>
      </c>
      <c r="H223" s="41">
        <v>23.5</v>
      </c>
      <c r="I223" s="41">
        <v>25.2</v>
      </c>
    </row>
    <row r="224" spans="1:9">
      <c r="A224" s="46">
        <v>36346</v>
      </c>
      <c r="C224" s="41">
        <v>9.8000000000000007</v>
      </c>
      <c r="F224" s="41">
        <v>28</v>
      </c>
      <c r="G224" s="41">
        <v>29.5</v>
      </c>
      <c r="H224" s="41">
        <v>22.5</v>
      </c>
      <c r="I224" s="41">
        <v>24.5</v>
      </c>
    </row>
    <row r="225" spans="1:9">
      <c r="A225" s="46">
        <v>36347</v>
      </c>
      <c r="F225" s="41">
        <v>29</v>
      </c>
      <c r="G225" s="41">
        <v>29.8</v>
      </c>
      <c r="H225" s="41">
        <v>23.5</v>
      </c>
      <c r="I225" s="41">
        <v>25.8</v>
      </c>
    </row>
    <row r="226" spans="1:9">
      <c r="A226" s="46">
        <v>36348</v>
      </c>
      <c r="C226" s="41">
        <v>0.2</v>
      </c>
      <c r="F226" s="41">
        <v>29.3</v>
      </c>
      <c r="G226" s="41">
        <v>29.3</v>
      </c>
      <c r="H226" s="41">
        <v>23.9</v>
      </c>
      <c r="I226" s="41">
        <v>25.8</v>
      </c>
    </row>
    <row r="227" spans="1:9">
      <c r="A227" s="46">
        <v>36349</v>
      </c>
      <c r="C227" s="41">
        <v>21.8</v>
      </c>
      <c r="D227" s="41">
        <v>14.2</v>
      </c>
      <c r="F227" s="41">
        <v>29.2</v>
      </c>
      <c r="G227" s="41">
        <v>26</v>
      </c>
      <c r="H227" s="41">
        <v>21.9</v>
      </c>
      <c r="I227" s="41">
        <v>21</v>
      </c>
    </row>
    <row r="228" spans="1:9">
      <c r="A228" s="46">
        <v>36350</v>
      </c>
      <c r="C228" s="41">
        <v>0.6</v>
      </c>
      <c r="F228" s="41">
        <v>27</v>
      </c>
      <c r="G228" s="41">
        <v>28.8</v>
      </c>
      <c r="H228" s="41">
        <v>23.5</v>
      </c>
      <c r="I228" s="41">
        <v>26.1</v>
      </c>
    </row>
    <row r="229" spans="1:9">
      <c r="A229" s="46">
        <v>36351</v>
      </c>
      <c r="F229" s="41">
        <v>28.6</v>
      </c>
      <c r="G229" s="41">
        <v>29</v>
      </c>
      <c r="H229" s="41">
        <v>24.6</v>
      </c>
      <c r="I229" s="41">
        <v>26</v>
      </c>
    </row>
    <row r="230" spans="1:9">
      <c r="A230" s="46">
        <v>36352</v>
      </c>
      <c r="C230" s="41">
        <v>1.9</v>
      </c>
      <c r="F230" s="41">
        <v>29</v>
      </c>
      <c r="G230" s="41">
        <v>27.8</v>
      </c>
      <c r="H230" s="41">
        <v>21.5</v>
      </c>
      <c r="I230" s="41">
        <v>24.6</v>
      </c>
    </row>
    <row r="231" spans="1:9">
      <c r="A231" s="46">
        <v>36353</v>
      </c>
      <c r="C231" s="41">
        <v>0.4</v>
      </c>
      <c r="D231" s="41">
        <v>0.1</v>
      </c>
      <c r="F231" s="41">
        <v>28.5</v>
      </c>
      <c r="G231" s="41">
        <v>28.8</v>
      </c>
      <c r="H231" s="41">
        <v>23</v>
      </c>
      <c r="I231" s="41">
        <v>26</v>
      </c>
    </row>
    <row r="232" spans="1:9">
      <c r="A232" s="46">
        <v>36354</v>
      </c>
      <c r="C232" s="41">
        <v>5.8</v>
      </c>
      <c r="F232" s="41">
        <v>28.1</v>
      </c>
      <c r="G232" s="41">
        <v>27.4</v>
      </c>
      <c r="H232" s="41">
        <v>21.8</v>
      </c>
      <c r="I232" s="41">
        <v>25.8</v>
      </c>
    </row>
    <row r="233" spans="1:9">
      <c r="A233" s="46">
        <v>36355</v>
      </c>
      <c r="C233" s="41">
        <v>1.9</v>
      </c>
      <c r="D233" s="41">
        <v>0.2</v>
      </c>
      <c r="F233" s="41">
        <v>27.9</v>
      </c>
      <c r="G233" s="41">
        <v>29</v>
      </c>
      <c r="H233" s="41">
        <v>24.9</v>
      </c>
      <c r="I233" s="41">
        <v>26</v>
      </c>
    </row>
    <row r="234" spans="1:9">
      <c r="A234" s="46">
        <v>36356</v>
      </c>
      <c r="C234" s="41">
        <v>0.2</v>
      </c>
      <c r="F234" s="41">
        <v>29.5</v>
      </c>
      <c r="G234" s="41">
        <v>29.2</v>
      </c>
      <c r="H234" s="41">
        <v>24.5</v>
      </c>
      <c r="I234" s="41">
        <v>26</v>
      </c>
    </row>
    <row r="235" spans="1:9">
      <c r="A235" s="46">
        <v>36357</v>
      </c>
      <c r="C235" s="41">
        <v>2.1</v>
      </c>
      <c r="D235" s="41">
        <v>5.6</v>
      </c>
      <c r="F235" s="41">
        <v>29.6</v>
      </c>
      <c r="G235" s="41">
        <v>29</v>
      </c>
      <c r="H235" s="41">
        <v>22.8</v>
      </c>
      <c r="I235" s="41">
        <v>23.7</v>
      </c>
    </row>
    <row r="236" spans="1:9">
      <c r="A236" s="46">
        <v>36358</v>
      </c>
      <c r="C236" s="41">
        <v>13.2</v>
      </c>
      <c r="D236" s="41">
        <v>3.6</v>
      </c>
      <c r="F236" s="41">
        <v>29.1</v>
      </c>
      <c r="G236" s="41">
        <v>28.5</v>
      </c>
      <c r="H236" s="41">
        <v>22.4</v>
      </c>
      <c r="I236" s="41">
        <v>23.5</v>
      </c>
    </row>
    <row r="237" spans="1:9">
      <c r="A237" s="46">
        <v>36359</v>
      </c>
      <c r="C237" s="41">
        <v>1.2</v>
      </c>
      <c r="F237" s="41">
        <v>28.5</v>
      </c>
      <c r="G237" s="41">
        <v>29.1</v>
      </c>
      <c r="H237" s="41">
        <v>24.9</v>
      </c>
      <c r="I237" s="41">
        <v>26.5</v>
      </c>
    </row>
    <row r="238" spans="1:9">
      <c r="A238" s="46">
        <v>36360</v>
      </c>
      <c r="C238" s="41">
        <v>1.1000000000000001</v>
      </c>
      <c r="F238" s="41">
        <v>29</v>
      </c>
      <c r="G238" s="41">
        <v>29</v>
      </c>
      <c r="H238" s="41">
        <v>24.8</v>
      </c>
      <c r="I238" s="41">
        <v>26.2</v>
      </c>
    </row>
    <row r="239" spans="1:9">
      <c r="A239" s="46">
        <v>36361</v>
      </c>
      <c r="C239" s="41">
        <v>2.8</v>
      </c>
      <c r="D239" s="41">
        <v>0.7</v>
      </c>
      <c r="F239" s="41">
        <v>29</v>
      </c>
      <c r="G239" s="41">
        <v>28.9</v>
      </c>
      <c r="H239" s="41">
        <v>22.8</v>
      </c>
      <c r="I239" s="41">
        <v>22.7</v>
      </c>
    </row>
    <row r="240" spans="1:9">
      <c r="A240" s="46">
        <v>36362</v>
      </c>
      <c r="F240" s="41">
        <v>28.9</v>
      </c>
      <c r="G240" s="41">
        <v>29.7</v>
      </c>
      <c r="H240" s="41">
        <v>24.5</v>
      </c>
      <c r="I240" s="41">
        <v>26.5</v>
      </c>
    </row>
    <row r="241" spans="1:9">
      <c r="A241" s="46">
        <v>36363</v>
      </c>
      <c r="C241" s="41">
        <v>1.9</v>
      </c>
      <c r="F241" s="41">
        <v>29.3</v>
      </c>
      <c r="G241" s="41">
        <v>29.4</v>
      </c>
      <c r="H241" s="41">
        <v>24</v>
      </c>
      <c r="I241" s="41">
        <v>24.8</v>
      </c>
    </row>
    <row r="242" spans="1:9">
      <c r="A242" s="46">
        <v>36364</v>
      </c>
      <c r="C242" s="41">
        <v>2.1</v>
      </c>
      <c r="F242" s="41">
        <v>29.4</v>
      </c>
      <c r="G242" s="41">
        <v>29.7</v>
      </c>
      <c r="H242" s="41">
        <v>24.8</v>
      </c>
      <c r="I242" s="41">
        <v>26.6</v>
      </c>
    </row>
    <row r="243" spans="1:9">
      <c r="A243" s="46">
        <v>36365</v>
      </c>
      <c r="C243" s="41">
        <v>14.3</v>
      </c>
      <c r="D243" s="41">
        <v>0.8</v>
      </c>
      <c r="F243" s="41">
        <v>29</v>
      </c>
      <c r="G243" s="41">
        <v>28.7</v>
      </c>
      <c r="H243" s="41">
        <v>21.6</v>
      </c>
      <c r="I243" s="41">
        <v>23.7</v>
      </c>
    </row>
    <row r="244" spans="1:9">
      <c r="A244" s="46">
        <v>36366</v>
      </c>
      <c r="F244" s="41">
        <v>28.5</v>
      </c>
      <c r="G244" s="41">
        <v>29.4</v>
      </c>
      <c r="H244" s="41">
        <v>24.3</v>
      </c>
      <c r="I244" s="41">
        <v>26.1</v>
      </c>
    </row>
    <row r="245" spans="1:9">
      <c r="A245" s="46">
        <v>36367</v>
      </c>
      <c r="C245" s="41">
        <v>1.3</v>
      </c>
      <c r="F245" s="41">
        <v>29.4</v>
      </c>
      <c r="G245" s="41">
        <v>29.1</v>
      </c>
      <c r="H245" s="41" t="s">
        <v>27</v>
      </c>
      <c r="I245" s="41">
        <v>26.4</v>
      </c>
    </row>
    <row r="246" spans="1:9">
      <c r="A246" s="46">
        <v>36368</v>
      </c>
      <c r="F246" s="41">
        <v>28.3</v>
      </c>
      <c r="G246" s="41">
        <v>29.5</v>
      </c>
      <c r="H246" s="41" t="s">
        <v>27</v>
      </c>
      <c r="I246" s="41" t="s">
        <v>27</v>
      </c>
    </row>
    <row r="247" spans="1:9">
      <c r="A247" s="46">
        <v>36369</v>
      </c>
      <c r="C247" s="41">
        <v>0.5</v>
      </c>
      <c r="F247" s="41">
        <v>29.3</v>
      </c>
      <c r="G247" s="41">
        <v>29.6</v>
      </c>
      <c r="H247" s="41">
        <v>24.3</v>
      </c>
      <c r="I247" s="41" t="s">
        <v>27</v>
      </c>
    </row>
    <row r="248" spans="1:9">
      <c r="A248" s="46">
        <v>36370</v>
      </c>
      <c r="D248" s="41">
        <v>0.2</v>
      </c>
      <c r="F248" s="41">
        <v>29.6</v>
      </c>
      <c r="G248" s="41">
        <v>29.5</v>
      </c>
      <c r="H248" s="41" t="s">
        <v>27</v>
      </c>
      <c r="I248" s="41" t="s">
        <v>27</v>
      </c>
    </row>
    <row r="249" spans="1:9">
      <c r="A249" s="46">
        <v>36371</v>
      </c>
      <c r="C249" s="41">
        <v>4.2</v>
      </c>
      <c r="D249" s="41">
        <v>2.2000000000000002</v>
      </c>
      <c r="F249" s="41">
        <v>29</v>
      </c>
      <c r="G249" s="41">
        <v>29.6</v>
      </c>
      <c r="H249" s="41">
        <v>25</v>
      </c>
      <c r="I249" s="41">
        <v>26.4</v>
      </c>
    </row>
    <row r="250" spans="1:9">
      <c r="A250" s="46">
        <v>36372</v>
      </c>
      <c r="C250" s="41">
        <v>0.1</v>
      </c>
      <c r="F250" s="41">
        <v>27.8</v>
      </c>
      <c r="G250" s="41">
        <v>29.6</v>
      </c>
      <c r="H250" s="41">
        <v>25.2</v>
      </c>
      <c r="I250" s="41">
        <v>26.3</v>
      </c>
    </row>
    <row r="251" spans="1:9">
      <c r="C251" s="41">
        <f>SUM(C221:C250)</f>
        <v>100.59999999999998</v>
      </c>
      <c r="D251" s="41">
        <f>SUM(D220:D250)</f>
        <v>27.9</v>
      </c>
    </row>
    <row r="252" spans="1:9">
      <c r="C252" s="90">
        <f>C251+D251</f>
        <v>128.49999999999997</v>
      </c>
      <c r="D252" s="90"/>
      <c r="E252" s="41" t="s">
        <v>7</v>
      </c>
      <c r="F252" s="41">
        <f>SUM(F220:F251)</f>
        <v>893.49999999999977</v>
      </c>
      <c r="G252" s="41">
        <f>SUM(G220:G251)</f>
        <v>897.50000000000011</v>
      </c>
      <c r="H252" s="41">
        <f>SUM(H220:H251)</f>
        <v>662.19999999999993</v>
      </c>
      <c r="I252" s="41">
        <f>SUM(I220:I251)</f>
        <v>709</v>
      </c>
    </row>
    <row r="253" spans="1:9">
      <c r="E253" s="41" t="s">
        <v>8</v>
      </c>
      <c r="F253" s="41">
        <f>AVERAGE(F220:F250)</f>
        <v>28.822580645161285</v>
      </c>
      <c r="G253" s="41">
        <f t="shared" ref="G253:I253" si="10">AVERAGE(G220:G250)</f>
        <v>28.951612903225811</v>
      </c>
      <c r="H253" s="41">
        <f t="shared" si="10"/>
        <v>23.65</v>
      </c>
      <c r="I253" s="41">
        <f t="shared" si="10"/>
        <v>25.321428571428573</v>
      </c>
    </row>
    <row r="254" spans="1:9">
      <c r="A254" s="46" t="s">
        <v>19</v>
      </c>
      <c r="B254" s="40" t="s">
        <v>10</v>
      </c>
      <c r="C254" s="41">
        <f>C252+C257</f>
        <v>130.19999999999996</v>
      </c>
      <c r="D254" s="41" t="s">
        <v>32</v>
      </c>
      <c r="E254" s="41" t="s">
        <v>11</v>
      </c>
      <c r="F254" s="41">
        <f>MAX(F220:F250)</f>
        <v>29.6</v>
      </c>
      <c r="G254" s="41">
        <f>MAX(G220:G250)</f>
        <v>29.8</v>
      </c>
      <c r="H254" s="41">
        <f>MAX(H220:H250)</f>
        <v>25.2</v>
      </c>
      <c r="I254" s="41">
        <f>MAX(I220:I250)</f>
        <v>26.6</v>
      </c>
    </row>
    <row r="255" spans="1:9">
      <c r="C255" s="41">
        <f>C254/25.4</f>
        <v>5.1259842519685028</v>
      </c>
      <c r="D255" s="41" t="s">
        <v>33</v>
      </c>
      <c r="E255" s="41" t="s">
        <v>12</v>
      </c>
      <c r="F255" s="41">
        <f>MIN(F220:F250)</f>
        <v>27</v>
      </c>
      <c r="G255" s="41">
        <f>MIN(G220:G250)</f>
        <v>26</v>
      </c>
      <c r="H255" s="41">
        <f t="shared" ref="H255:I255" si="11">MIN(H220:H250)</f>
        <v>21.5</v>
      </c>
      <c r="I255" s="41">
        <f t="shared" si="11"/>
        <v>21</v>
      </c>
    </row>
    <row r="257" spans="1:9">
      <c r="A257" s="46">
        <v>36373</v>
      </c>
      <c r="C257" s="41">
        <v>1.7</v>
      </c>
      <c r="F257" s="41">
        <v>29.3</v>
      </c>
      <c r="G257" s="41">
        <v>29.5</v>
      </c>
      <c r="H257" s="41">
        <v>25.4</v>
      </c>
      <c r="I257" s="41">
        <v>27</v>
      </c>
    </row>
    <row r="258" spans="1:9">
      <c r="A258" s="46">
        <v>36374</v>
      </c>
      <c r="C258" s="41">
        <v>1.4</v>
      </c>
      <c r="F258" s="41">
        <v>29.4</v>
      </c>
      <c r="G258" s="41">
        <v>29.3</v>
      </c>
      <c r="H258" s="41">
        <v>23.5</v>
      </c>
      <c r="I258" s="41">
        <v>26.6</v>
      </c>
    </row>
    <row r="259" spans="1:9">
      <c r="A259" s="46">
        <v>36375</v>
      </c>
      <c r="C259" s="41">
        <v>0.2</v>
      </c>
      <c r="F259" s="41">
        <v>28.8</v>
      </c>
      <c r="G259" s="41">
        <v>29.9</v>
      </c>
      <c r="H259" s="41">
        <v>24.4</v>
      </c>
      <c r="I259" s="41">
        <v>26.8</v>
      </c>
    </row>
    <row r="260" spans="1:9">
      <c r="A260" s="46">
        <v>36376</v>
      </c>
      <c r="C260" s="41">
        <v>0.9</v>
      </c>
      <c r="F260" s="41">
        <v>29.5</v>
      </c>
      <c r="G260" s="41">
        <v>29.7</v>
      </c>
      <c r="H260" s="41">
        <v>24.9</v>
      </c>
      <c r="I260" s="41">
        <v>24.9</v>
      </c>
    </row>
    <row r="261" spans="1:9">
      <c r="A261" s="46">
        <v>36377</v>
      </c>
      <c r="F261" s="41">
        <v>29</v>
      </c>
      <c r="G261" s="41">
        <v>30.2</v>
      </c>
      <c r="H261" s="41">
        <v>24.5</v>
      </c>
      <c r="I261" s="41">
        <v>27.3</v>
      </c>
    </row>
    <row r="262" spans="1:9">
      <c r="A262" s="46">
        <v>36378</v>
      </c>
      <c r="F262" s="41">
        <v>30</v>
      </c>
      <c r="G262" s="41">
        <v>30</v>
      </c>
      <c r="H262" s="41">
        <v>25</v>
      </c>
      <c r="I262" s="41">
        <v>27</v>
      </c>
    </row>
    <row r="263" spans="1:9">
      <c r="A263" s="46">
        <v>36379</v>
      </c>
      <c r="C263" s="41">
        <v>3.4</v>
      </c>
      <c r="D263" s="41">
        <v>6</v>
      </c>
      <c r="F263" s="41">
        <v>29.4</v>
      </c>
      <c r="G263" s="41">
        <v>28.9</v>
      </c>
      <c r="H263" s="41">
        <v>23.2</v>
      </c>
      <c r="I263" s="41">
        <v>24.1</v>
      </c>
    </row>
    <row r="264" spans="1:9">
      <c r="A264" s="46">
        <v>36380</v>
      </c>
      <c r="F264" s="41">
        <v>28.5</v>
      </c>
      <c r="G264" s="41">
        <v>29.9</v>
      </c>
      <c r="H264" s="41">
        <v>26</v>
      </c>
      <c r="I264" s="41">
        <v>27.3</v>
      </c>
    </row>
    <row r="265" spans="1:9">
      <c r="A265" s="46">
        <v>36381</v>
      </c>
      <c r="F265" s="41">
        <v>29.5</v>
      </c>
      <c r="G265" s="41">
        <v>30.3</v>
      </c>
      <c r="H265" s="41">
        <v>26</v>
      </c>
      <c r="I265" s="41">
        <v>27.3</v>
      </c>
    </row>
    <row r="266" spans="1:9">
      <c r="A266" s="46">
        <v>36382</v>
      </c>
      <c r="F266" s="41">
        <v>30.2</v>
      </c>
      <c r="G266" s="41">
        <v>30.1</v>
      </c>
      <c r="H266" s="41">
        <v>26</v>
      </c>
      <c r="I266" s="41">
        <v>27.3</v>
      </c>
    </row>
    <row r="267" spans="1:9">
      <c r="A267" s="46">
        <v>36383</v>
      </c>
      <c r="D267" s="41">
        <v>0.8</v>
      </c>
      <c r="F267" s="41">
        <v>29.9</v>
      </c>
      <c r="G267" s="41">
        <v>30</v>
      </c>
      <c r="H267" s="41">
        <v>24.8</v>
      </c>
      <c r="I267" s="41">
        <v>27</v>
      </c>
    </row>
    <row r="268" spans="1:9">
      <c r="A268" s="46">
        <v>36384</v>
      </c>
      <c r="F268" s="41">
        <v>29.8</v>
      </c>
      <c r="G268" s="41">
        <v>29.7</v>
      </c>
      <c r="H268" s="41">
        <v>25</v>
      </c>
      <c r="I268" s="41">
        <v>26.8</v>
      </c>
    </row>
    <row r="269" spans="1:9">
      <c r="A269" s="46">
        <v>36385</v>
      </c>
      <c r="C269" s="41">
        <v>0.3</v>
      </c>
      <c r="F269" s="41">
        <v>29.9</v>
      </c>
      <c r="G269" s="41">
        <v>30.3</v>
      </c>
      <c r="H269" s="41">
        <v>26.1</v>
      </c>
      <c r="I269" s="41">
        <v>27.9</v>
      </c>
    </row>
    <row r="270" spans="1:9">
      <c r="A270" s="46">
        <v>36386</v>
      </c>
      <c r="C270" s="41">
        <v>1.1000000000000001</v>
      </c>
      <c r="D270" s="41">
        <v>7.4</v>
      </c>
      <c r="F270" s="41">
        <v>30</v>
      </c>
      <c r="G270" s="41">
        <v>29.8</v>
      </c>
      <c r="H270" s="41">
        <v>25.4</v>
      </c>
      <c r="I270" s="41">
        <v>24.5</v>
      </c>
    </row>
    <row r="271" spans="1:9">
      <c r="A271" s="46">
        <v>36387</v>
      </c>
      <c r="C271" s="41">
        <v>1.1000000000000001</v>
      </c>
      <c r="F271" s="41">
        <v>27.9</v>
      </c>
      <c r="G271" s="41">
        <v>29.2</v>
      </c>
      <c r="H271" s="41">
        <v>23.6</v>
      </c>
      <c r="I271" s="41">
        <v>25.7</v>
      </c>
    </row>
    <row r="272" spans="1:9">
      <c r="A272" s="46">
        <v>36388</v>
      </c>
      <c r="F272" s="41">
        <v>29.8</v>
      </c>
      <c r="G272" s="41">
        <v>30.4</v>
      </c>
      <c r="H272" s="41">
        <v>24.3</v>
      </c>
      <c r="I272" s="41">
        <v>26.9</v>
      </c>
    </row>
    <row r="273" spans="1:9">
      <c r="A273" s="46">
        <v>36389</v>
      </c>
      <c r="C273" s="41">
        <v>4</v>
      </c>
      <c r="F273" s="41">
        <v>30.3</v>
      </c>
      <c r="G273" s="41">
        <v>29.8</v>
      </c>
      <c r="H273" s="41">
        <v>23.8</v>
      </c>
      <c r="I273" s="41">
        <v>26.5</v>
      </c>
    </row>
    <row r="274" spans="1:9">
      <c r="A274" s="46">
        <v>36390</v>
      </c>
      <c r="F274" s="41">
        <v>29</v>
      </c>
      <c r="G274" s="41">
        <v>29.9</v>
      </c>
      <c r="H274" s="41">
        <v>26</v>
      </c>
      <c r="I274" s="41">
        <v>27.2</v>
      </c>
    </row>
    <row r="275" spans="1:9">
      <c r="A275" s="46">
        <v>36391</v>
      </c>
      <c r="C275" s="41">
        <v>1.2</v>
      </c>
      <c r="F275" s="41">
        <v>29.7</v>
      </c>
      <c r="G275" s="41">
        <v>30.5</v>
      </c>
      <c r="H275" s="41">
        <v>24.5</v>
      </c>
      <c r="I275" s="41">
        <v>27.1</v>
      </c>
    </row>
    <row r="276" spans="1:9">
      <c r="A276" s="46">
        <v>36392</v>
      </c>
      <c r="F276" s="41">
        <v>30</v>
      </c>
      <c r="G276" s="41">
        <v>30.6</v>
      </c>
      <c r="H276" s="41">
        <v>25</v>
      </c>
      <c r="I276" s="41">
        <v>27.9</v>
      </c>
    </row>
    <row r="277" spans="1:9">
      <c r="A277" s="46">
        <v>36393</v>
      </c>
      <c r="F277" s="41">
        <v>30</v>
      </c>
      <c r="G277" s="41">
        <v>31</v>
      </c>
      <c r="H277" s="41">
        <v>26.5</v>
      </c>
      <c r="I277" s="41">
        <v>28.4</v>
      </c>
    </row>
    <row r="278" spans="1:9">
      <c r="A278" s="46">
        <v>36394</v>
      </c>
      <c r="C278" s="41">
        <v>4.5999999999999996</v>
      </c>
      <c r="F278" s="41">
        <v>30.5</v>
      </c>
      <c r="G278" s="41">
        <v>29</v>
      </c>
      <c r="H278" s="41">
        <v>24.5</v>
      </c>
      <c r="I278" s="41" t="s">
        <v>27</v>
      </c>
    </row>
    <row r="279" spans="1:9">
      <c r="A279" s="46">
        <v>36395</v>
      </c>
      <c r="D279" s="41">
        <v>1.3</v>
      </c>
      <c r="F279" s="41">
        <v>28.3</v>
      </c>
      <c r="G279" s="41">
        <v>29.7</v>
      </c>
      <c r="H279" s="41">
        <v>25.5</v>
      </c>
      <c r="I279" s="41">
        <v>26.7</v>
      </c>
    </row>
    <row r="280" spans="1:9">
      <c r="A280" s="46">
        <v>36396</v>
      </c>
      <c r="F280" s="41">
        <v>29.7</v>
      </c>
      <c r="G280" s="41">
        <v>30.4</v>
      </c>
      <c r="H280" s="41">
        <v>26.4</v>
      </c>
      <c r="I280" s="41">
        <v>27.4</v>
      </c>
    </row>
    <row r="281" spans="1:9">
      <c r="A281" s="46">
        <v>36397</v>
      </c>
      <c r="C281" s="41">
        <v>0.4</v>
      </c>
      <c r="D281" s="41">
        <v>1.8</v>
      </c>
      <c r="F281" s="41">
        <v>29.2</v>
      </c>
      <c r="G281" s="41">
        <v>30.2</v>
      </c>
      <c r="H281" s="41">
        <v>26.3</v>
      </c>
      <c r="I281" s="41">
        <v>26.4</v>
      </c>
    </row>
    <row r="282" spans="1:9">
      <c r="A282" s="46">
        <v>36398</v>
      </c>
      <c r="F282" s="41">
        <v>29.9</v>
      </c>
      <c r="G282" s="41">
        <v>30.5</v>
      </c>
      <c r="H282" s="41">
        <v>25.9</v>
      </c>
      <c r="I282" s="41">
        <v>26.1</v>
      </c>
    </row>
    <row r="283" spans="1:9">
      <c r="A283" s="46">
        <v>36399</v>
      </c>
      <c r="F283" s="41">
        <v>30.1</v>
      </c>
      <c r="G283" s="41">
        <v>30</v>
      </c>
      <c r="H283" s="41">
        <v>25.3</v>
      </c>
      <c r="I283" s="41">
        <v>27.5</v>
      </c>
    </row>
    <row r="284" spans="1:9">
      <c r="A284" s="46">
        <v>36400</v>
      </c>
      <c r="F284" s="41">
        <v>29.2</v>
      </c>
      <c r="G284" s="41">
        <v>30.1</v>
      </c>
      <c r="H284" s="41">
        <v>25.4</v>
      </c>
      <c r="I284" s="41">
        <v>28</v>
      </c>
    </row>
    <row r="285" spans="1:9">
      <c r="A285" s="46">
        <v>36401</v>
      </c>
      <c r="F285" s="41">
        <v>30</v>
      </c>
      <c r="G285" s="41">
        <v>31</v>
      </c>
      <c r="H285" s="41">
        <v>25.2</v>
      </c>
      <c r="I285" s="41">
        <v>28</v>
      </c>
    </row>
    <row r="286" spans="1:9">
      <c r="A286" s="46">
        <v>36402</v>
      </c>
      <c r="C286" s="41">
        <v>6.3</v>
      </c>
      <c r="F286" s="41">
        <v>30.6</v>
      </c>
      <c r="G286" s="41">
        <v>30.4</v>
      </c>
      <c r="H286" s="41">
        <v>23.5</v>
      </c>
      <c r="I286" s="41">
        <v>26.7</v>
      </c>
    </row>
    <row r="287" spans="1:9">
      <c r="A287" s="46">
        <v>36403</v>
      </c>
      <c r="C287" s="41">
        <v>0.7</v>
      </c>
      <c r="F287" s="41">
        <v>30.5</v>
      </c>
      <c r="G287" s="41">
        <v>30.4</v>
      </c>
      <c r="H287" s="41">
        <v>25.5</v>
      </c>
      <c r="I287" s="41">
        <v>28</v>
      </c>
    </row>
    <row r="288" spans="1:9">
      <c r="C288" s="41">
        <f>SUM(C258:C287)</f>
        <v>25.599999999999998</v>
      </c>
      <c r="D288" s="41">
        <f>SUM(D257:D287)</f>
        <v>17.3</v>
      </c>
    </row>
    <row r="289" spans="1:9">
      <c r="C289" s="90">
        <f>C288+D288</f>
        <v>42.9</v>
      </c>
      <c r="D289" s="90"/>
      <c r="E289" s="41" t="s">
        <v>7</v>
      </c>
      <c r="F289" s="41">
        <f>SUM(F257:F288)</f>
        <v>917.90000000000009</v>
      </c>
      <c r="G289" s="41">
        <f>SUM(G257:G288)</f>
        <v>930.7</v>
      </c>
      <c r="H289" s="41">
        <f>SUM(H257:H288)</f>
        <v>777.4</v>
      </c>
      <c r="I289" s="41">
        <f>SUM(I257:I288)</f>
        <v>806.30000000000007</v>
      </c>
    </row>
    <row r="290" spans="1:9">
      <c r="E290" s="41" t="s">
        <v>8</v>
      </c>
      <c r="F290" s="41">
        <f>AVERAGE(F257:F287)</f>
        <v>29.609677419354842</v>
      </c>
      <c r="G290" s="41">
        <f t="shared" ref="G290:I290" si="12">AVERAGE(G257:G287)</f>
        <v>30.022580645161291</v>
      </c>
      <c r="H290" s="41">
        <f t="shared" si="12"/>
        <v>25.07741935483871</v>
      </c>
      <c r="I290" s="41">
        <f t="shared" si="12"/>
        <v>26.876666666666669</v>
      </c>
    </row>
    <row r="291" spans="1:9">
      <c r="A291" s="46" t="s">
        <v>20</v>
      </c>
      <c r="B291" s="40" t="s">
        <v>10</v>
      </c>
      <c r="C291" s="41">
        <f>C289+C294</f>
        <v>43.1</v>
      </c>
      <c r="D291" s="41" t="s">
        <v>32</v>
      </c>
      <c r="E291" s="41" t="s">
        <v>11</v>
      </c>
      <c r="F291" s="41">
        <f>MAX(F257:F287)</f>
        <v>30.6</v>
      </c>
      <c r="G291" s="41">
        <f>MAX(G257:G287)</f>
        <v>31</v>
      </c>
      <c r="H291" s="41">
        <f>MAX(H257:H287)</f>
        <v>26.5</v>
      </c>
      <c r="I291" s="41">
        <f>MAX(I257:I287)</f>
        <v>28.4</v>
      </c>
    </row>
    <row r="292" spans="1:9">
      <c r="C292" s="41">
        <f>C291/25.4</f>
        <v>1.6968503937007875</v>
      </c>
      <c r="D292" s="41" t="s">
        <v>33</v>
      </c>
      <c r="E292" s="41" t="s">
        <v>12</v>
      </c>
      <c r="F292" s="41">
        <f>MIN(F257:F287)</f>
        <v>27.9</v>
      </c>
      <c r="G292" s="41">
        <f>MIN(G257:G287)</f>
        <v>28.9</v>
      </c>
      <c r="H292" s="41">
        <f>MIN(H257:H287)</f>
        <v>23.2</v>
      </c>
      <c r="I292" s="41">
        <f>MIN(I257:I287)</f>
        <v>24.1</v>
      </c>
    </row>
    <row r="294" spans="1:9">
      <c r="A294" s="46">
        <v>36404</v>
      </c>
      <c r="C294" s="41">
        <v>0.2</v>
      </c>
      <c r="F294" s="41">
        <v>30.8</v>
      </c>
      <c r="G294" s="41">
        <v>30.5</v>
      </c>
      <c r="H294" s="41">
        <v>24.5</v>
      </c>
      <c r="I294" s="41">
        <v>26.5</v>
      </c>
    </row>
    <row r="295" spans="1:9">
      <c r="A295" s="46">
        <v>36405</v>
      </c>
      <c r="C295" s="41">
        <v>0.3</v>
      </c>
      <c r="F295" s="41">
        <v>30.1</v>
      </c>
      <c r="G295" s="41">
        <v>30.8</v>
      </c>
      <c r="H295" s="41">
        <v>24.7</v>
      </c>
      <c r="I295" s="41">
        <v>27.9</v>
      </c>
    </row>
    <row r="296" spans="1:9">
      <c r="A296" s="46">
        <v>36406</v>
      </c>
      <c r="C296" s="41">
        <v>60.9</v>
      </c>
      <c r="F296" s="41">
        <v>29.2</v>
      </c>
      <c r="G296" s="41">
        <v>30</v>
      </c>
      <c r="H296" s="41">
        <v>23.8</v>
      </c>
      <c r="I296" s="41">
        <v>26</v>
      </c>
    </row>
    <row r="297" spans="1:9">
      <c r="A297" s="46">
        <v>36407</v>
      </c>
      <c r="F297" s="41">
        <v>31</v>
      </c>
      <c r="G297" s="41">
        <v>30</v>
      </c>
      <c r="H297" s="41">
        <v>24.6</v>
      </c>
      <c r="I297" s="41">
        <v>27.6</v>
      </c>
    </row>
    <row r="298" spans="1:9">
      <c r="A298" s="46">
        <v>36408</v>
      </c>
      <c r="F298" s="41">
        <v>30.8</v>
      </c>
      <c r="G298" s="41">
        <v>30.4</v>
      </c>
      <c r="H298" s="41">
        <v>26.2</v>
      </c>
      <c r="I298" s="41">
        <v>28.2</v>
      </c>
    </row>
    <row r="299" spans="1:9">
      <c r="A299" s="46">
        <v>36409</v>
      </c>
      <c r="C299" s="41">
        <v>0.2</v>
      </c>
      <c r="F299" s="41">
        <v>30.4</v>
      </c>
      <c r="G299" s="41">
        <v>30</v>
      </c>
      <c r="H299" s="41">
        <v>25.3</v>
      </c>
      <c r="I299" s="41">
        <v>26.5</v>
      </c>
    </row>
    <row r="300" spans="1:9">
      <c r="A300" s="46">
        <v>36410</v>
      </c>
      <c r="C300" s="41">
        <v>9.1999999999999993</v>
      </c>
      <c r="D300" s="41">
        <v>0.2</v>
      </c>
      <c r="F300" s="41">
        <v>30.7</v>
      </c>
      <c r="G300" s="41">
        <v>29</v>
      </c>
      <c r="H300" s="41">
        <v>22</v>
      </c>
      <c r="I300" s="41">
        <v>23.2</v>
      </c>
    </row>
    <row r="301" spans="1:9">
      <c r="A301" s="46">
        <v>36411</v>
      </c>
      <c r="C301" s="41">
        <v>0.8</v>
      </c>
      <c r="F301" s="41">
        <v>29.2</v>
      </c>
      <c r="G301" s="41">
        <v>30</v>
      </c>
      <c r="H301" s="41">
        <v>26.4</v>
      </c>
      <c r="I301" s="41">
        <v>28.1</v>
      </c>
    </row>
    <row r="302" spans="1:9">
      <c r="A302" s="46">
        <v>36412</v>
      </c>
      <c r="F302" s="41">
        <v>30.2</v>
      </c>
      <c r="G302" s="41">
        <v>30.6</v>
      </c>
      <c r="H302" s="41">
        <v>25.9</v>
      </c>
      <c r="I302" s="41">
        <v>28.3</v>
      </c>
    </row>
    <row r="303" spans="1:9">
      <c r="A303" s="46">
        <v>36413</v>
      </c>
      <c r="C303" s="41">
        <v>12.3</v>
      </c>
      <c r="D303" s="41">
        <v>12.2</v>
      </c>
      <c r="F303" s="41">
        <v>30.9</v>
      </c>
      <c r="G303" s="41">
        <v>28.4</v>
      </c>
      <c r="H303" s="41">
        <v>24.4</v>
      </c>
      <c r="I303" s="41">
        <v>25.5</v>
      </c>
    </row>
    <row r="304" spans="1:9">
      <c r="A304" s="46">
        <v>36414</v>
      </c>
      <c r="C304" s="41">
        <v>16.399999999999999</v>
      </c>
      <c r="D304" s="41">
        <v>7.3</v>
      </c>
      <c r="F304" s="41">
        <v>28.2</v>
      </c>
      <c r="G304" s="41">
        <v>26</v>
      </c>
      <c r="H304" s="41">
        <v>24.7</v>
      </c>
      <c r="I304" s="41">
        <v>23.9</v>
      </c>
    </row>
    <row r="305" spans="1:9">
      <c r="A305" s="46">
        <v>36415</v>
      </c>
      <c r="C305" s="41">
        <v>20.7</v>
      </c>
      <c r="D305" s="41">
        <v>6</v>
      </c>
      <c r="F305" s="41">
        <v>27</v>
      </c>
      <c r="G305" s="41">
        <v>28</v>
      </c>
      <c r="H305" s="41">
        <v>23.7</v>
      </c>
      <c r="I305" s="41">
        <v>25</v>
      </c>
    </row>
    <row r="306" spans="1:9">
      <c r="A306" s="46">
        <v>36416</v>
      </c>
      <c r="C306" s="41">
        <v>0.6</v>
      </c>
      <c r="F306" s="41">
        <v>27.1</v>
      </c>
      <c r="G306" s="41">
        <v>29.1</v>
      </c>
      <c r="H306" s="41">
        <v>24.6</v>
      </c>
      <c r="I306" s="41">
        <v>26.5</v>
      </c>
    </row>
    <row r="307" spans="1:9">
      <c r="A307" s="46">
        <v>36417</v>
      </c>
      <c r="C307" s="41">
        <v>1.3</v>
      </c>
      <c r="F307" s="41">
        <v>28.8</v>
      </c>
      <c r="G307" s="41">
        <v>29.1</v>
      </c>
      <c r="H307" s="41">
        <v>24.7</v>
      </c>
      <c r="I307" s="41">
        <v>26.7</v>
      </c>
    </row>
    <row r="308" spans="1:9">
      <c r="A308" s="46">
        <v>36418</v>
      </c>
      <c r="C308" s="41">
        <v>2.2999999999999998</v>
      </c>
      <c r="F308" s="41">
        <v>29.1</v>
      </c>
      <c r="G308" s="41">
        <v>30</v>
      </c>
      <c r="H308" s="41">
        <v>25.1</v>
      </c>
      <c r="I308" s="41">
        <v>27.4</v>
      </c>
    </row>
    <row r="309" spans="1:9">
      <c r="A309" s="46">
        <v>36419</v>
      </c>
      <c r="D309" s="41">
        <v>1.2</v>
      </c>
      <c r="F309" s="41">
        <v>29.6</v>
      </c>
      <c r="G309" s="41">
        <v>30.1</v>
      </c>
      <c r="H309" s="41">
        <v>25.5</v>
      </c>
      <c r="I309" s="41">
        <v>26.6</v>
      </c>
    </row>
    <row r="310" spans="1:9">
      <c r="A310" s="46">
        <v>36420</v>
      </c>
      <c r="C310" s="41">
        <v>1.7</v>
      </c>
      <c r="F310" s="41">
        <v>28.5</v>
      </c>
      <c r="G310" s="41">
        <v>30.1</v>
      </c>
      <c r="H310" s="41">
        <v>25.2</v>
      </c>
      <c r="I310" s="41">
        <v>27.5</v>
      </c>
    </row>
    <row r="311" spans="1:9">
      <c r="A311" s="46">
        <v>36421</v>
      </c>
      <c r="F311" s="41">
        <v>30.3</v>
      </c>
      <c r="G311" s="41">
        <v>30</v>
      </c>
      <c r="H311" s="41">
        <v>25.7</v>
      </c>
      <c r="I311" s="41">
        <v>27</v>
      </c>
    </row>
    <row r="312" spans="1:9">
      <c r="A312" s="46">
        <v>36422</v>
      </c>
      <c r="C312" s="41">
        <v>0.4</v>
      </c>
      <c r="F312" s="41">
        <v>30</v>
      </c>
      <c r="G312" s="41">
        <v>30.4</v>
      </c>
      <c r="H312" s="41">
        <v>22.5</v>
      </c>
      <c r="I312" s="41">
        <v>27.5</v>
      </c>
    </row>
    <row r="313" spans="1:9">
      <c r="A313" s="46">
        <v>36423</v>
      </c>
      <c r="C313" s="41">
        <v>1.1000000000000001</v>
      </c>
      <c r="F313" s="41">
        <v>30.3</v>
      </c>
      <c r="G313" s="41">
        <v>31.6</v>
      </c>
      <c r="H313" s="41">
        <v>25.5</v>
      </c>
      <c r="I313" s="41">
        <v>27.8</v>
      </c>
    </row>
    <row r="314" spans="1:9">
      <c r="A314" s="46">
        <v>36424</v>
      </c>
      <c r="F314" s="41">
        <v>31.7</v>
      </c>
      <c r="G314" s="41">
        <v>31</v>
      </c>
      <c r="H314" s="41">
        <v>25.8</v>
      </c>
      <c r="I314" s="41">
        <v>28</v>
      </c>
    </row>
    <row r="315" spans="1:9">
      <c r="A315" s="46">
        <v>36425</v>
      </c>
      <c r="F315" s="41">
        <v>31</v>
      </c>
      <c r="G315" s="41">
        <v>30</v>
      </c>
      <c r="H315" s="41">
        <v>26</v>
      </c>
      <c r="I315" s="41">
        <v>28.3</v>
      </c>
    </row>
    <row r="316" spans="1:9">
      <c r="A316" s="46">
        <v>36426</v>
      </c>
      <c r="C316" s="41">
        <v>1.1000000000000001</v>
      </c>
      <c r="F316" s="41">
        <v>29.7</v>
      </c>
      <c r="G316" s="41">
        <v>29.6</v>
      </c>
      <c r="H316" s="41">
        <v>25.7</v>
      </c>
      <c r="I316" s="41">
        <v>27.5</v>
      </c>
    </row>
    <row r="317" spans="1:9">
      <c r="A317" s="46">
        <v>36427</v>
      </c>
      <c r="C317" s="41">
        <v>0.8</v>
      </c>
      <c r="D317" s="41">
        <v>1.6</v>
      </c>
      <c r="F317" s="41">
        <v>29</v>
      </c>
      <c r="G317" s="41">
        <v>28.9</v>
      </c>
      <c r="H317" s="41">
        <v>24.4</v>
      </c>
      <c r="I317" s="41">
        <v>25</v>
      </c>
    </row>
    <row r="318" spans="1:9">
      <c r="A318" s="46">
        <v>36428</v>
      </c>
      <c r="F318" s="41">
        <v>29.3</v>
      </c>
      <c r="G318" s="41">
        <v>29.9</v>
      </c>
      <c r="H318" s="41">
        <v>26.2</v>
      </c>
      <c r="I318" s="41">
        <v>27.7</v>
      </c>
    </row>
    <row r="319" spans="1:9">
      <c r="A319" s="46">
        <v>36429</v>
      </c>
      <c r="C319" s="41">
        <v>2.9</v>
      </c>
      <c r="D319" s="41">
        <v>8</v>
      </c>
      <c r="F319" s="41">
        <v>29.8</v>
      </c>
      <c r="G319" s="41">
        <v>29</v>
      </c>
      <c r="H319" s="41">
        <v>24.4</v>
      </c>
      <c r="I319" s="41">
        <v>23.7</v>
      </c>
    </row>
    <row r="320" spans="1:9">
      <c r="A320" s="46">
        <v>36430</v>
      </c>
      <c r="C320" s="41">
        <v>0.9</v>
      </c>
      <c r="D320" s="41">
        <v>3.3</v>
      </c>
      <c r="F320" s="41">
        <v>27</v>
      </c>
      <c r="G320" s="41">
        <v>28.4</v>
      </c>
      <c r="H320" s="41">
        <v>24.2</v>
      </c>
      <c r="I320" s="41">
        <v>24.5</v>
      </c>
    </row>
    <row r="321" spans="1:9">
      <c r="A321" s="46">
        <v>36431</v>
      </c>
      <c r="C321" s="41">
        <v>1.1000000000000001</v>
      </c>
      <c r="F321" s="41">
        <v>27</v>
      </c>
      <c r="G321" s="41">
        <v>29</v>
      </c>
      <c r="H321" s="41">
        <v>24</v>
      </c>
      <c r="I321" s="41">
        <v>26.9</v>
      </c>
    </row>
    <row r="322" spans="1:9">
      <c r="A322" s="46">
        <v>36432</v>
      </c>
      <c r="F322" s="41">
        <v>29</v>
      </c>
      <c r="G322" s="41">
        <v>29.3</v>
      </c>
      <c r="H322" s="41">
        <v>26.1</v>
      </c>
      <c r="I322" s="41">
        <v>26.8</v>
      </c>
    </row>
    <row r="323" spans="1:9">
      <c r="A323" s="46">
        <v>36433</v>
      </c>
      <c r="F323" s="41">
        <v>29.2</v>
      </c>
      <c r="G323" s="41">
        <v>29.3</v>
      </c>
      <c r="H323" s="41">
        <v>25.3</v>
      </c>
      <c r="I323" s="41">
        <v>27.1</v>
      </c>
    </row>
    <row r="324" spans="1:9">
      <c r="C324" s="41">
        <f>SUM(C295:C323)</f>
        <v>135</v>
      </c>
      <c r="D324" s="41">
        <f>SUM(D294:D323)</f>
        <v>39.799999999999997</v>
      </c>
    </row>
    <row r="325" spans="1:9">
      <c r="C325" s="90">
        <f>C324+D324</f>
        <v>174.8</v>
      </c>
      <c r="D325" s="90"/>
      <c r="E325" s="41" t="s">
        <v>7</v>
      </c>
      <c r="F325" s="41">
        <f>SUM(F294:F324)</f>
        <v>884.9</v>
      </c>
      <c r="G325" s="41">
        <f>SUM(G294:G324)</f>
        <v>888.5</v>
      </c>
      <c r="H325" s="41">
        <f>SUM(H294:H324)</f>
        <v>747.1</v>
      </c>
      <c r="I325" s="41">
        <f>SUM(I294:I324)</f>
        <v>799.19999999999993</v>
      </c>
    </row>
    <row r="326" spans="1:9">
      <c r="E326" s="41" t="s">
        <v>8</v>
      </c>
      <c r="F326" s="41">
        <f>AVERAGE(F294:F323)</f>
        <v>29.496666666666666</v>
      </c>
      <c r="G326" s="41">
        <f t="shared" ref="G326:I326" si="13">AVERAGE(G294:G323)</f>
        <v>29.616666666666667</v>
      </c>
      <c r="H326" s="41">
        <f t="shared" si="13"/>
        <v>24.903333333333332</v>
      </c>
      <c r="I326" s="41">
        <f t="shared" si="13"/>
        <v>26.639999999999997</v>
      </c>
    </row>
    <row r="327" spans="1:9">
      <c r="A327" s="46" t="s">
        <v>21</v>
      </c>
      <c r="B327" s="40" t="s">
        <v>10</v>
      </c>
      <c r="C327" s="41">
        <f>C325+SUM(C330)</f>
        <v>174.8</v>
      </c>
      <c r="D327" s="41" t="s">
        <v>32</v>
      </c>
      <c r="E327" s="41" t="s">
        <v>11</v>
      </c>
      <c r="F327" s="41">
        <f>MAX(F294:F323)</f>
        <v>31.7</v>
      </c>
      <c r="G327" s="41">
        <f t="shared" ref="G327:I327" si="14">MAX(G294:G323)</f>
        <v>31.6</v>
      </c>
      <c r="H327" s="41">
        <f t="shared" si="14"/>
        <v>26.4</v>
      </c>
      <c r="I327" s="41">
        <f t="shared" si="14"/>
        <v>28.3</v>
      </c>
    </row>
    <row r="328" spans="1:9">
      <c r="C328" s="41">
        <f>C327/25.4</f>
        <v>6.8818897637795287</v>
      </c>
      <c r="D328" s="41" t="s">
        <v>33</v>
      </c>
      <c r="E328" s="41" t="s">
        <v>12</v>
      </c>
      <c r="F328" s="41">
        <f>MIN(F294:F323)</f>
        <v>27</v>
      </c>
      <c r="G328" s="41">
        <f t="shared" ref="G328:I328" si="15">MIN(G294:G323)</f>
        <v>26</v>
      </c>
      <c r="H328" s="41">
        <f t="shared" si="15"/>
        <v>22</v>
      </c>
      <c r="I328" s="41">
        <f t="shared" si="15"/>
        <v>23.2</v>
      </c>
    </row>
    <row r="330" spans="1:9">
      <c r="A330" s="46">
        <v>36434</v>
      </c>
      <c r="D330" s="41">
        <v>0.1</v>
      </c>
      <c r="F330" s="41">
        <v>28.5</v>
      </c>
      <c r="G330" s="41">
        <v>28.9</v>
      </c>
      <c r="H330" s="41">
        <v>24.5</v>
      </c>
      <c r="I330" s="41">
        <v>25.6</v>
      </c>
    </row>
    <row r="331" spans="1:9">
      <c r="A331" s="46">
        <v>36435</v>
      </c>
      <c r="C331" s="41">
        <v>0.3</v>
      </c>
      <c r="F331" s="41">
        <v>28.3</v>
      </c>
      <c r="G331" s="41">
        <v>29.4</v>
      </c>
      <c r="H331" s="41">
        <v>25.5</v>
      </c>
      <c r="I331" s="41">
        <v>26.1</v>
      </c>
    </row>
    <row r="332" spans="1:9">
      <c r="A332" s="46">
        <v>36436</v>
      </c>
      <c r="F332" s="41">
        <v>28.9</v>
      </c>
      <c r="G332" s="41">
        <v>28.9</v>
      </c>
      <c r="H332" s="41">
        <v>26.2</v>
      </c>
      <c r="I332" s="41">
        <v>27</v>
      </c>
    </row>
    <row r="333" spans="1:9">
      <c r="A333" s="46">
        <v>36437</v>
      </c>
      <c r="F333" s="41">
        <v>29</v>
      </c>
      <c r="G333" s="41">
        <v>29.4</v>
      </c>
      <c r="H333" s="41">
        <v>26</v>
      </c>
      <c r="I333" s="41">
        <v>27.4</v>
      </c>
    </row>
    <row r="334" spans="1:9">
      <c r="A334" s="46">
        <v>36438</v>
      </c>
      <c r="F334" s="41">
        <v>29.1</v>
      </c>
      <c r="G334" s="41">
        <v>29.6</v>
      </c>
      <c r="H334" s="41">
        <v>25.6</v>
      </c>
      <c r="I334" s="41">
        <v>27</v>
      </c>
    </row>
    <row r="335" spans="1:9">
      <c r="A335" s="46">
        <v>36439</v>
      </c>
      <c r="F335" s="41">
        <v>29.5</v>
      </c>
      <c r="G335" s="41">
        <v>29.5</v>
      </c>
      <c r="H335" s="41">
        <v>24.4</v>
      </c>
      <c r="I335" s="41">
        <v>26.4</v>
      </c>
    </row>
    <row r="336" spans="1:9">
      <c r="A336" s="46">
        <v>36440</v>
      </c>
      <c r="C336" s="41">
        <v>1.5</v>
      </c>
      <c r="F336" s="41">
        <v>29</v>
      </c>
      <c r="G336" s="41">
        <v>28.9</v>
      </c>
      <c r="H336" s="41">
        <v>24.8</v>
      </c>
      <c r="I336" s="41">
        <v>25.9</v>
      </c>
    </row>
    <row r="337" spans="1:9">
      <c r="A337" s="46">
        <v>36441</v>
      </c>
      <c r="C337" s="41">
        <v>0.3</v>
      </c>
      <c r="F337" s="41">
        <v>29.3</v>
      </c>
      <c r="G337" s="41">
        <v>29.4</v>
      </c>
      <c r="H337" s="41">
        <v>25.5</v>
      </c>
      <c r="I337" s="41">
        <v>26</v>
      </c>
    </row>
    <row r="338" spans="1:9">
      <c r="A338" s="46">
        <v>36442</v>
      </c>
      <c r="F338" s="41">
        <v>28.1</v>
      </c>
      <c r="G338" s="41">
        <v>29.4</v>
      </c>
      <c r="H338" s="41">
        <v>25.2</v>
      </c>
      <c r="I338" s="41">
        <v>27</v>
      </c>
    </row>
    <row r="339" spans="1:9">
      <c r="A339" s="46">
        <v>36443</v>
      </c>
      <c r="F339" s="41">
        <v>29</v>
      </c>
      <c r="G339" s="41">
        <v>30</v>
      </c>
      <c r="H339" s="41">
        <v>26.1</v>
      </c>
      <c r="I339" s="41">
        <v>27</v>
      </c>
    </row>
    <row r="340" spans="1:9">
      <c r="A340" s="46">
        <v>36444</v>
      </c>
      <c r="C340" s="41">
        <v>2.7</v>
      </c>
      <c r="F340" s="41">
        <v>29.7</v>
      </c>
      <c r="G340" s="41">
        <v>29.2</v>
      </c>
      <c r="H340" s="41">
        <v>24.1</v>
      </c>
      <c r="I340" s="41">
        <v>27.1</v>
      </c>
    </row>
    <row r="341" spans="1:9">
      <c r="A341" s="46">
        <v>36445</v>
      </c>
      <c r="F341" s="41">
        <v>29.2</v>
      </c>
      <c r="G341" s="41">
        <v>29.6</v>
      </c>
      <c r="H341" s="41">
        <v>23.8</v>
      </c>
      <c r="I341" s="41">
        <v>26.7</v>
      </c>
    </row>
    <row r="342" spans="1:9">
      <c r="A342" s="46">
        <v>36446</v>
      </c>
      <c r="F342" s="41">
        <v>29.8</v>
      </c>
      <c r="G342" s="41">
        <v>29.2</v>
      </c>
      <c r="H342" s="41">
        <v>25.5</v>
      </c>
      <c r="I342" s="41">
        <v>27.2</v>
      </c>
    </row>
    <row r="343" spans="1:9">
      <c r="A343" s="46">
        <v>36447</v>
      </c>
      <c r="F343" s="41">
        <v>29.4</v>
      </c>
      <c r="G343" s="41">
        <v>29.7</v>
      </c>
      <c r="H343" s="41">
        <v>25.5</v>
      </c>
      <c r="I343" s="41">
        <v>26.6</v>
      </c>
    </row>
    <row r="344" spans="1:9">
      <c r="A344" s="46">
        <v>36448</v>
      </c>
      <c r="F344" s="41">
        <v>29.4</v>
      </c>
      <c r="G344" s="41">
        <v>29.7</v>
      </c>
      <c r="H344" s="41">
        <v>25.5</v>
      </c>
      <c r="I344" s="41">
        <v>27.2</v>
      </c>
    </row>
    <row r="345" spans="1:9">
      <c r="A345" s="46">
        <v>36449</v>
      </c>
      <c r="F345" s="41">
        <v>29.3</v>
      </c>
      <c r="G345" s="41">
        <v>30.4</v>
      </c>
      <c r="H345" s="41">
        <v>25.5</v>
      </c>
      <c r="I345" s="41">
        <v>28</v>
      </c>
    </row>
    <row r="346" spans="1:9">
      <c r="A346" s="46">
        <v>36450</v>
      </c>
      <c r="F346" s="41">
        <v>29.6</v>
      </c>
      <c r="G346" s="41">
        <v>30</v>
      </c>
      <c r="H346" s="41">
        <v>25.9</v>
      </c>
      <c r="I346" s="41">
        <v>26.7</v>
      </c>
    </row>
    <row r="347" spans="1:9">
      <c r="A347" s="46">
        <v>36451</v>
      </c>
      <c r="C347" s="41">
        <v>0.6</v>
      </c>
      <c r="F347" s="41">
        <v>29.5</v>
      </c>
      <c r="G347" s="41">
        <v>30.2</v>
      </c>
      <c r="H347" s="41">
        <v>25.9</v>
      </c>
      <c r="I347" s="41">
        <v>26.3</v>
      </c>
    </row>
    <row r="348" spans="1:9">
      <c r="A348" s="46">
        <v>36452</v>
      </c>
      <c r="C348" s="41">
        <v>0.1</v>
      </c>
      <c r="F348" s="41">
        <v>29.8</v>
      </c>
      <c r="G348" s="41">
        <v>30.2</v>
      </c>
      <c r="H348" s="41">
        <v>25.4</v>
      </c>
      <c r="I348" s="41">
        <v>27.6</v>
      </c>
    </row>
    <row r="349" spans="1:9">
      <c r="A349" s="46">
        <v>36453</v>
      </c>
      <c r="E349" s="92" t="s">
        <v>34</v>
      </c>
      <c r="F349" s="41" t="s">
        <v>27</v>
      </c>
      <c r="G349" s="41" t="s">
        <v>27</v>
      </c>
      <c r="H349" s="41" t="s">
        <v>27</v>
      </c>
      <c r="I349" s="41" t="s">
        <v>27</v>
      </c>
    </row>
    <row r="350" spans="1:9">
      <c r="A350" s="46">
        <v>36454</v>
      </c>
      <c r="C350" s="41">
        <v>96</v>
      </c>
      <c r="D350" s="41">
        <v>8</v>
      </c>
      <c r="E350" s="92"/>
      <c r="F350" s="41" t="s">
        <v>27</v>
      </c>
      <c r="G350" s="41" t="s">
        <v>27</v>
      </c>
      <c r="H350" s="41" t="s">
        <v>27</v>
      </c>
      <c r="I350" s="41" t="s">
        <v>27</v>
      </c>
    </row>
    <row r="351" spans="1:9">
      <c r="A351" s="46">
        <v>36455</v>
      </c>
      <c r="C351" s="41">
        <v>1.2</v>
      </c>
      <c r="F351" s="41">
        <v>26.8</v>
      </c>
      <c r="G351" s="41">
        <v>28</v>
      </c>
      <c r="H351" s="41">
        <v>24.5</v>
      </c>
      <c r="I351" s="41">
        <v>25.9</v>
      </c>
    </row>
    <row r="352" spans="1:9">
      <c r="A352" s="46">
        <v>36456</v>
      </c>
      <c r="C352" s="41">
        <v>11.4</v>
      </c>
      <c r="F352" s="41">
        <v>27.7</v>
      </c>
      <c r="G352" s="41">
        <v>29</v>
      </c>
      <c r="H352" s="41">
        <v>24.3</v>
      </c>
      <c r="I352" s="41">
        <v>27.3</v>
      </c>
    </row>
    <row r="353" spans="1:9">
      <c r="A353" s="46">
        <v>36457</v>
      </c>
      <c r="C353" s="41">
        <v>5.4</v>
      </c>
      <c r="F353" s="41">
        <v>29.1</v>
      </c>
      <c r="G353" s="41">
        <v>30.5</v>
      </c>
      <c r="H353" s="41">
        <v>24.4</v>
      </c>
      <c r="I353" s="41">
        <v>26.8</v>
      </c>
    </row>
    <row r="354" spans="1:9">
      <c r="A354" s="46">
        <v>36458</v>
      </c>
      <c r="D354" s="41">
        <v>12.1</v>
      </c>
      <c r="F354" s="41">
        <v>30</v>
      </c>
      <c r="G354" s="41">
        <v>28</v>
      </c>
      <c r="H354" s="41">
        <v>24.6</v>
      </c>
      <c r="I354" s="41">
        <v>23.7</v>
      </c>
    </row>
    <row r="355" spans="1:9">
      <c r="A355" s="46">
        <v>36459</v>
      </c>
      <c r="C355" s="41">
        <v>1.3</v>
      </c>
      <c r="F355" s="41">
        <v>26.8</v>
      </c>
      <c r="G355" s="41">
        <v>28.8</v>
      </c>
      <c r="H355" s="41">
        <v>23.2</v>
      </c>
      <c r="I355" s="41">
        <v>26.5</v>
      </c>
    </row>
    <row r="356" spans="1:9">
      <c r="A356" s="46">
        <v>36460</v>
      </c>
      <c r="F356" s="41">
        <v>28.7</v>
      </c>
      <c r="G356" s="41">
        <v>28.8</v>
      </c>
      <c r="H356" s="41">
        <v>25.8</v>
      </c>
      <c r="I356" s="41">
        <v>27.2</v>
      </c>
    </row>
    <row r="357" spans="1:9">
      <c r="A357" s="46">
        <v>36461</v>
      </c>
      <c r="F357" s="41">
        <v>27.8</v>
      </c>
      <c r="G357" s="41">
        <v>29</v>
      </c>
      <c r="H357" s="41">
        <v>25.7</v>
      </c>
      <c r="I357" s="41">
        <v>26.6</v>
      </c>
    </row>
    <row r="358" spans="1:9">
      <c r="A358" s="46">
        <v>36462</v>
      </c>
      <c r="C358" s="41">
        <v>0.1</v>
      </c>
      <c r="F358" s="41">
        <v>28.4</v>
      </c>
      <c r="G358" s="41">
        <v>28.8</v>
      </c>
      <c r="H358" s="41">
        <v>25.2</v>
      </c>
      <c r="I358" s="41">
        <v>26.5</v>
      </c>
    </row>
    <row r="359" spans="1:9">
      <c r="A359" s="46">
        <v>36463</v>
      </c>
      <c r="C359" s="41">
        <v>2.2999999999999998</v>
      </c>
      <c r="D359" s="41">
        <v>2</v>
      </c>
      <c r="F359" s="41">
        <v>28.7</v>
      </c>
      <c r="G359" s="41">
        <v>28.8</v>
      </c>
      <c r="H359" s="41">
        <v>24.5</v>
      </c>
      <c r="I359" s="41">
        <v>27.2</v>
      </c>
    </row>
    <row r="360" spans="1:9">
      <c r="A360" s="46">
        <v>36464</v>
      </c>
      <c r="C360" s="41">
        <v>0.6</v>
      </c>
      <c r="F360" s="41">
        <v>28.5</v>
      </c>
      <c r="G360" s="41">
        <v>28.8</v>
      </c>
      <c r="H360" s="41">
        <v>24.8</v>
      </c>
      <c r="I360" s="41">
        <v>26.5</v>
      </c>
    </row>
    <row r="361" spans="1:9">
      <c r="C361" s="41">
        <f>SUM(C331:C360)</f>
        <v>123.8</v>
      </c>
      <c r="D361" s="41">
        <f>SUM(D330:D360)</f>
        <v>22.2</v>
      </c>
    </row>
    <row r="362" spans="1:9">
      <c r="C362" s="90">
        <f>C361+D361</f>
        <v>146</v>
      </c>
      <c r="D362" s="90"/>
      <c r="E362" s="41" t="s">
        <v>7</v>
      </c>
      <c r="F362" s="41">
        <f>SUM(F330:F361)</f>
        <v>836.89999999999986</v>
      </c>
      <c r="G362" s="41">
        <f>SUM(G330:G361)</f>
        <v>850.0999999999998</v>
      </c>
      <c r="H362" s="41">
        <f>SUM(H330:H361)</f>
        <v>727.9</v>
      </c>
      <c r="I362" s="41">
        <f>SUM(I330:I361)</f>
        <v>773.00000000000011</v>
      </c>
    </row>
    <row r="363" spans="1:9">
      <c r="E363" s="41" t="s">
        <v>8</v>
      </c>
      <c r="F363" s="41">
        <f>AVERAGE(F330:F360)</f>
        <v>28.858620689655169</v>
      </c>
      <c r="G363" s="41">
        <f t="shared" ref="G363:I363" si="16">AVERAGE(G330:G360)</f>
        <v>29.313793103448269</v>
      </c>
      <c r="H363" s="41">
        <f t="shared" si="16"/>
        <v>25.099999999999998</v>
      </c>
      <c r="I363" s="41">
        <f t="shared" si="16"/>
        <v>26.655172413793107</v>
      </c>
    </row>
    <row r="364" spans="1:9">
      <c r="A364" s="46" t="s">
        <v>22</v>
      </c>
      <c r="B364" s="40" t="s">
        <v>10</v>
      </c>
      <c r="C364" s="41">
        <f>C362+C367</f>
        <v>149.5</v>
      </c>
      <c r="D364" s="41" t="s">
        <v>32</v>
      </c>
      <c r="E364" s="41" t="s">
        <v>11</v>
      </c>
      <c r="F364" s="41">
        <f>MAX(F330:F360)</f>
        <v>30</v>
      </c>
      <c r="G364" s="41">
        <f>MAX(G330:G360)</f>
        <v>30.5</v>
      </c>
      <c r="H364" s="41">
        <f>MAX(H330:H360)</f>
        <v>26.2</v>
      </c>
      <c r="I364" s="41">
        <f>MAX(I330:I360)</f>
        <v>28</v>
      </c>
    </row>
    <row r="365" spans="1:9">
      <c r="C365" s="41">
        <f>C364/25.4</f>
        <v>5.8858267716535435</v>
      </c>
      <c r="D365" s="41" t="s">
        <v>33</v>
      </c>
      <c r="E365" s="41" t="s">
        <v>12</v>
      </c>
      <c r="F365" s="41">
        <f>MIN(F330:F360)</f>
        <v>26.8</v>
      </c>
      <c r="G365" s="41">
        <f>MIN(G330:G360)</f>
        <v>28</v>
      </c>
      <c r="H365" s="41">
        <f>MIN(H330:H360)</f>
        <v>23.2</v>
      </c>
      <c r="I365" s="41">
        <f>MIN(I330:I360)</f>
        <v>23.7</v>
      </c>
    </row>
    <row r="367" spans="1:9">
      <c r="A367" s="46">
        <v>36465</v>
      </c>
      <c r="C367" s="41">
        <v>3.5</v>
      </c>
      <c r="F367" s="41">
        <v>28.8</v>
      </c>
      <c r="G367" s="41">
        <v>28.3</v>
      </c>
      <c r="H367" s="41">
        <v>24.2</v>
      </c>
      <c r="I367" s="41">
        <v>26</v>
      </c>
    </row>
    <row r="368" spans="1:9">
      <c r="A368" s="46">
        <v>36466</v>
      </c>
      <c r="C368" s="41">
        <v>0.3</v>
      </c>
      <c r="F368" s="41">
        <v>26.7</v>
      </c>
      <c r="G368" s="41">
        <v>29</v>
      </c>
      <c r="H368" s="41">
        <v>23.2</v>
      </c>
      <c r="I368" s="41">
        <v>26.2</v>
      </c>
    </row>
    <row r="369" spans="1:9">
      <c r="A369" s="46">
        <v>36467</v>
      </c>
      <c r="F369" s="41">
        <v>28.4</v>
      </c>
      <c r="G369" s="41">
        <v>29.1</v>
      </c>
      <c r="H369" s="41">
        <v>24.7</v>
      </c>
      <c r="I369" s="41">
        <v>26.6</v>
      </c>
    </row>
    <row r="370" spans="1:9">
      <c r="A370" s="46">
        <v>36468</v>
      </c>
      <c r="C370" s="41">
        <v>0.2</v>
      </c>
      <c r="F370" s="41">
        <v>29.5</v>
      </c>
      <c r="G370" s="41">
        <v>28</v>
      </c>
      <c r="H370" s="41">
        <v>25.5</v>
      </c>
      <c r="I370" s="41">
        <v>25.2</v>
      </c>
    </row>
    <row r="371" spans="1:9">
      <c r="A371" s="46">
        <v>36469</v>
      </c>
      <c r="C371" s="41">
        <v>1</v>
      </c>
      <c r="F371" s="41">
        <v>28</v>
      </c>
      <c r="G371" s="41">
        <v>28.5</v>
      </c>
      <c r="H371" s="41">
        <v>23.9</v>
      </c>
      <c r="I371" s="41">
        <v>25.4</v>
      </c>
    </row>
    <row r="372" spans="1:9">
      <c r="A372" s="46">
        <v>36470</v>
      </c>
      <c r="C372" s="41">
        <v>3</v>
      </c>
      <c r="D372" s="41">
        <v>0.8</v>
      </c>
      <c r="F372" s="41">
        <v>26.6</v>
      </c>
      <c r="G372" s="41">
        <v>27.4</v>
      </c>
      <c r="H372" s="41">
        <v>22.6</v>
      </c>
      <c r="I372" s="41">
        <v>23</v>
      </c>
    </row>
    <row r="373" spans="1:9">
      <c r="A373" s="46">
        <v>36471</v>
      </c>
      <c r="C373" s="41">
        <v>0.9</v>
      </c>
      <c r="F373" s="41">
        <v>26.8</v>
      </c>
      <c r="G373" s="41">
        <v>27.9</v>
      </c>
      <c r="H373" s="41">
        <v>23.9</v>
      </c>
      <c r="I373" s="41">
        <v>25.7</v>
      </c>
    </row>
    <row r="374" spans="1:9">
      <c r="A374" s="46">
        <v>36472</v>
      </c>
      <c r="F374" s="41">
        <v>28.2</v>
      </c>
      <c r="G374" s="41">
        <v>28.5</v>
      </c>
      <c r="H374" s="41">
        <v>24.3</v>
      </c>
      <c r="I374" s="41">
        <v>25.6</v>
      </c>
    </row>
    <row r="375" spans="1:9">
      <c r="A375" s="46">
        <v>36473</v>
      </c>
      <c r="C375" s="41">
        <v>4.7</v>
      </c>
      <c r="F375" s="41">
        <v>28.2</v>
      </c>
      <c r="G375" s="41">
        <v>28.3</v>
      </c>
      <c r="H375" s="41">
        <v>23.3</v>
      </c>
      <c r="I375" s="41">
        <v>23.5</v>
      </c>
    </row>
    <row r="376" spans="1:9">
      <c r="A376" s="46">
        <v>36474</v>
      </c>
      <c r="C376" s="41">
        <v>18.100000000000001</v>
      </c>
      <c r="F376" s="41">
        <v>27.7</v>
      </c>
      <c r="G376" s="41">
        <v>28</v>
      </c>
      <c r="H376" s="41">
        <v>22.9</v>
      </c>
      <c r="I376" s="41">
        <v>25.2</v>
      </c>
    </row>
    <row r="377" spans="1:9">
      <c r="A377" s="46">
        <v>36475</v>
      </c>
      <c r="C377" s="41">
        <v>17.7</v>
      </c>
      <c r="D377" s="41">
        <v>12.1</v>
      </c>
      <c r="F377" s="41">
        <v>27.1</v>
      </c>
      <c r="G377" s="41">
        <v>26</v>
      </c>
      <c r="H377" s="41">
        <v>22.8</v>
      </c>
      <c r="I377" s="41">
        <v>23</v>
      </c>
    </row>
    <row r="378" spans="1:9">
      <c r="A378" s="46">
        <v>36476</v>
      </c>
      <c r="C378" s="41">
        <v>2.9</v>
      </c>
      <c r="D378" s="41">
        <v>1.2</v>
      </c>
      <c r="F378" s="41">
        <v>26.4</v>
      </c>
      <c r="G378" s="41">
        <v>27.4</v>
      </c>
      <c r="H378" s="41">
        <v>23.4</v>
      </c>
      <c r="I378" s="41">
        <v>24.2</v>
      </c>
    </row>
    <row r="379" spans="1:9">
      <c r="A379" s="46">
        <v>36477</v>
      </c>
      <c r="C379" s="41">
        <v>22.7</v>
      </c>
      <c r="F379" s="41">
        <v>26.7</v>
      </c>
      <c r="G379" s="41">
        <v>29.2</v>
      </c>
      <c r="H379" s="41">
        <v>23.4</v>
      </c>
      <c r="I379" s="41">
        <v>26</v>
      </c>
    </row>
    <row r="380" spans="1:9">
      <c r="A380" s="46">
        <v>36478</v>
      </c>
      <c r="C380" s="41">
        <v>4.2</v>
      </c>
      <c r="F380" s="41">
        <v>27.8</v>
      </c>
      <c r="G380" s="41">
        <v>28.8</v>
      </c>
      <c r="H380" s="41">
        <v>25</v>
      </c>
      <c r="I380" s="41">
        <v>25.5</v>
      </c>
    </row>
    <row r="381" spans="1:9">
      <c r="A381" s="46">
        <v>36479</v>
      </c>
      <c r="C381" s="41">
        <v>12.8</v>
      </c>
      <c r="F381" s="41">
        <v>28.2</v>
      </c>
      <c r="G381" s="41">
        <v>28.4</v>
      </c>
      <c r="H381" s="41">
        <v>23.4</v>
      </c>
      <c r="I381" s="41">
        <v>24.6</v>
      </c>
    </row>
    <row r="382" spans="1:9">
      <c r="A382" s="46">
        <v>36480</v>
      </c>
      <c r="F382" s="41">
        <v>28.8</v>
      </c>
      <c r="G382" s="41">
        <v>30.2</v>
      </c>
      <c r="H382" s="41">
        <v>24.3</v>
      </c>
      <c r="I382" s="41">
        <v>26.4</v>
      </c>
    </row>
    <row r="383" spans="1:9">
      <c r="A383" s="46">
        <v>36481</v>
      </c>
      <c r="C383" s="41">
        <v>15.1</v>
      </c>
      <c r="D383" s="41">
        <v>13.8</v>
      </c>
      <c r="F383" s="41">
        <v>29.8</v>
      </c>
      <c r="G383" s="41">
        <v>25.6</v>
      </c>
      <c r="H383" s="41">
        <v>21.6</v>
      </c>
      <c r="I383" s="41">
        <v>23.8</v>
      </c>
    </row>
    <row r="384" spans="1:9">
      <c r="A384" s="46">
        <v>36482</v>
      </c>
      <c r="C384" s="41">
        <v>67.3</v>
      </c>
      <c r="D384" s="41">
        <v>30.7</v>
      </c>
      <c r="E384" s="93" t="s">
        <v>35</v>
      </c>
      <c r="F384" s="41" t="s">
        <v>27</v>
      </c>
      <c r="G384" s="41" t="s">
        <v>27</v>
      </c>
      <c r="H384" s="41" t="s">
        <v>27</v>
      </c>
      <c r="I384" s="41" t="s">
        <v>27</v>
      </c>
    </row>
    <row r="385" spans="1:9">
      <c r="A385" s="46">
        <v>36483</v>
      </c>
      <c r="C385" s="41">
        <v>151.6</v>
      </c>
      <c r="E385" s="93"/>
      <c r="F385" s="41" t="s">
        <v>27</v>
      </c>
      <c r="G385" s="41" t="s">
        <v>27</v>
      </c>
      <c r="H385" s="41" t="s">
        <v>27</v>
      </c>
      <c r="I385" s="41" t="s">
        <v>27</v>
      </c>
    </row>
    <row r="386" spans="1:9">
      <c r="A386" s="46">
        <v>36484</v>
      </c>
      <c r="C386" s="41">
        <v>11.9</v>
      </c>
      <c r="D386" s="41">
        <v>4.0999999999999996</v>
      </c>
      <c r="E386" s="93"/>
      <c r="F386" s="41" t="s">
        <v>27</v>
      </c>
      <c r="G386" s="41" t="s">
        <v>27</v>
      </c>
      <c r="H386" s="41" t="s">
        <v>27</v>
      </c>
      <c r="I386" s="41" t="s">
        <v>27</v>
      </c>
    </row>
    <row r="387" spans="1:9">
      <c r="A387" s="46">
        <v>36485</v>
      </c>
      <c r="C387" s="41">
        <v>10.199999999999999</v>
      </c>
      <c r="F387" s="41">
        <v>25.5</v>
      </c>
      <c r="G387" s="41">
        <v>27.5</v>
      </c>
      <c r="H387" s="41">
        <v>23</v>
      </c>
      <c r="I387" s="41">
        <v>25.1</v>
      </c>
    </row>
    <row r="388" spans="1:9">
      <c r="A388" s="46">
        <v>36486</v>
      </c>
      <c r="C388" s="41">
        <v>18.3</v>
      </c>
      <c r="F388" s="41">
        <v>27.8</v>
      </c>
      <c r="G388" s="41">
        <v>26.9</v>
      </c>
      <c r="H388" s="41">
        <v>22.8</v>
      </c>
      <c r="I388" s="41">
        <v>25.1</v>
      </c>
    </row>
    <row r="389" spans="1:9">
      <c r="A389" s="46">
        <v>36487</v>
      </c>
      <c r="F389" s="41">
        <v>26.5</v>
      </c>
      <c r="G389" s="41">
        <v>29</v>
      </c>
      <c r="H389" s="41">
        <v>23.3</v>
      </c>
      <c r="I389" s="41">
        <v>26.2</v>
      </c>
    </row>
    <row r="390" spans="1:9">
      <c r="A390" s="46">
        <v>36488</v>
      </c>
      <c r="C390" s="41">
        <v>10.199999999999999</v>
      </c>
      <c r="D390" s="41">
        <v>0.7</v>
      </c>
      <c r="F390" s="41">
        <v>29</v>
      </c>
      <c r="G390" s="41">
        <v>27.7</v>
      </c>
      <c r="H390" s="41">
        <v>22.4</v>
      </c>
      <c r="I390" s="41">
        <v>24.2</v>
      </c>
    </row>
    <row r="391" spans="1:9">
      <c r="A391" s="46">
        <v>36489</v>
      </c>
      <c r="C391" s="41">
        <v>0.1</v>
      </c>
      <c r="F391" s="41">
        <v>27.4</v>
      </c>
      <c r="G391" s="41">
        <v>28.7</v>
      </c>
      <c r="H391" s="41">
        <v>22.9</v>
      </c>
      <c r="I391" s="41">
        <v>25.4</v>
      </c>
    </row>
    <row r="392" spans="1:9">
      <c r="A392" s="46">
        <v>36490</v>
      </c>
      <c r="F392" s="41">
        <v>29</v>
      </c>
      <c r="G392" s="41">
        <v>29</v>
      </c>
      <c r="H392" s="41">
        <v>23.9</v>
      </c>
      <c r="I392" s="41">
        <v>24.5</v>
      </c>
    </row>
    <row r="393" spans="1:9">
      <c r="A393" s="46">
        <v>36491</v>
      </c>
      <c r="C393" s="41">
        <v>3.7</v>
      </c>
      <c r="F393" s="41">
        <v>29</v>
      </c>
      <c r="G393" s="41">
        <v>27.8</v>
      </c>
      <c r="H393" s="41">
        <v>23.5</v>
      </c>
      <c r="I393" s="41">
        <v>25.8</v>
      </c>
    </row>
    <row r="394" spans="1:9">
      <c r="A394" s="46">
        <v>36492</v>
      </c>
      <c r="F394" s="41">
        <v>27.4</v>
      </c>
      <c r="G394" s="41">
        <v>27.9</v>
      </c>
      <c r="H394" s="41">
        <v>24.9</v>
      </c>
      <c r="I394" s="41">
        <v>26</v>
      </c>
    </row>
    <row r="395" spans="1:9">
      <c r="A395" s="46">
        <v>36493</v>
      </c>
      <c r="C395" s="41">
        <v>9.9</v>
      </c>
      <c r="F395" s="41">
        <v>27.9</v>
      </c>
      <c r="G395" s="41">
        <v>28.2</v>
      </c>
      <c r="H395" s="41">
        <v>23.2</v>
      </c>
      <c r="I395" s="41">
        <v>26.2</v>
      </c>
    </row>
    <row r="396" spans="1:9">
      <c r="A396" s="46">
        <v>36494</v>
      </c>
      <c r="F396" s="41">
        <v>27.5</v>
      </c>
      <c r="G396" s="41">
        <v>27.7</v>
      </c>
      <c r="H396" s="41">
        <v>24.5</v>
      </c>
      <c r="I396" s="41">
        <v>25.5</v>
      </c>
    </row>
    <row r="397" spans="1:9">
      <c r="C397" s="41">
        <f>SUM(C368:C396)</f>
        <v>386.79999999999995</v>
      </c>
      <c r="D397" s="41">
        <f>SUM(D367:D396)</f>
        <v>63.4</v>
      </c>
    </row>
    <row r="398" spans="1:9">
      <c r="C398" s="90">
        <f>C397+D397</f>
        <v>450.19999999999993</v>
      </c>
      <c r="D398" s="90"/>
      <c r="E398" s="41" t="s">
        <v>7</v>
      </c>
      <c r="F398" s="41">
        <f>SUM(F367:F397)</f>
        <v>750.69999999999993</v>
      </c>
      <c r="G398" s="41">
        <f>SUM(G367:G397)</f>
        <v>759.00000000000011</v>
      </c>
      <c r="H398" s="41">
        <f>SUM(H367:H397)</f>
        <v>636.79999999999995</v>
      </c>
      <c r="I398" s="41">
        <f>SUM(I367:I397)</f>
        <v>679.9</v>
      </c>
    </row>
    <row r="399" spans="1:9">
      <c r="E399" s="41" t="s">
        <v>8</v>
      </c>
      <c r="F399" s="41">
        <f>AVERAGE(F367:F396)</f>
        <v>27.8037037037037</v>
      </c>
      <c r="G399" s="41">
        <f t="shared" ref="G399:I399" si="17">AVERAGE(G367:G396)</f>
        <v>28.111111111111114</v>
      </c>
      <c r="H399" s="41">
        <f t="shared" si="17"/>
        <v>23.585185185185182</v>
      </c>
      <c r="I399" s="41">
        <f t="shared" si="17"/>
        <v>25.18148148148148</v>
      </c>
    </row>
    <row r="400" spans="1:9">
      <c r="A400" s="46" t="s">
        <v>23</v>
      </c>
      <c r="B400" s="40" t="s">
        <v>10</v>
      </c>
      <c r="C400" s="41">
        <f>C398+C403</f>
        <v>450.19999999999993</v>
      </c>
      <c r="D400" s="41" t="s">
        <v>32</v>
      </c>
      <c r="E400" s="41" t="s">
        <v>11</v>
      </c>
      <c r="F400" s="41">
        <f>MAX(F367:F396)</f>
        <v>29.8</v>
      </c>
      <c r="G400" s="41">
        <f>MAX(G367:G396)</f>
        <v>30.2</v>
      </c>
      <c r="H400" s="41">
        <f>MAX(H367:H396)</f>
        <v>25.5</v>
      </c>
      <c r="I400" s="41">
        <f>MAX(I367:I396)</f>
        <v>26.6</v>
      </c>
    </row>
    <row r="401" spans="1:9">
      <c r="C401" s="41">
        <f>C400/25.4</f>
        <v>17.724409448818896</v>
      </c>
      <c r="D401" s="41" t="s">
        <v>33</v>
      </c>
      <c r="E401" s="41" t="s">
        <v>12</v>
      </c>
      <c r="F401" s="41">
        <f>MIN(F367:F396)</f>
        <v>25.5</v>
      </c>
      <c r="G401" s="41">
        <f>MIN(G367:G396)</f>
        <v>25.6</v>
      </c>
      <c r="H401" s="41">
        <f>MIN(H367:H396)</f>
        <v>21.6</v>
      </c>
      <c r="I401" s="41">
        <f>MIN(I367:I396)</f>
        <v>23</v>
      </c>
    </row>
    <row r="403" spans="1:9">
      <c r="A403" s="46">
        <v>36495</v>
      </c>
      <c r="F403" s="41">
        <v>26.9</v>
      </c>
      <c r="G403" s="41">
        <v>27.3</v>
      </c>
      <c r="H403" s="41">
        <v>24.6</v>
      </c>
      <c r="I403" s="41">
        <v>25.3</v>
      </c>
    </row>
    <row r="404" spans="1:9">
      <c r="A404" s="46">
        <v>36496</v>
      </c>
      <c r="F404" s="41">
        <v>27.4</v>
      </c>
      <c r="G404" s="41">
        <v>27.3</v>
      </c>
      <c r="H404" s="41">
        <v>24.6</v>
      </c>
      <c r="I404" s="41">
        <v>25.4</v>
      </c>
    </row>
    <row r="405" spans="1:9">
      <c r="A405" s="46">
        <v>36497</v>
      </c>
      <c r="F405" s="41">
        <v>27</v>
      </c>
      <c r="G405" s="41">
        <v>26.7</v>
      </c>
      <c r="H405" s="41">
        <v>24.3</v>
      </c>
      <c r="I405" s="41">
        <v>24</v>
      </c>
    </row>
    <row r="406" spans="1:9">
      <c r="A406" s="46">
        <v>36498</v>
      </c>
      <c r="F406" s="41">
        <v>25.4</v>
      </c>
      <c r="G406" s="41">
        <v>25</v>
      </c>
      <c r="H406" s="41">
        <v>23.1</v>
      </c>
      <c r="I406" s="41">
        <v>22.4</v>
      </c>
    </row>
    <row r="407" spans="1:9">
      <c r="A407" s="46">
        <v>36499</v>
      </c>
      <c r="C407" s="41">
        <v>5</v>
      </c>
      <c r="F407" s="41">
        <v>25.2</v>
      </c>
      <c r="G407" s="41">
        <v>27.3</v>
      </c>
      <c r="H407" s="41">
        <v>22.4</v>
      </c>
      <c r="I407" s="41">
        <v>24.3</v>
      </c>
    </row>
    <row r="408" spans="1:9">
      <c r="A408" s="46">
        <v>36500</v>
      </c>
      <c r="C408" s="41">
        <v>0.3</v>
      </c>
      <c r="F408" s="41">
        <v>27</v>
      </c>
      <c r="G408" s="41">
        <v>26</v>
      </c>
      <c r="H408" s="41">
        <v>22.8</v>
      </c>
      <c r="I408" s="41">
        <v>23.7</v>
      </c>
    </row>
    <row r="409" spans="1:9">
      <c r="A409" s="46">
        <v>36501</v>
      </c>
      <c r="C409" s="41">
        <v>7.1</v>
      </c>
      <c r="F409" s="41">
        <v>26.1</v>
      </c>
      <c r="G409" s="41">
        <v>27.2</v>
      </c>
      <c r="H409" s="41">
        <v>23.3</v>
      </c>
      <c r="I409" s="41">
        <v>24.9</v>
      </c>
    </row>
    <row r="410" spans="1:9">
      <c r="A410" s="46">
        <v>36502</v>
      </c>
      <c r="F410" s="41">
        <v>26.5</v>
      </c>
      <c r="G410" s="41">
        <v>26.8</v>
      </c>
      <c r="H410" s="41">
        <v>23</v>
      </c>
      <c r="I410" s="41">
        <v>24.4</v>
      </c>
    </row>
    <row r="411" spans="1:9">
      <c r="A411" s="46">
        <v>36503</v>
      </c>
      <c r="F411" s="41">
        <v>26.7</v>
      </c>
      <c r="G411" s="41">
        <v>26.5</v>
      </c>
      <c r="H411" s="41">
        <v>23.3</v>
      </c>
      <c r="I411" s="41">
        <v>24.7</v>
      </c>
    </row>
    <row r="412" spans="1:9">
      <c r="A412" s="46">
        <v>36504</v>
      </c>
      <c r="C412" s="41">
        <v>1.1000000000000001</v>
      </c>
      <c r="F412" s="41">
        <v>26.2</v>
      </c>
      <c r="G412" s="41">
        <v>27</v>
      </c>
      <c r="H412" s="41">
        <v>22.8</v>
      </c>
      <c r="I412" s="41">
        <v>24.6</v>
      </c>
    </row>
    <row r="413" spans="1:9">
      <c r="A413" s="46">
        <v>36505</v>
      </c>
      <c r="F413" s="41">
        <v>26.4</v>
      </c>
      <c r="G413" s="41">
        <v>27.3</v>
      </c>
      <c r="H413" s="41">
        <v>22.3</v>
      </c>
      <c r="I413" s="41">
        <v>24.1</v>
      </c>
    </row>
    <row r="414" spans="1:9">
      <c r="A414" s="46">
        <v>36506</v>
      </c>
      <c r="F414" s="41">
        <v>26.1</v>
      </c>
      <c r="G414" s="41">
        <v>26.1</v>
      </c>
      <c r="H414" s="41">
        <v>23.1</v>
      </c>
      <c r="I414" s="41">
        <v>23.8</v>
      </c>
    </row>
    <row r="415" spans="1:9">
      <c r="A415" s="46">
        <v>36507</v>
      </c>
      <c r="F415" s="41">
        <v>26.1</v>
      </c>
      <c r="G415" s="41">
        <v>26.8</v>
      </c>
      <c r="H415" s="41">
        <v>22.9</v>
      </c>
      <c r="I415" s="41">
        <v>24.4</v>
      </c>
    </row>
    <row r="416" spans="1:9">
      <c r="A416" s="46">
        <v>36508</v>
      </c>
      <c r="F416" s="41">
        <v>26</v>
      </c>
      <c r="G416" s="41">
        <v>26.2</v>
      </c>
      <c r="H416" s="41">
        <v>23</v>
      </c>
      <c r="I416" s="41">
        <v>24.4</v>
      </c>
    </row>
    <row r="417" spans="1:9">
      <c r="A417" s="46">
        <v>36509</v>
      </c>
      <c r="F417" s="41">
        <v>26.4</v>
      </c>
      <c r="G417" s="41">
        <v>26.8</v>
      </c>
      <c r="H417" s="41">
        <v>23.4</v>
      </c>
      <c r="I417" s="41">
        <v>24</v>
      </c>
    </row>
    <row r="418" spans="1:9">
      <c r="A418" s="46">
        <v>36510</v>
      </c>
      <c r="F418" s="41">
        <v>26.7</v>
      </c>
      <c r="G418" s="41">
        <v>26.5</v>
      </c>
      <c r="H418" s="41">
        <v>23.7</v>
      </c>
      <c r="I418" s="41">
        <v>24.2</v>
      </c>
    </row>
    <row r="419" spans="1:9">
      <c r="A419" s="46">
        <v>36511</v>
      </c>
      <c r="C419" s="41">
        <v>1.6</v>
      </c>
      <c r="D419" s="41">
        <v>0.2</v>
      </c>
      <c r="F419" s="41">
        <v>26.3</v>
      </c>
      <c r="G419" s="41">
        <v>25.8</v>
      </c>
      <c r="H419" s="41">
        <v>21.3</v>
      </c>
      <c r="I419" s="41">
        <v>22.8</v>
      </c>
    </row>
    <row r="420" spans="1:9">
      <c r="A420" s="46">
        <v>36512</v>
      </c>
      <c r="C420" s="41">
        <v>0.8</v>
      </c>
      <c r="F420" s="41">
        <v>26.3</v>
      </c>
      <c r="G420" s="41">
        <v>26.3</v>
      </c>
      <c r="H420" s="41">
        <v>22.1</v>
      </c>
      <c r="I420" s="41">
        <v>22.1</v>
      </c>
    </row>
    <row r="421" spans="1:9">
      <c r="A421" s="46">
        <v>36513</v>
      </c>
      <c r="C421" s="41">
        <v>0.7</v>
      </c>
      <c r="F421" s="41">
        <v>25.7</v>
      </c>
      <c r="G421" s="41">
        <v>25.8</v>
      </c>
      <c r="H421" s="41">
        <v>22.8</v>
      </c>
      <c r="I421" s="41">
        <v>22.8</v>
      </c>
    </row>
    <row r="422" spans="1:9">
      <c r="A422" s="46">
        <v>36514</v>
      </c>
      <c r="C422" s="41">
        <v>1.1000000000000001</v>
      </c>
      <c r="D422" s="41">
        <v>3</v>
      </c>
      <c r="F422" s="41">
        <v>25.7</v>
      </c>
      <c r="G422" s="41">
        <v>25.7</v>
      </c>
      <c r="H422" s="41">
        <v>21.6</v>
      </c>
      <c r="I422" s="41">
        <v>21.8</v>
      </c>
    </row>
    <row r="423" spans="1:9">
      <c r="A423" s="46">
        <v>36515</v>
      </c>
      <c r="C423" s="41">
        <v>0.6</v>
      </c>
      <c r="F423" s="41">
        <v>25.7</v>
      </c>
      <c r="G423" s="41">
        <v>26.4</v>
      </c>
      <c r="H423" s="41">
        <v>22</v>
      </c>
      <c r="I423" s="41">
        <v>24.1</v>
      </c>
    </row>
    <row r="424" spans="1:9">
      <c r="A424" s="46">
        <v>36516</v>
      </c>
      <c r="F424" s="41">
        <v>26.6</v>
      </c>
      <c r="G424" s="41">
        <v>26.8</v>
      </c>
      <c r="H424" s="41">
        <v>23.4</v>
      </c>
      <c r="I424" s="41">
        <v>24.6</v>
      </c>
    </row>
    <row r="425" spans="1:9">
      <c r="A425" s="46">
        <v>36517</v>
      </c>
      <c r="C425" s="41">
        <v>7.8</v>
      </c>
      <c r="F425" s="41">
        <v>26</v>
      </c>
      <c r="G425" s="41">
        <v>26.4</v>
      </c>
      <c r="H425" s="41">
        <v>22.1</v>
      </c>
      <c r="I425" s="41">
        <v>24.3</v>
      </c>
    </row>
    <row r="426" spans="1:9">
      <c r="A426" s="46">
        <v>36518</v>
      </c>
      <c r="F426" s="41">
        <v>26.5</v>
      </c>
      <c r="G426" s="41">
        <v>26.7</v>
      </c>
      <c r="H426" s="41">
        <v>22.9</v>
      </c>
      <c r="I426" s="41">
        <v>24.3</v>
      </c>
    </row>
    <row r="427" spans="1:9">
      <c r="A427" s="46">
        <v>36519</v>
      </c>
      <c r="C427" s="41">
        <v>0.8</v>
      </c>
      <c r="F427" s="41">
        <v>26.2</v>
      </c>
      <c r="G427" s="41">
        <v>28.4</v>
      </c>
      <c r="H427" s="41">
        <v>22.1</v>
      </c>
      <c r="I427" s="41">
        <v>23.4</v>
      </c>
    </row>
    <row r="428" spans="1:9">
      <c r="A428" s="46">
        <v>36520</v>
      </c>
      <c r="F428" s="41">
        <v>26.8</v>
      </c>
      <c r="G428" s="41">
        <v>27.7</v>
      </c>
      <c r="H428" s="41">
        <v>21</v>
      </c>
      <c r="I428" s="41">
        <v>23.4</v>
      </c>
    </row>
    <row r="429" spans="1:9">
      <c r="A429" s="46">
        <v>36521</v>
      </c>
      <c r="F429" s="41">
        <v>26.7</v>
      </c>
      <c r="G429" s="41">
        <v>27.1</v>
      </c>
      <c r="H429" s="41">
        <v>21.7</v>
      </c>
      <c r="I429" s="41">
        <v>24.1</v>
      </c>
    </row>
    <row r="430" spans="1:9">
      <c r="A430" s="46">
        <v>36522</v>
      </c>
      <c r="F430" s="41">
        <v>26.3</v>
      </c>
      <c r="G430" s="41">
        <v>27</v>
      </c>
      <c r="H430" s="41">
        <v>22.7</v>
      </c>
      <c r="I430" s="41">
        <v>24.8</v>
      </c>
    </row>
    <row r="431" spans="1:9">
      <c r="A431" s="46">
        <v>36523</v>
      </c>
      <c r="D431" s="41">
        <v>0.1</v>
      </c>
      <c r="F431" s="41">
        <v>27.1</v>
      </c>
      <c r="G431" s="41">
        <v>27.1</v>
      </c>
      <c r="H431" s="41">
        <v>24.5</v>
      </c>
      <c r="I431" s="41">
        <v>24.7</v>
      </c>
    </row>
    <row r="432" spans="1:9">
      <c r="A432" s="46">
        <v>36524</v>
      </c>
      <c r="C432" s="41">
        <v>0.1</v>
      </c>
      <c r="F432" s="41">
        <v>27</v>
      </c>
      <c r="G432" s="41">
        <v>27.1</v>
      </c>
      <c r="H432" s="41">
        <v>22.5</v>
      </c>
      <c r="I432" s="41">
        <v>22.6</v>
      </c>
    </row>
    <row r="433" spans="1:9">
      <c r="A433" s="46">
        <v>36525</v>
      </c>
      <c r="C433" s="41">
        <v>0.6</v>
      </c>
      <c r="F433" s="41">
        <v>26.5</v>
      </c>
      <c r="G433" s="41">
        <v>27</v>
      </c>
      <c r="H433" s="41">
        <v>22.5</v>
      </c>
      <c r="I433" s="41">
        <v>24.8</v>
      </c>
    </row>
    <row r="434" spans="1:9">
      <c r="C434" s="41">
        <f>SUM(C404:C433)</f>
        <v>27.600000000000005</v>
      </c>
      <c r="D434" s="41">
        <f>SUM(D403:D433)</f>
        <v>3.3000000000000003</v>
      </c>
    </row>
    <row r="435" spans="1:9">
      <c r="C435" s="90">
        <f>C434+D434</f>
        <v>30.900000000000006</v>
      </c>
      <c r="D435" s="90"/>
      <c r="E435" s="41" t="s">
        <v>7</v>
      </c>
      <c r="F435" s="41">
        <f>SUM(F403:F434)</f>
        <v>817.50000000000011</v>
      </c>
      <c r="G435" s="41">
        <f>SUM(G403:G434)</f>
        <v>828.10000000000014</v>
      </c>
      <c r="H435" s="41">
        <f>SUM(H403:H434)</f>
        <v>707.80000000000018</v>
      </c>
      <c r="I435" s="41">
        <f>SUM(I403:I434)</f>
        <v>743.19999999999993</v>
      </c>
    </row>
    <row r="436" spans="1:9">
      <c r="E436" s="41" t="s">
        <v>8</v>
      </c>
      <c r="F436" s="41">
        <f>AVERAGE(F403:F433)</f>
        <v>26.370967741935488</v>
      </c>
      <c r="G436" s="41">
        <f t="shared" ref="G436:I436" si="18">AVERAGE(G403:G433)</f>
        <v>26.712903225806457</v>
      </c>
      <c r="H436" s="41">
        <f t="shared" si="18"/>
        <v>22.832258064516136</v>
      </c>
      <c r="I436" s="41">
        <f t="shared" si="18"/>
        <v>23.974193548387095</v>
      </c>
    </row>
    <row r="437" spans="1:9">
      <c r="A437" s="46" t="s">
        <v>24</v>
      </c>
      <c r="B437" s="40" t="s">
        <v>10</v>
      </c>
      <c r="C437" s="41">
        <f>C435+'RR MAX &amp; MIN 2000'!C4</f>
        <v>32.200000000000003</v>
      </c>
      <c r="D437" s="41" t="s">
        <v>32</v>
      </c>
      <c r="E437" s="41" t="s">
        <v>11</v>
      </c>
      <c r="F437" s="41">
        <f>MAX(F403:F433)</f>
        <v>27.4</v>
      </c>
      <c r="G437" s="41">
        <f>MAX(G403:G433)</f>
        <v>28.4</v>
      </c>
      <c r="H437" s="41">
        <f>MAX(H403:H433)</f>
        <v>24.6</v>
      </c>
      <c r="I437" s="41">
        <f>MAX(I403:I433)</f>
        <v>25.4</v>
      </c>
    </row>
    <row r="438" spans="1:9">
      <c r="C438" s="41">
        <f>C437/25.4</f>
        <v>1.2677165354330711</v>
      </c>
      <c r="D438" s="41" t="s">
        <v>33</v>
      </c>
      <c r="E438" s="41" t="s">
        <v>12</v>
      </c>
      <c r="F438" s="41">
        <f>MIN(F403:F433)</f>
        <v>25.2</v>
      </c>
      <c r="G438" s="41">
        <f>MIN(G403:G433)</f>
        <v>25</v>
      </c>
      <c r="H438" s="41">
        <f>MIN(H403:H433)</f>
        <v>21</v>
      </c>
      <c r="I438" s="41">
        <f>MIN(I403:I433)</f>
        <v>21.8</v>
      </c>
    </row>
  </sheetData>
  <mergeCells count="17">
    <mergeCell ref="E349:E350"/>
    <mergeCell ref="C362:D362"/>
    <mergeCell ref="E384:E386"/>
    <mergeCell ref="C398:D398"/>
    <mergeCell ref="C435:D435"/>
    <mergeCell ref="C325:D325"/>
    <mergeCell ref="C1:D1"/>
    <mergeCell ref="F1:G1"/>
    <mergeCell ref="H1:I1"/>
    <mergeCell ref="C35:D35"/>
    <mergeCell ref="C69:D69"/>
    <mergeCell ref="C106:D106"/>
    <mergeCell ref="C142:D142"/>
    <mergeCell ref="C179:D179"/>
    <mergeCell ref="C215:D215"/>
    <mergeCell ref="C252:D252"/>
    <mergeCell ref="C289:D28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40"/>
  <sheetViews>
    <sheetView workbookViewId="0">
      <pane xSplit="9" ySplit="3" topLeftCell="N4" activePane="bottomRight" state="frozen"/>
      <selection pane="bottomRight" activeCell="E13" sqref="E13"/>
      <selection pane="bottomLeft" activeCell="E446" sqref="A1:XFD1048576"/>
      <selection pane="topRight" activeCell="E446" sqref="A1:XFD1048576"/>
    </sheetView>
  </sheetViews>
  <sheetFormatPr defaultRowHeight="15"/>
  <cols>
    <col min="1" max="1" width="10.85546875" style="46" bestFit="1" customWidth="1"/>
    <col min="2" max="2" width="9.140625" style="40"/>
    <col min="3" max="9" width="9.140625" style="41"/>
    <col min="10" max="16384" width="9.140625" style="42"/>
  </cols>
  <sheetData>
    <row r="1" spans="1:22"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  <c r="P1" s="42" t="s">
        <v>36</v>
      </c>
      <c r="S1" s="42" t="s">
        <v>3</v>
      </c>
      <c r="U1" s="42" t="s">
        <v>4</v>
      </c>
    </row>
    <row r="2" spans="1:22">
      <c r="A2" s="40">
        <v>2000</v>
      </c>
      <c r="N2" s="42">
        <v>2000</v>
      </c>
      <c r="P2" s="42" t="s">
        <v>37</v>
      </c>
    </row>
    <row r="3" spans="1:22">
      <c r="C3" s="41" t="s">
        <v>5</v>
      </c>
      <c r="D3" s="41" t="s">
        <v>6</v>
      </c>
      <c r="F3" s="41" t="s">
        <v>5</v>
      </c>
      <c r="G3" s="41" t="s">
        <v>6</v>
      </c>
      <c r="H3" s="41" t="s">
        <v>5</v>
      </c>
      <c r="I3" s="41" t="s">
        <v>6</v>
      </c>
      <c r="S3" s="42" t="s">
        <v>5</v>
      </c>
      <c r="T3" s="42" t="s">
        <v>6</v>
      </c>
      <c r="U3" s="42" t="s">
        <v>5</v>
      </c>
      <c r="V3" s="42" t="s">
        <v>6</v>
      </c>
    </row>
    <row r="4" spans="1:22">
      <c r="A4" s="46">
        <v>36161</v>
      </c>
      <c r="C4" s="41">
        <v>1.3</v>
      </c>
      <c r="F4" s="41">
        <v>26.3</v>
      </c>
      <c r="G4" s="41">
        <v>26.5</v>
      </c>
      <c r="H4" s="41">
        <v>21.9</v>
      </c>
      <c r="I4" s="41">
        <v>23.9</v>
      </c>
    </row>
    <row r="5" spans="1:22">
      <c r="A5" s="46">
        <v>36162</v>
      </c>
      <c r="C5" s="41">
        <v>1.3</v>
      </c>
      <c r="D5" s="41">
        <v>0.7</v>
      </c>
      <c r="F5" s="41">
        <v>26.2</v>
      </c>
      <c r="G5" s="41">
        <v>26.2</v>
      </c>
      <c r="H5" s="41">
        <v>21.2</v>
      </c>
      <c r="I5" s="41">
        <v>22.4</v>
      </c>
      <c r="R5" s="42" t="s">
        <v>8</v>
      </c>
      <c r="S5" s="42">
        <v>25.7</v>
      </c>
      <c r="T5" s="42">
        <v>25.774193548387096</v>
      </c>
      <c r="U5" s="42">
        <v>21.686666666666671</v>
      </c>
      <c r="V5" s="42">
        <v>22.629032258064516</v>
      </c>
    </row>
    <row r="6" spans="1:22">
      <c r="A6" s="46">
        <v>36163</v>
      </c>
      <c r="C6" s="41">
        <v>0.7</v>
      </c>
      <c r="F6" s="41">
        <v>25.2</v>
      </c>
      <c r="G6" s="41">
        <v>25.8</v>
      </c>
      <c r="H6" s="41">
        <v>22</v>
      </c>
      <c r="I6" s="41">
        <v>22.9</v>
      </c>
      <c r="N6" s="42" t="s">
        <v>38</v>
      </c>
      <c r="P6" s="42">
        <v>77.7</v>
      </c>
      <c r="R6" s="42" t="s">
        <v>11</v>
      </c>
      <c r="S6" s="42">
        <v>27.7</v>
      </c>
      <c r="T6" s="42">
        <v>26.9</v>
      </c>
      <c r="U6" s="42">
        <v>23.3</v>
      </c>
      <c r="V6" s="42">
        <v>24.6</v>
      </c>
    </row>
    <row r="7" spans="1:22">
      <c r="A7" s="46">
        <v>36164</v>
      </c>
      <c r="C7" s="41">
        <v>3.1</v>
      </c>
      <c r="F7" s="41">
        <v>25.7</v>
      </c>
      <c r="G7" s="41">
        <v>25.6</v>
      </c>
      <c r="H7" s="41">
        <v>21.2</v>
      </c>
      <c r="I7" s="41">
        <v>22.3</v>
      </c>
      <c r="R7" s="42" t="s">
        <v>12</v>
      </c>
      <c r="S7" s="42">
        <v>22.2</v>
      </c>
      <c r="T7" s="42">
        <v>21.9</v>
      </c>
      <c r="U7" s="42">
        <v>19.5</v>
      </c>
      <c r="V7" s="42">
        <v>19.399999999999999</v>
      </c>
    </row>
    <row r="8" spans="1:22">
      <c r="A8" s="46">
        <v>36165</v>
      </c>
      <c r="C8" s="41">
        <v>9.4</v>
      </c>
      <c r="F8" s="41">
        <v>26.1</v>
      </c>
      <c r="G8" s="41">
        <v>26.4</v>
      </c>
      <c r="H8" s="41">
        <v>21.4</v>
      </c>
      <c r="I8" s="41">
        <v>24.6</v>
      </c>
    </row>
    <row r="9" spans="1:22">
      <c r="A9" s="46">
        <v>36166</v>
      </c>
      <c r="C9" s="41">
        <v>13.1</v>
      </c>
      <c r="D9" s="41">
        <v>0.4</v>
      </c>
      <c r="F9" s="41">
        <v>26</v>
      </c>
      <c r="G9" s="41">
        <v>25.9</v>
      </c>
      <c r="H9" s="41">
        <v>20.9</v>
      </c>
      <c r="I9" s="41">
        <v>23.4</v>
      </c>
      <c r="R9" s="42" t="s">
        <v>8</v>
      </c>
      <c r="S9" s="42">
        <v>26.055172413793102</v>
      </c>
      <c r="T9" s="42">
        <v>26.244827586206899</v>
      </c>
      <c r="U9" s="42">
        <v>21.696428571428562</v>
      </c>
      <c r="V9" s="42">
        <v>23.082758620689653</v>
      </c>
    </row>
    <row r="10" spans="1:22">
      <c r="A10" s="46">
        <v>36167</v>
      </c>
      <c r="C10" s="41">
        <v>8.6</v>
      </c>
      <c r="F10" s="41">
        <v>25.8</v>
      </c>
      <c r="G10" s="41">
        <v>26</v>
      </c>
      <c r="H10" s="41">
        <v>20.8</v>
      </c>
      <c r="I10" s="41">
        <v>24</v>
      </c>
      <c r="N10" s="42" t="s">
        <v>39</v>
      </c>
      <c r="P10" s="42">
        <v>52</v>
      </c>
      <c r="R10" s="42" t="s">
        <v>11</v>
      </c>
      <c r="S10" s="42">
        <v>27.5</v>
      </c>
      <c r="T10" s="42">
        <v>27</v>
      </c>
      <c r="U10" s="42">
        <v>23.4</v>
      </c>
      <c r="V10" s="42">
        <v>24.4</v>
      </c>
    </row>
    <row r="11" spans="1:22">
      <c r="A11" s="46">
        <v>36168</v>
      </c>
      <c r="C11" s="41">
        <v>1.8</v>
      </c>
      <c r="D11" s="41">
        <v>5.0999999999999996</v>
      </c>
      <c r="F11" s="41">
        <v>25.2</v>
      </c>
      <c r="G11" s="41">
        <v>25.6</v>
      </c>
      <c r="H11" s="41">
        <v>20.3</v>
      </c>
      <c r="I11" s="41">
        <v>22.4</v>
      </c>
      <c r="R11" s="42" t="s">
        <v>12</v>
      </c>
      <c r="S11" s="42">
        <v>25.3</v>
      </c>
      <c r="T11" s="42">
        <v>25.4</v>
      </c>
      <c r="U11" s="42">
        <v>19.899999999999999</v>
      </c>
      <c r="V11" s="42">
        <v>20.3</v>
      </c>
    </row>
    <row r="12" spans="1:22">
      <c r="A12" s="46">
        <v>36169</v>
      </c>
      <c r="C12" s="41">
        <v>3.8</v>
      </c>
      <c r="F12" s="41">
        <v>25.2</v>
      </c>
      <c r="G12" s="41">
        <v>25.7</v>
      </c>
      <c r="H12" s="41">
        <v>21.3</v>
      </c>
      <c r="I12" s="41">
        <v>23.3</v>
      </c>
    </row>
    <row r="13" spans="1:22">
      <c r="A13" s="46">
        <v>36170</v>
      </c>
      <c r="F13" s="41">
        <v>25.5</v>
      </c>
      <c r="G13" s="41">
        <v>25.5</v>
      </c>
      <c r="H13" s="41">
        <v>23.3</v>
      </c>
      <c r="I13" s="41">
        <v>23</v>
      </c>
      <c r="R13" s="42" t="s">
        <v>8</v>
      </c>
      <c r="S13" s="42">
        <v>26.064516129032246</v>
      </c>
      <c r="T13" s="42">
        <v>26.448387096774191</v>
      </c>
      <c r="U13" s="42">
        <v>21.470967741935489</v>
      </c>
      <c r="V13" s="42">
        <v>22.925806451612907</v>
      </c>
    </row>
    <row r="14" spans="1:22">
      <c r="A14" s="46">
        <v>36171</v>
      </c>
      <c r="F14" s="41">
        <v>26.1</v>
      </c>
      <c r="G14" s="41">
        <v>26</v>
      </c>
      <c r="H14" s="41">
        <v>22.9</v>
      </c>
      <c r="I14" s="41">
        <v>22.9</v>
      </c>
      <c r="N14" s="42" t="s">
        <v>40</v>
      </c>
      <c r="P14" s="42">
        <v>88.7</v>
      </c>
      <c r="R14" s="42" t="s">
        <v>11</v>
      </c>
      <c r="S14" s="42">
        <v>27.7</v>
      </c>
      <c r="T14" s="42">
        <v>27.6</v>
      </c>
      <c r="U14" s="42">
        <v>23.5</v>
      </c>
      <c r="V14" s="42">
        <v>24.6</v>
      </c>
    </row>
    <row r="15" spans="1:22">
      <c r="A15" s="46">
        <v>36172</v>
      </c>
      <c r="F15" s="41">
        <v>25.9</v>
      </c>
      <c r="G15" s="41">
        <v>26.4</v>
      </c>
      <c r="H15" s="41">
        <v>23</v>
      </c>
      <c r="I15" s="41">
        <v>22.5</v>
      </c>
      <c r="R15" s="42" t="s">
        <v>12</v>
      </c>
      <c r="S15" s="42">
        <v>23.5</v>
      </c>
      <c r="T15" s="42">
        <v>25</v>
      </c>
      <c r="U15" s="42">
        <v>19.100000000000001</v>
      </c>
      <c r="V15" s="42">
        <v>20.8</v>
      </c>
    </row>
    <row r="16" spans="1:22">
      <c r="A16" s="46">
        <v>36173</v>
      </c>
      <c r="D16" s="41">
        <v>0.3</v>
      </c>
      <c r="F16" s="41">
        <v>26</v>
      </c>
      <c r="G16" s="41">
        <v>25.6</v>
      </c>
      <c r="H16" s="41">
        <v>23.2</v>
      </c>
      <c r="I16" s="41">
        <v>21.5</v>
      </c>
    </row>
    <row r="17" spans="1:22">
      <c r="A17" s="46">
        <v>36174</v>
      </c>
      <c r="C17" s="41">
        <v>0.1</v>
      </c>
      <c r="F17" s="41">
        <v>25</v>
      </c>
      <c r="G17" s="41">
        <v>26.3</v>
      </c>
      <c r="H17" s="41">
        <v>20.5</v>
      </c>
      <c r="I17" s="41">
        <v>20.399999999999999</v>
      </c>
      <c r="R17" s="42" t="s">
        <v>8</v>
      </c>
      <c r="S17" s="42">
        <v>26.683333333333337</v>
      </c>
      <c r="T17" s="42">
        <v>26.79</v>
      </c>
      <c r="U17" s="42">
        <v>22.256666666666664</v>
      </c>
      <c r="V17" s="42">
        <v>23.73</v>
      </c>
    </row>
    <row r="18" spans="1:22">
      <c r="A18" s="46">
        <v>36175</v>
      </c>
      <c r="F18" s="41">
        <v>26</v>
      </c>
      <c r="G18" s="41">
        <v>26.2</v>
      </c>
      <c r="H18" s="41">
        <v>22.3</v>
      </c>
      <c r="I18" s="41">
        <v>23.2</v>
      </c>
      <c r="N18" s="42" t="s">
        <v>41</v>
      </c>
      <c r="P18" s="42">
        <v>104.9</v>
      </c>
      <c r="R18" s="42" t="s">
        <v>11</v>
      </c>
      <c r="S18" s="42">
        <v>28.1</v>
      </c>
      <c r="T18" s="42">
        <v>28</v>
      </c>
      <c r="U18" s="42">
        <v>24.9</v>
      </c>
      <c r="V18" s="42">
        <v>25.4</v>
      </c>
    </row>
    <row r="19" spans="1:22">
      <c r="A19" s="46">
        <v>36176</v>
      </c>
      <c r="C19" s="41">
        <v>7</v>
      </c>
      <c r="D19" s="41">
        <v>3.7</v>
      </c>
      <c r="F19" s="41">
        <v>26.3</v>
      </c>
      <c r="G19" s="41">
        <v>21.9</v>
      </c>
      <c r="H19" s="41">
        <v>21</v>
      </c>
      <c r="I19" s="41">
        <v>19.399999999999999</v>
      </c>
      <c r="R19" s="42" t="s">
        <v>12</v>
      </c>
      <c r="S19" s="42">
        <v>25.5</v>
      </c>
      <c r="T19" s="42">
        <v>25.4</v>
      </c>
      <c r="U19" s="42">
        <v>20.100000000000001</v>
      </c>
      <c r="V19" s="42">
        <v>20.399999999999999</v>
      </c>
    </row>
    <row r="20" spans="1:22">
      <c r="A20" s="46">
        <v>36177</v>
      </c>
      <c r="C20" s="41">
        <v>0.4</v>
      </c>
      <c r="F20" s="41">
        <v>22.2</v>
      </c>
      <c r="G20" s="41">
        <v>24</v>
      </c>
      <c r="H20" s="41">
        <v>19.5</v>
      </c>
      <c r="I20" s="41">
        <v>19.7</v>
      </c>
    </row>
    <row r="21" spans="1:22">
      <c r="A21" s="46">
        <v>36178</v>
      </c>
      <c r="F21" s="41">
        <v>24</v>
      </c>
      <c r="G21" s="41">
        <v>25.2</v>
      </c>
      <c r="H21" s="41">
        <v>20.7</v>
      </c>
      <c r="I21" s="41">
        <v>22.3</v>
      </c>
      <c r="R21" s="42" t="s">
        <v>8</v>
      </c>
      <c r="S21" s="42">
        <v>27.738709677419354</v>
      </c>
      <c r="T21" s="42">
        <v>28.058064516129029</v>
      </c>
      <c r="U21" s="42">
        <v>23.296774193548387</v>
      </c>
      <c r="V21" s="42">
        <v>25.141935483870974</v>
      </c>
    </row>
    <row r="22" spans="1:22">
      <c r="A22" s="46">
        <v>36179</v>
      </c>
      <c r="F22" s="41">
        <v>25.3</v>
      </c>
      <c r="G22" s="41">
        <v>25.5</v>
      </c>
      <c r="H22" s="41">
        <v>21.2</v>
      </c>
      <c r="I22" s="41">
        <v>22.4</v>
      </c>
      <c r="N22" s="42" t="s">
        <v>42</v>
      </c>
      <c r="P22" s="42">
        <v>40.700000000000003</v>
      </c>
      <c r="R22" s="42" t="s">
        <v>11</v>
      </c>
      <c r="S22" s="42">
        <v>30</v>
      </c>
      <c r="T22" s="42">
        <v>29.8</v>
      </c>
      <c r="U22" s="42">
        <v>25.1</v>
      </c>
      <c r="V22" s="42">
        <v>26.5</v>
      </c>
    </row>
    <row r="23" spans="1:22">
      <c r="A23" s="46">
        <v>36180</v>
      </c>
      <c r="G23" s="41">
        <v>26</v>
      </c>
      <c r="I23" s="41">
        <v>22.9</v>
      </c>
      <c r="R23" s="42" t="s">
        <v>12</v>
      </c>
      <c r="S23" s="42">
        <v>25.4</v>
      </c>
      <c r="T23" s="42">
        <v>26.4</v>
      </c>
      <c r="U23" s="42">
        <v>21.8</v>
      </c>
      <c r="V23" s="42">
        <v>20.9</v>
      </c>
    </row>
    <row r="24" spans="1:22">
      <c r="A24" s="46">
        <v>36181</v>
      </c>
      <c r="F24" s="41">
        <v>25.8</v>
      </c>
      <c r="G24" s="41">
        <v>26</v>
      </c>
      <c r="H24" s="41">
        <v>22.6</v>
      </c>
      <c r="I24" s="41">
        <v>24</v>
      </c>
    </row>
    <row r="25" spans="1:22">
      <c r="A25" s="46">
        <v>36182</v>
      </c>
      <c r="F25" s="41">
        <v>27.7</v>
      </c>
      <c r="G25" s="41">
        <v>26.4</v>
      </c>
      <c r="H25" s="41">
        <v>23.1</v>
      </c>
      <c r="I25" s="41">
        <v>23.9</v>
      </c>
      <c r="R25" s="42" t="s">
        <v>8</v>
      </c>
      <c r="S25" s="42">
        <v>28.527586206896551</v>
      </c>
      <c r="T25" s="42">
        <v>28.993333333333336</v>
      </c>
      <c r="U25" s="42">
        <v>24.334482758620688</v>
      </c>
      <c r="V25" s="42">
        <v>25.536666666666672</v>
      </c>
    </row>
    <row r="26" spans="1:22">
      <c r="A26" s="46">
        <v>36183</v>
      </c>
      <c r="C26" s="41">
        <v>1</v>
      </c>
      <c r="F26" s="41">
        <v>26.2</v>
      </c>
      <c r="G26" s="41">
        <v>26.7</v>
      </c>
      <c r="H26" s="41">
        <v>22.2</v>
      </c>
      <c r="I26" s="41">
        <v>23.8</v>
      </c>
      <c r="N26" s="42" t="s">
        <v>43</v>
      </c>
      <c r="P26" s="42">
        <v>11</v>
      </c>
      <c r="R26" s="42" t="s">
        <v>11</v>
      </c>
      <c r="S26" s="42">
        <v>29.5</v>
      </c>
      <c r="T26" s="42">
        <v>29.7</v>
      </c>
      <c r="U26" s="42">
        <v>25.4</v>
      </c>
      <c r="V26" s="42">
        <v>26.5</v>
      </c>
    </row>
    <row r="27" spans="1:22">
      <c r="A27" s="46">
        <v>36184</v>
      </c>
      <c r="C27" s="41">
        <v>0.2</v>
      </c>
      <c r="D27" s="41">
        <v>1.8</v>
      </c>
      <c r="F27" s="41">
        <v>25.9</v>
      </c>
      <c r="G27" s="41">
        <v>25.2</v>
      </c>
      <c r="H27" s="41">
        <v>22.3</v>
      </c>
      <c r="I27" s="41">
        <v>21.6</v>
      </c>
      <c r="R27" s="42" t="s">
        <v>12</v>
      </c>
      <c r="S27" s="42">
        <v>26.5</v>
      </c>
      <c r="T27" s="42">
        <v>27.6</v>
      </c>
      <c r="U27" s="42">
        <v>22.5</v>
      </c>
      <c r="V27" s="42">
        <v>24.5</v>
      </c>
    </row>
    <row r="28" spans="1:22">
      <c r="A28" s="46">
        <v>36185</v>
      </c>
      <c r="C28" s="41">
        <v>2.1</v>
      </c>
      <c r="F28" s="41">
        <v>24.8</v>
      </c>
      <c r="G28" s="41">
        <v>26.5</v>
      </c>
      <c r="H28" s="41">
        <v>22</v>
      </c>
      <c r="I28" s="41">
        <v>24.4</v>
      </c>
    </row>
    <row r="29" spans="1:22">
      <c r="A29" s="46">
        <v>36186</v>
      </c>
      <c r="F29" s="41">
        <v>26.5</v>
      </c>
      <c r="G29" s="41">
        <v>26.9</v>
      </c>
      <c r="H29" s="41">
        <v>23</v>
      </c>
      <c r="I29" s="41">
        <v>24.3</v>
      </c>
      <c r="R29" s="42" t="s">
        <v>8</v>
      </c>
      <c r="S29" s="42">
        <v>29.296774193548384</v>
      </c>
      <c r="T29" s="42">
        <v>29.619354838709672</v>
      </c>
      <c r="U29" s="42">
        <v>24.58387096774193</v>
      </c>
      <c r="V29" s="42">
        <v>25.693548387096779</v>
      </c>
    </row>
    <row r="30" spans="1:22">
      <c r="A30" s="46">
        <v>36187</v>
      </c>
      <c r="F30" s="41">
        <v>26.5</v>
      </c>
      <c r="G30" s="41">
        <v>26.8</v>
      </c>
      <c r="H30" s="41">
        <v>23.2</v>
      </c>
      <c r="I30" s="41">
        <v>23.7</v>
      </c>
      <c r="N30" s="42" t="s">
        <v>44</v>
      </c>
      <c r="P30" s="42">
        <v>31.9</v>
      </c>
      <c r="R30" s="42" t="s">
        <v>11</v>
      </c>
      <c r="S30" s="42">
        <v>30.2</v>
      </c>
      <c r="T30" s="42">
        <v>30.4</v>
      </c>
      <c r="U30" s="42">
        <v>25.8</v>
      </c>
      <c r="V30" s="42">
        <v>27.1</v>
      </c>
    </row>
    <row r="31" spans="1:22">
      <c r="A31" s="46">
        <v>36188</v>
      </c>
      <c r="C31" s="41">
        <v>1.5</v>
      </c>
      <c r="F31" s="41">
        <v>26.9</v>
      </c>
      <c r="G31" s="41">
        <v>26.1</v>
      </c>
      <c r="H31" s="41">
        <v>21</v>
      </c>
      <c r="I31" s="41">
        <v>21.9</v>
      </c>
      <c r="R31" s="42" t="s">
        <v>12</v>
      </c>
      <c r="S31" s="42">
        <v>27.4</v>
      </c>
      <c r="T31" s="42">
        <v>28.5</v>
      </c>
      <c r="U31" s="42">
        <v>23</v>
      </c>
      <c r="V31" s="42">
        <v>23.5</v>
      </c>
    </row>
    <row r="32" spans="1:22">
      <c r="A32" s="46">
        <v>36189</v>
      </c>
      <c r="C32" s="41">
        <v>4.0999999999999996</v>
      </c>
      <c r="F32" s="41">
        <v>25.5</v>
      </c>
      <c r="G32" s="41">
        <v>25.6</v>
      </c>
      <c r="H32" s="41">
        <v>20.3</v>
      </c>
      <c r="I32" s="41">
        <v>21.6</v>
      </c>
    </row>
    <row r="33" spans="1:22">
      <c r="A33" s="46">
        <v>36190</v>
      </c>
      <c r="D33" s="41">
        <v>2.6</v>
      </c>
      <c r="F33" s="41">
        <v>25.5</v>
      </c>
      <c r="G33" s="41">
        <v>25.3</v>
      </c>
      <c r="H33" s="41">
        <v>21.7</v>
      </c>
      <c r="I33" s="41">
        <v>21.2</v>
      </c>
      <c r="R33" s="42" t="s">
        <v>8</v>
      </c>
      <c r="S33" s="42">
        <v>29.226666666666667</v>
      </c>
      <c r="T33" s="42">
        <v>29.5</v>
      </c>
      <c r="U33" s="42">
        <v>24.789655172413795</v>
      </c>
      <c r="V33" s="42">
        <v>26.345161290322579</v>
      </c>
    </row>
    <row r="34" spans="1:22">
      <c r="A34" s="46">
        <v>36191</v>
      </c>
      <c r="C34" s="41">
        <v>3.9</v>
      </c>
      <c r="F34" s="41">
        <v>25.7</v>
      </c>
      <c r="G34" s="41">
        <v>25.2</v>
      </c>
      <c r="H34" s="41">
        <v>20.6</v>
      </c>
      <c r="I34" s="41">
        <v>21.7</v>
      </c>
      <c r="N34" s="42" t="s">
        <v>45</v>
      </c>
      <c r="P34" s="42">
        <v>129.9</v>
      </c>
      <c r="R34" s="42" t="s">
        <v>11</v>
      </c>
      <c r="S34" s="42">
        <v>30</v>
      </c>
      <c r="T34" s="42">
        <v>30.6</v>
      </c>
      <c r="U34" s="42">
        <v>26.1</v>
      </c>
      <c r="V34" s="42">
        <v>27.5</v>
      </c>
    </row>
    <row r="35" spans="1:22">
      <c r="C35" s="41">
        <f>SUM(C5:C34)</f>
        <v>62.1</v>
      </c>
      <c r="D35" s="41">
        <f>SUM(D4:D34)</f>
        <v>14.6</v>
      </c>
      <c r="R35" s="42" t="s">
        <v>12</v>
      </c>
      <c r="S35" s="42">
        <v>27</v>
      </c>
      <c r="T35" s="42">
        <v>20.399999999999999</v>
      </c>
      <c r="U35" s="42">
        <v>22</v>
      </c>
      <c r="V35" s="42">
        <v>22.8</v>
      </c>
    </row>
    <row r="36" spans="1:22">
      <c r="C36" s="90">
        <f>C35+D35</f>
        <v>76.7</v>
      </c>
      <c r="D36" s="90"/>
      <c r="E36" s="41" t="s">
        <v>7</v>
      </c>
      <c r="F36" s="41">
        <f>SUM(F4:F35)</f>
        <v>771</v>
      </c>
      <c r="G36" s="41">
        <f>SUM(G4:G35)</f>
        <v>799</v>
      </c>
      <c r="H36" s="41">
        <f>SUM(H4:H35)</f>
        <v>650.60000000000014</v>
      </c>
      <c r="I36" s="41">
        <f>SUM(I4:I35)</f>
        <v>701.5</v>
      </c>
    </row>
    <row r="37" spans="1:22">
      <c r="E37" s="41" t="s">
        <v>8</v>
      </c>
      <c r="F37" s="41">
        <f>AVERAGE(F4:F34)</f>
        <v>25.7</v>
      </c>
      <c r="G37" s="41">
        <f>AVERAGE(G4:G34)</f>
        <v>25.774193548387096</v>
      </c>
      <c r="H37" s="41">
        <f>AVERAGE(H4:H34)</f>
        <v>21.686666666666671</v>
      </c>
      <c r="I37" s="41">
        <f>AVERAGE(I4:I34)</f>
        <v>22.629032258064516</v>
      </c>
      <c r="R37" s="42" t="s">
        <v>8</v>
      </c>
      <c r="S37" s="42">
        <v>29.49</v>
      </c>
      <c r="T37" s="42">
        <v>29.59333333333333</v>
      </c>
      <c r="U37" s="42">
        <v>24.42</v>
      </c>
      <c r="V37" s="42">
        <v>26.063333333333333</v>
      </c>
    </row>
    <row r="38" spans="1:22">
      <c r="A38" s="46" t="s">
        <v>9</v>
      </c>
      <c r="B38" s="40" t="s">
        <v>10</v>
      </c>
      <c r="C38" s="41">
        <f>C36+C41</f>
        <v>77.7</v>
      </c>
      <c r="D38" s="41" t="s">
        <v>32</v>
      </c>
      <c r="E38" s="41" t="s">
        <v>11</v>
      </c>
      <c r="F38" s="41">
        <f>MAX(F4:F34)</f>
        <v>27.7</v>
      </c>
      <c r="G38" s="41">
        <f>MAX(G4:G34)</f>
        <v>26.9</v>
      </c>
      <c r="H38" s="41">
        <f>MAX(H4:H34)</f>
        <v>23.3</v>
      </c>
      <c r="I38" s="41">
        <f>MAX(I4:I34)</f>
        <v>24.6</v>
      </c>
      <c r="N38" s="42" t="s">
        <v>46</v>
      </c>
      <c r="P38" s="42">
        <v>119.4</v>
      </c>
      <c r="R38" s="42" t="s">
        <v>11</v>
      </c>
      <c r="S38" s="42">
        <v>30.4</v>
      </c>
      <c r="T38" s="42">
        <v>31.2</v>
      </c>
      <c r="U38" s="42">
        <v>27.2</v>
      </c>
      <c r="V38" s="42">
        <v>27.7</v>
      </c>
    </row>
    <row r="39" spans="1:22">
      <c r="C39" s="41">
        <f>C38/25.4</f>
        <v>3.0590551181102366</v>
      </c>
      <c r="D39" s="41" t="s">
        <v>33</v>
      </c>
      <c r="E39" s="41" t="s">
        <v>12</v>
      </c>
      <c r="F39" s="41">
        <f>MIN(F4:F34)</f>
        <v>22.2</v>
      </c>
      <c r="G39" s="41">
        <f>MIN(G4:G34)</f>
        <v>21.9</v>
      </c>
      <c r="H39" s="41">
        <f>MIN(H4:H34)</f>
        <v>19.5</v>
      </c>
      <c r="I39" s="41">
        <f>MIN(I4:I34)</f>
        <v>19.399999999999999</v>
      </c>
      <c r="R39" s="42" t="s">
        <v>12</v>
      </c>
      <c r="S39" s="42">
        <v>27.8</v>
      </c>
      <c r="T39" s="42">
        <v>27.4</v>
      </c>
      <c r="U39" s="42">
        <v>22</v>
      </c>
      <c r="V39" s="42">
        <v>22</v>
      </c>
    </row>
    <row r="41" spans="1:22">
      <c r="A41" s="46">
        <v>36192</v>
      </c>
      <c r="C41" s="41">
        <v>1</v>
      </c>
      <c r="F41" s="41">
        <v>25.4</v>
      </c>
      <c r="G41" s="41">
        <v>26.1</v>
      </c>
      <c r="I41" s="41">
        <v>22.6</v>
      </c>
      <c r="R41" s="42" t="s">
        <v>8</v>
      </c>
      <c r="S41" s="42">
        <v>29.138709677419357</v>
      </c>
      <c r="T41" s="42">
        <v>29.835483870967739</v>
      </c>
      <c r="U41" s="42">
        <v>24.016129032258064</v>
      </c>
      <c r="V41" s="42">
        <v>25.951612903225808</v>
      </c>
    </row>
    <row r="42" spans="1:22">
      <c r="A42" s="46">
        <v>36193</v>
      </c>
      <c r="F42" s="41">
        <v>26</v>
      </c>
      <c r="G42" s="41">
        <v>26.2</v>
      </c>
      <c r="H42" s="41">
        <v>21.4</v>
      </c>
      <c r="I42" s="41">
        <v>23.4</v>
      </c>
      <c r="N42" s="42" t="s">
        <v>47</v>
      </c>
      <c r="P42" s="42">
        <v>50.9</v>
      </c>
      <c r="R42" s="42" t="s">
        <v>11</v>
      </c>
      <c r="S42" s="42">
        <v>30</v>
      </c>
      <c r="T42" s="42">
        <v>30.9</v>
      </c>
      <c r="U42" s="42">
        <v>25.3</v>
      </c>
      <c r="V42" s="42">
        <v>27.4</v>
      </c>
    </row>
    <row r="43" spans="1:22">
      <c r="A43" s="46">
        <v>36194</v>
      </c>
      <c r="F43" s="41">
        <v>26.5</v>
      </c>
      <c r="G43" s="41">
        <v>27</v>
      </c>
      <c r="H43" s="41">
        <v>22.8</v>
      </c>
      <c r="I43" s="41">
        <v>23.3</v>
      </c>
      <c r="R43" s="42" t="s">
        <v>12</v>
      </c>
      <c r="S43" s="42">
        <v>27</v>
      </c>
      <c r="T43" s="42">
        <v>28.5</v>
      </c>
      <c r="U43" s="42">
        <v>21.7</v>
      </c>
      <c r="V43" s="42">
        <v>22.5</v>
      </c>
    </row>
    <row r="44" spans="1:22">
      <c r="A44" s="46">
        <v>36195</v>
      </c>
      <c r="F44" s="41">
        <v>26</v>
      </c>
      <c r="G44" s="41">
        <v>26.5</v>
      </c>
      <c r="H44" s="41">
        <v>23.4</v>
      </c>
      <c r="I44" s="41">
        <v>23.8</v>
      </c>
    </row>
    <row r="45" spans="1:22">
      <c r="A45" s="46">
        <v>36196</v>
      </c>
      <c r="C45" s="41">
        <v>2.6</v>
      </c>
      <c r="F45" s="41">
        <v>26.3</v>
      </c>
      <c r="G45" s="41">
        <v>26.7</v>
      </c>
      <c r="H45" s="41">
        <v>22.5</v>
      </c>
      <c r="I45" s="41">
        <v>23.6</v>
      </c>
      <c r="R45" s="42" t="s">
        <v>8</v>
      </c>
      <c r="S45" s="42">
        <v>28</v>
      </c>
      <c r="T45" s="42">
        <v>28.626666666666665</v>
      </c>
      <c r="U45" s="42">
        <v>22.95</v>
      </c>
      <c r="V45" s="42">
        <v>24.544827586206903</v>
      </c>
    </row>
    <row r="46" spans="1:22">
      <c r="A46" s="46">
        <v>36197</v>
      </c>
      <c r="F46" s="41">
        <v>26.7</v>
      </c>
      <c r="G46" s="41">
        <v>26.5</v>
      </c>
      <c r="H46" s="41">
        <v>22.8</v>
      </c>
      <c r="I46" s="41">
        <v>24</v>
      </c>
      <c r="N46" s="42" t="s">
        <v>48</v>
      </c>
      <c r="P46" s="42">
        <v>114.3</v>
      </c>
      <c r="R46" s="42" t="s">
        <v>11</v>
      </c>
      <c r="S46" s="42">
        <v>29.5</v>
      </c>
      <c r="T46" s="42">
        <v>30</v>
      </c>
      <c r="U46" s="42">
        <v>24.6</v>
      </c>
      <c r="V46" s="42">
        <v>26</v>
      </c>
    </row>
    <row r="47" spans="1:22">
      <c r="A47" s="46">
        <v>36198</v>
      </c>
      <c r="D47" s="41">
        <v>0.2</v>
      </c>
      <c r="F47" s="41">
        <v>26.1</v>
      </c>
      <c r="G47" s="41">
        <v>25.5</v>
      </c>
      <c r="H47" s="41">
        <v>21.5</v>
      </c>
      <c r="I47" s="41">
        <v>22</v>
      </c>
      <c r="R47" s="42" t="s">
        <v>12</v>
      </c>
      <c r="S47" s="42">
        <v>27</v>
      </c>
      <c r="T47" s="42">
        <v>28</v>
      </c>
      <c r="U47" s="42">
        <v>20.9</v>
      </c>
      <c r="V47" s="42">
        <v>22.5</v>
      </c>
    </row>
    <row r="48" spans="1:22">
      <c r="A48" s="46">
        <v>36199</v>
      </c>
      <c r="F48" s="41">
        <v>25.5</v>
      </c>
      <c r="G48" s="41">
        <v>26.3</v>
      </c>
      <c r="H48" s="41">
        <v>22.2</v>
      </c>
      <c r="I48" s="41">
        <v>23.9</v>
      </c>
    </row>
    <row r="49" spans="1:22">
      <c r="A49" s="46">
        <v>36200</v>
      </c>
      <c r="C49" s="41">
        <v>1.1000000000000001</v>
      </c>
      <c r="F49" s="41">
        <v>26.1</v>
      </c>
      <c r="G49" s="41">
        <v>26.8</v>
      </c>
      <c r="H49" s="41">
        <v>21.7</v>
      </c>
      <c r="I49" s="41">
        <v>23.5</v>
      </c>
      <c r="R49" s="42" t="s">
        <v>8</v>
      </c>
      <c r="S49" s="42">
        <v>26.77741935483871</v>
      </c>
      <c r="T49" s="42">
        <v>27.361290322580643</v>
      </c>
      <c r="U49" s="42">
        <v>22.187096774193552</v>
      </c>
      <c r="V49" s="42">
        <v>23.229032258064514</v>
      </c>
    </row>
    <row r="50" spans="1:22">
      <c r="A50" s="46">
        <v>36201</v>
      </c>
      <c r="C50" s="41">
        <v>1</v>
      </c>
      <c r="F50" s="41">
        <v>26.5</v>
      </c>
      <c r="G50" s="41">
        <v>26.8</v>
      </c>
      <c r="H50" s="41">
        <v>21</v>
      </c>
      <c r="I50" s="41">
        <v>24</v>
      </c>
      <c r="N50" s="42" t="s">
        <v>49</v>
      </c>
      <c r="P50" s="42">
        <v>64.5</v>
      </c>
      <c r="R50" s="42" t="s">
        <v>11</v>
      </c>
      <c r="S50" s="42">
        <v>28.1</v>
      </c>
      <c r="T50" s="42">
        <v>28.5</v>
      </c>
      <c r="U50" s="42">
        <v>24.5</v>
      </c>
      <c r="V50" s="42">
        <v>25.5</v>
      </c>
    </row>
    <row r="51" spans="1:22">
      <c r="A51" s="46">
        <v>36202</v>
      </c>
      <c r="F51" s="41">
        <v>26</v>
      </c>
      <c r="G51" s="41">
        <v>26.4</v>
      </c>
      <c r="H51" s="41">
        <v>22.3</v>
      </c>
      <c r="I51" s="41">
        <v>21.3</v>
      </c>
      <c r="R51" s="42" t="s">
        <v>12</v>
      </c>
      <c r="S51" s="42">
        <v>25.1</v>
      </c>
      <c r="T51" s="42">
        <v>25.8</v>
      </c>
      <c r="U51" s="42">
        <v>19.3</v>
      </c>
      <c r="V51" s="42">
        <v>20.399999999999999</v>
      </c>
    </row>
    <row r="52" spans="1:22">
      <c r="A52" s="46">
        <v>36203</v>
      </c>
      <c r="C52" s="41">
        <v>0.1</v>
      </c>
      <c r="F52" s="41">
        <v>25.8</v>
      </c>
      <c r="G52" s="41">
        <v>26.2</v>
      </c>
      <c r="H52" s="41">
        <v>22.6</v>
      </c>
      <c r="I52" s="41">
        <v>22.2</v>
      </c>
    </row>
    <row r="53" spans="1:22">
      <c r="A53" s="46">
        <v>36204</v>
      </c>
      <c r="D53" s="41">
        <v>0.5</v>
      </c>
      <c r="F53" s="41">
        <v>26.3</v>
      </c>
      <c r="G53" s="41">
        <v>26.4</v>
      </c>
      <c r="H53" s="41">
        <v>21</v>
      </c>
      <c r="I53" s="41">
        <v>22.1</v>
      </c>
    </row>
    <row r="54" spans="1:22">
      <c r="A54" s="46">
        <v>36205</v>
      </c>
      <c r="C54" s="41">
        <v>1.1000000000000001</v>
      </c>
      <c r="F54" s="41">
        <v>25.9</v>
      </c>
      <c r="G54" s="41">
        <v>26.7</v>
      </c>
      <c r="H54" s="41">
        <v>20.5</v>
      </c>
      <c r="I54" s="41">
        <v>21.9</v>
      </c>
    </row>
    <row r="55" spans="1:22">
      <c r="A55" s="46">
        <v>36206</v>
      </c>
      <c r="F55" s="41">
        <v>27.5</v>
      </c>
      <c r="G55" s="41">
        <v>26.1</v>
      </c>
      <c r="H55" s="41">
        <v>22.1</v>
      </c>
      <c r="I55" s="41">
        <v>23.8</v>
      </c>
    </row>
    <row r="56" spans="1:22">
      <c r="A56" s="46">
        <v>36207</v>
      </c>
      <c r="C56" s="41">
        <v>8.4</v>
      </c>
      <c r="D56" s="41">
        <v>8.5</v>
      </c>
      <c r="F56" s="41">
        <v>26.1</v>
      </c>
      <c r="G56" s="41">
        <v>25.5</v>
      </c>
      <c r="H56" s="41">
        <v>20.5</v>
      </c>
      <c r="I56" s="41">
        <v>20.3</v>
      </c>
    </row>
    <row r="57" spans="1:22">
      <c r="A57" s="46">
        <v>36208</v>
      </c>
      <c r="C57" s="41">
        <v>0.1</v>
      </c>
      <c r="F57" s="41">
        <v>25.5</v>
      </c>
      <c r="G57" s="41">
        <v>26.4</v>
      </c>
      <c r="H57" s="41">
        <v>21.8</v>
      </c>
      <c r="I57" s="41">
        <v>23.3</v>
      </c>
    </row>
    <row r="58" spans="1:22">
      <c r="A58" s="46">
        <v>36209</v>
      </c>
      <c r="C58" s="41">
        <v>2.2000000000000002</v>
      </c>
      <c r="F58" s="41">
        <v>26.4</v>
      </c>
      <c r="G58" s="41">
        <v>25.8</v>
      </c>
      <c r="H58" s="41">
        <v>20.9</v>
      </c>
      <c r="I58" s="41">
        <v>23.2</v>
      </c>
    </row>
    <row r="59" spans="1:22">
      <c r="A59" s="46">
        <v>36210</v>
      </c>
      <c r="C59" s="41">
        <v>13.2</v>
      </c>
      <c r="F59" s="41">
        <v>25.9</v>
      </c>
      <c r="G59" s="41">
        <v>26</v>
      </c>
      <c r="H59" s="41">
        <v>20</v>
      </c>
      <c r="I59" s="41">
        <v>23</v>
      </c>
    </row>
    <row r="60" spans="1:22">
      <c r="A60" s="46">
        <v>36211</v>
      </c>
      <c r="F60" s="41">
        <v>25.7</v>
      </c>
      <c r="G60" s="41">
        <v>25.9</v>
      </c>
      <c r="H60" s="41">
        <v>22.4</v>
      </c>
      <c r="I60" s="41">
        <v>23.8</v>
      </c>
    </row>
    <row r="61" spans="1:22">
      <c r="A61" s="46">
        <v>36212</v>
      </c>
      <c r="F61" s="41">
        <v>25.9</v>
      </c>
      <c r="G61" s="41">
        <v>26.1</v>
      </c>
      <c r="H61" s="41">
        <v>21.5</v>
      </c>
      <c r="I61" s="41">
        <v>23.5</v>
      </c>
    </row>
    <row r="62" spans="1:22">
      <c r="A62" s="46">
        <v>36213</v>
      </c>
      <c r="C62" s="41">
        <v>0.4</v>
      </c>
      <c r="D62" s="41">
        <v>0.2</v>
      </c>
      <c r="F62" s="41">
        <v>26</v>
      </c>
      <c r="G62" s="41">
        <v>26.2</v>
      </c>
      <c r="H62" s="41">
        <v>23.1</v>
      </c>
      <c r="I62" s="41">
        <v>24.4</v>
      </c>
    </row>
    <row r="63" spans="1:22">
      <c r="A63" s="46">
        <v>36214</v>
      </c>
      <c r="F63" s="41">
        <v>26.3</v>
      </c>
      <c r="G63" s="41">
        <v>26.8</v>
      </c>
      <c r="H63" s="41">
        <v>23</v>
      </c>
      <c r="I63" s="41">
        <v>24</v>
      </c>
    </row>
    <row r="64" spans="1:22">
      <c r="A64" s="46">
        <v>36215</v>
      </c>
      <c r="F64" s="41">
        <v>25.9</v>
      </c>
      <c r="G64" s="41">
        <v>26.6</v>
      </c>
      <c r="H64" s="41">
        <v>22.4</v>
      </c>
      <c r="I64" s="41">
        <v>23.8</v>
      </c>
    </row>
    <row r="65" spans="1:9">
      <c r="A65" s="46">
        <v>36216</v>
      </c>
      <c r="C65" s="41">
        <v>12.4</v>
      </c>
      <c r="F65" s="41">
        <v>26.6</v>
      </c>
      <c r="G65" s="41">
        <v>26.4</v>
      </c>
      <c r="H65" s="41">
        <v>21</v>
      </c>
      <c r="I65" s="41">
        <v>22.9</v>
      </c>
    </row>
    <row r="66" spans="1:9">
      <c r="A66" s="46">
        <v>36217</v>
      </c>
      <c r="F66" s="41">
        <v>25.8</v>
      </c>
      <c r="G66" s="41">
        <v>25.4</v>
      </c>
      <c r="H66" s="41">
        <v>21</v>
      </c>
      <c r="I66" s="41">
        <v>23</v>
      </c>
    </row>
    <row r="67" spans="1:9">
      <c r="A67" s="46">
        <v>36218</v>
      </c>
      <c r="F67" s="41">
        <v>25.3</v>
      </c>
      <c r="G67" s="41">
        <v>26</v>
      </c>
      <c r="H67" s="41">
        <v>20.8</v>
      </c>
      <c r="I67" s="41">
        <v>22.6</v>
      </c>
    </row>
    <row r="68" spans="1:9">
      <c r="A68" s="46">
        <v>36219</v>
      </c>
      <c r="F68" s="41">
        <v>26</v>
      </c>
      <c r="G68" s="41">
        <v>25.6</v>
      </c>
      <c r="H68" s="41">
        <v>19.899999999999999</v>
      </c>
      <c r="I68" s="41">
        <v>23.3</v>
      </c>
    </row>
    <row r="69" spans="1:9">
      <c r="A69" s="46">
        <v>36585</v>
      </c>
      <c r="F69" s="41">
        <v>25.6</v>
      </c>
      <c r="G69" s="41">
        <v>26.2</v>
      </c>
      <c r="H69" s="41">
        <v>21.4</v>
      </c>
      <c r="I69" s="41">
        <v>22.9</v>
      </c>
    </row>
    <row r="70" spans="1:9">
      <c r="C70" s="41">
        <f>SUM(C42:C69)</f>
        <v>42.6</v>
      </c>
      <c r="D70" s="41">
        <f>SUM(D41:D69)</f>
        <v>9.3999999999999986</v>
      </c>
    </row>
    <row r="71" spans="1:9">
      <c r="C71" s="90">
        <f>C70+D70</f>
        <v>52</v>
      </c>
      <c r="D71" s="90"/>
      <c r="E71" s="41" t="s">
        <v>7</v>
      </c>
      <c r="F71" s="41">
        <f>SUM(F41:F70)</f>
        <v>755.59999999999991</v>
      </c>
      <c r="G71" s="41">
        <f t="shared" ref="G71:I71" si="0">SUM(G41:G70)</f>
        <v>761.1</v>
      </c>
      <c r="H71" s="41">
        <f t="shared" si="0"/>
        <v>607.49999999999977</v>
      </c>
      <c r="I71" s="41">
        <f t="shared" si="0"/>
        <v>669.4</v>
      </c>
    </row>
    <row r="72" spans="1:9">
      <c r="E72" s="41" t="s">
        <v>8</v>
      </c>
      <c r="F72" s="41">
        <f>AVERAGE(F41:F69)</f>
        <v>26.055172413793102</v>
      </c>
      <c r="G72" s="41">
        <f t="shared" ref="G72:I72" si="1">AVERAGE(G41:G69)</f>
        <v>26.244827586206899</v>
      </c>
      <c r="H72" s="41">
        <f t="shared" si="1"/>
        <v>21.696428571428562</v>
      </c>
      <c r="I72" s="41">
        <f t="shared" si="1"/>
        <v>23.082758620689653</v>
      </c>
    </row>
    <row r="73" spans="1:9">
      <c r="A73" s="46" t="s">
        <v>13</v>
      </c>
      <c r="B73" s="40" t="s">
        <v>10</v>
      </c>
      <c r="C73" s="41">
        <f>C71+SUM(C76)</f>
        <v>52</v>
      </c>
      <c r="E73" s="41" t="s">
        <v>11</v>
      </c>
      <c r="F73" s="41">
        <f>MAX(F41:F69)</f>
        <v>27.5</v>
      </c>
      <c r="G73" s="41">
        <f t="shared" ref="G73:I73" si="2">MAX(G41:G69)</f>
        <v>27</v>
      </c>
      <c r="H73" s="41">
        <f t="shared" si="2"/>
        <v>23.4</v>
      </c>
      <c r="I73" s="41">
        <f t="shared" si="2"/>
        <v>24.4</v>
      </c>
    </row>
    <row r="74" spans="1:9">
      <c r="E74" s="41" t="s">
        <v>12</v>
      </c>
      <c r="F74" s="41">
        <f>MIN(F41:F69)</f>
        <v>25.3</v>
      </c>
      <c r="G74" s="41">
        <f t="shared" ref="G74:I74" si="3">MIN(G41:G69)</f>
        <v>25.4</v>
      </c>
      <c r="H74" s="41">
        <f t="shared" si="3"/>
        <v>19.899999999999999</v>
      </c>
      <c r="I74" s="41">
        <f t="shared" si="3"/>
        <v>20.3</v>
      </c>
    </row>
    <row r="76" spans="1:9">
      <c r="A76" s="46">
        <v>36586</v>
      </c>
      <c r="F76" s="41">
        <v>26</v>
      </c>
      <c r="G76" s="41">
        <v>26.1</v>
      </c>
      <c r="H76" s="41">
        <v>21.2</v>
      </c>
      <c r="I76" s="41">
        <v>22.2</v>
      </c>
    </row>
    <row r="77" spans="1:9">
      <c r="A77" s="46">
        <v>36587</v>
      </c>
      <c r="C77" s="41">
        <v>0.4</v>
      </c>
      <c r="F77" s="41">
        <v>23.5</v>
      </c>
      <c r="G77" s="41">
        <v>25.6</v>
      </c>
      <c r="H77" s="41">
        <v>20</v>
      </c>
      <c r="I77" s="41">
        <v>22</v>
      </c>
    </row>
    <row r="78" spans="1:9">
      <c r="A78" s="46">
        <v>36588</v>
      </c>
      <c r="F78" s="41">
        <v>25.2</v>
      </c>
      <c r="G78" s="41">
        <v>26</v>
      </c>
      <c r="H78" s="41">
        <v>20.8</v>
      </c>
      <c r="I78" s="41">
        <v>22.5</v>
      </c>
    </row>
    <row r="79" spans="1:9">
      <c r="A79" s="46">
        <v>36589</v>
      </c>
      <c r="F79" s="41">
        <v>25.8</v>
      </c>
      <c r="G79" s="41">
        <v>26.7</v>
      </c>
      <c r="H79" s="41">
        <v>22</v>
      </c>
      <c r="I79" s="41">
        <v>23.5</v>
      </c>
    </row>
    <row r="80" spans="1:9">
      <c r="A80" s="46">
        <v>36590</v>
      </c>
      <c r="F80" s="41">
        <v>25.5</v>
      </c>
      <c r="G80" s="41">
        <v>26.6</v>
      </c>
      <c r="H80" s="41">
        <v>22.5</v>
      </c>
      <c r="I80" s="41">
        <v>23.6</v>
      </c>
    </row>
    <row r="81" spans="1:9">
      <c r="A81" s="46">
        <v>36591</v>
      </c>
      <c r="F81" s="41">
        <v>26.7</v>
      </c>
      <c r="G81" s="41">
        <v>26.8</v>
      </c>
      <c r="H81" s="41">
        <v>22.4</v>
      </c>
      <c r="I81" s="41">
        <v>23.4</v>
      </c>
    </row>
    <row r="82" spans="1:9">
      <c r="A82" s="46">
        <v>36592</v>
      </c>
      <c r="F82" s="41">
        <v>27.4</v>
      </c>
      <c r="G82" s="41">
        <v>27.6</v>
      </c>
      <c r="H82" s="41">
        <v>21</v>
      </c>
      <c r="I82" s="41">
        <v>24</v>
      </c>
    </row>
    <row r="83" spans="1:9">
      <c r="A83" s="46">
        <v>36593</v>
      </c>
      <c r="F83" s="41">
        <v>27.7</v>
      </c>
      <c r="G83" s="41">
        <v>26.4</v>
      </c>
      <c r="H83" s="41">
        <v>21</v>
      </c>
      <c r="I83" s="41">
        <v>22.6</v>
      </c>
    </row>
    <row r="84" spans="1:9">
      <c r="A84" s="46">
        <v>36594</v>
      </c>
      <c r="F84" s="41">
        <v>25.1</v>
      </c>
      <c r="G84" s="41">
        <v>26.2</v>
      </c>
      <c r="H84" s="41">
        <v>21.5</v>
      </c>
      <c r="I84" s="41">
        <v>23</v>
      </c>
    </row>
    <row r="85" spans="1:9">
      <c r="A85" s="46">
        <v>36595</v>
      </c>
      <c r="F85" s="41">
        <v>26</v>
      </c>
      <c r="G85" s="41">
        <v>26.1</v>
      </c>
      <c r="H85" s="41">
        <v>22</v>
      </c>
      <c r="I85" s="41">
        <v>22.8</v>
      </c>
    </row>
    <row r="86" spans="1:9">
      <c r="A86" s="46">
        <v>36596</v>
      </c>
      <c r="F86" s="41">
        <v>25.9</v>
      </c>
      <c r="G86" s="41">
        <v>26.3</v>
      </c>
      <c r="H86" s="41">
        <v>22.4</v>
      </c>
      <c r="I86" s="41">
        <v>23</v>
      </c>
    </row>
    <row r="87" spans="1:9">
      <c r="A87" s="46">
        <v>36597</v>
      </c>
      <c r="F87" s="41">
        <v>25.7</v>
      </c>
      <c r="G87" s="41">
        <v>26.5</v>
      </c>
      <c r="H87" s="41">
        <v>22.6</v>
      </c>
      <c r="I87" s="41">
        <v>23.9</v>
      </c>
    </row>
    <row r="88" spans="1:9">
      <c r="A88" s="46">
        <v>36598</v>
      </c>
      <c r="F88" s="41">
        <v>26</v>
      </c>
      <c r="G88" s="41">
        <v>26.5</v>
      </c>
      <c r="H88" s="41">
        <v>22.3</v>
      </c>
      <c r="I88" s="41">
        <v>23.5</v>
      </c>
    </row>
    <row r="89" spans="1:9">
      <c r="A89" s="46">
        <v>36599</v>
      </c>
      <c r="F89" s="41">
        <v>26.2</v>
      </c>
      <c r="G89" s="41">
        <v>26.3</v>
      </c>
      <c r="H89" s="41">
        <v>22.4</v>
      </c>
      <c r="I89" s="41">
        <v>23.3</v>
      </c>
    </row>
    <row r="90" spans="1:9">
      <c r="A90" s="46">
        <v>36600</v>
      </c>
      <c r="F90" s="41">
        <v>26</v>
      </c>
      <c r="G90" s="41">
        <v>26.5</v>
      </c>
      <c r="H90" s="41">
        <v>22.8</v>
      </c>
      <c r="I90" s="41">
        <v>22.2</v>
      </c>
    </row>
    <row r="91" spans="1:9">
      <c r="A91" s="46">
        <v>36601</v>
      </c>
      <c r="F91" s="41">
        <v>24.9</v>
      </c>
      <c r="G91" s="41">
        <v>26.4</v>
      </c>
      <c r="H91" s="41">
        <v>21.8</v>
      </c>
      <c r="I91" s="41">
        <v>23.5</v>
      </c>
    </row>
    <row r="92" spans="1:9">
      <c r="A92" s="46">
        <v>36602</v>
      </c>
      <c r="C92" s="41">
        <v>0.9</v>
      </c>
      <c r="F92" s="41">
        <v>26.5</v>
      </c>
      <c r="G92" s="41">
        <v>26.7</v>
      </c>
      <c r="H92" s="41">
        <v>21.5</v>
      </c>
      <c r="I92" s="41">
        <v>22.5</v>
      </c>
    </row>
    <row r="93" spans="1:9">
      <c r="A93" s="46">
        <v>36603</v>
      </c>
      <c r="C93" s="41">
        <v>4</v>
      </c>
      <c r="F93" s="41">
        <v>25.9</v>
      </c>
      <c r="G93" s="41">
        <v>26.5</v>
      </c>
      <c r="H93" s="41">
        <v>20.5</v>
      </c>
      <c r="I93" s="41">
        <v>22.1</v>
      </c>
    </row>
    <row r="94" spans="1:9">
      <c r="A94" s="46">
        <v>36604</v>
      </c>
      <c r="F94" s="41">
        <v>26.2</v>
      </c>
      <c r="G94" s="41">
        <v>26.5</v>
      </c>
      <c r="H94" s="41">
        <v>21.4</v>
      </c>
      <c r="I94" s="41">
        <v>23</v>
      </c>
    </row>
    <row r="95" spans="1:9">
      <c r="A95" s="46">
        <v>36605</v>
      </c>
      <c r="F95" s="41">
        <v>26.5</v>
      </c>
      <c r="G95" s="41">
        <v>26.5</v>
      </c>
      <c r="H95" s="41">
        <v>21</v>
      </c>
      <c r="I95" s="41">
        <v>21.3</v>
      </c>
    </row>
    <row r="96" spans="1:9">
      <c r="A96" s="46">
        <v>36606</v>
      </c>
      <c r="C96" s="41">
        <v>67.5</v>
      </c>
      <c r="D96" s="41" t="s">
        <v>14</v>
      </c>
      <c r="F96" s="41">
        <v>25.5</v>
      </c>
      <c r="G96" s="41">
        <v>25</v>
      </c>
      <c r="H96" s="41">
        <v>19.7</v>
      </c>
      <c r="I96" s="41">
        <v>20.8</v>
      </c>
    </row>
    <row r="97" spans="1:9">
      <c r="A97" s="46">
        <v>36607</v>
      </c>
      <c r="C97" s="41">
        <v>0</v>
      </c>
      <c r="D97" s="41">
        <v>0</v>
      </c>
      <c r="F97" s="41">
        <v>24.9</v>
      </c>
      <c r="G97" s="41">
        <v>26</v>
      </c>
      <c r="H97" s="41">
        <v>19.100000000000001</v>
      </c>
      <c r="I97" s="41">
        <v>22.3</v>
      </c>
    </row>
    <row r="98" spans="1:9">
      <c r="A98" s="46">
        <v>36608</v>
      </c>
      <c r="C98" s="41">
        <v>2</v>
      </c>
      <c r="D98" s="41" t="s">
        <v>14</v>
      </c>
      <c r="F98" s="41">
        <v>26.3</v>
      </c>
      <c r="G98" s="41">
        <v>26.3</v>
      </c>
      <c r="H98" s="41">
        <v>20.3</v>
      </c>
      <c r="I98" s="41">
        <v>22</v>
      </c>
    </row>
    <row r="99" spans="1:9">
      <c r="A99" s="46">
        <v>36609</v>
      </c>
      <c r="C99" s="41" t="s">
        <v>14</v>
      </c>
      <c r="D99" s="41">
        <v>0</v>
      </c>
      <c r="F99" s="41">
        <v>26.9</v>
      </c>
      <c r="G99" s="41">
        <v>27.1</v>
      </c>
      <c r="H99" s="41">
        <v>20.100000000000001</v>
      </c>
      <c r="I99" s="41">
        <v>23.6</v>
      </c>
    </row>
    <row r="100" spans="1:9">
      <c r="A100" s="46">
        <v>36610</v>
      </c>
      <c r="C100" s="41">
        <v>2.2999999999999998</v>
      </c>
      <c r="D100" s="41">
        <v>0</v>
      </c>
      <c r="F100" s="41">
        <v>27.1</v>
      </c>
      <c r="G100" s="41">
        <v>27.1</v>
      </c>
      <c r="H100" s="41">
        <v>21.2</v>
      </c>
      <c r="I100" s="41">
        <v>23.6</v>
      </c>
    </row>
    <row r="101" spans="1:9">
      <c r="A101" s="46">
        <v>36611</v>
      </c>
      <c r="C101" s="41">
        <v>0</v>
      </c>
      <c r="D101" s="41">
        <v>0</v>
      </c>
      <c r="F101" s="41">
        <v>27.5</v>
      </c>
      <c r="G101" s="41">
        <v>26.8</v>
      </c>
      <c r="H101" s="41">
        <v>20.5</v>
      </c>
      <c r="I101" s="41">
        <v>23.2</v>
      </c>
    </row>
    <row r="102" spans="1:9">
      <c r="A102" s="46">
        <v>36612</v>
      </c>
      <c r="C102" s="41">
        <v>0</v>
      </c>
      <c r="D102" s="41">
        <v>1</v>
      </c>
      <c r="F102" s="41">
        <v>26.4</v>
      </c>
      <c r="G102" s="41">
        <v>25.4</v>
      </c>
      <c r="H102" s="41">
        <v>21.8</v>
      </c>
      <c r="I102" s="41">
        <v>21.1</v>
      </c>
    </row>
    <row r="103" spans="1:9">
      <c r="A103" s="46">
        <v>36613</v>
      </c>
      <c r="C103" s="41">
        <v>10.4</v>
      </c>
      <c r="D103" s="41" t="s">
        <v>14</v>
      </c>
      <c r="F103" s="41">
        <v>24.8</v>
      </c>
      <c r="G103" s="41">
        <v>27</v>
      </c>
      <c r="H103" s="41">
        <v>20.7</v>
      </c>
      <c r="I103" s="41">
        <v>24.5</v>
      </c>
    </row>
    <row r="104" spans="1:9">
      <c r="A104" s="46">
        <v>36614</v>
      </c>
      <c r="C104" s="41">
        <v>0</v>
      </c>
      <c r="D104" s="41">
        <v>0</v>
      </c>
      <c r="F104" s="41">
        <v>27</v>
      </c>
      <c r="G104" s="41">
        <v>27</v>
      </c>
      <c r="H104" s="41">
        <v>23.5</v>
      </c>
      <c r="I104" s="41">
        <v>24.6</v>
      </c>
    </row>
    <row r="105" spans="1:9">
      <c r="A105" s="46">
        <v>36615</v>
      </c>
      <c r="C105" s="41">
        <v>0</v>
      </c>
      <c r="D105" s="41">
        <v>0.2</v>
      </c>
      <c r="F105" s="41">
        <v>26.4</v>
      </c>
      <c r="G105" s="41">
        <v>26.9</v>
      </c>
      <c r="H105" s="41">
        <v>23</v>
      </c>
      <c r="I105" s="41">
        <v>23.1</v>
      </c>
    </row>
    <row r="106" spans="1:9">
      <c r="A106" s="46">
        <v>36616</v>
      </c>
      <c r="C106" s="41">
        <v>0</v>
      </c>
      <c r="D106" s="41">
        <v>0</v>
      </c>
      <c r="F106" s="41">
        <v>26.5</v>
      </c>
      <c r="G106" s="41">
        <v>26.5</v>
      </c>
      <c r="H106" s="41">
        <v>22.6</v>
      </c>
      <c r="I106" s="41">
        <v>24</v>
      </c>
    </row>
    <row r="107" spans="1:9">
      <c r="C107" s="41">
        <f>SUM(C77:C106)</f>
        <v>87.5</v>
      </c>
      <c r="D107" s="41">
        <f>SUM(D76:D106)</f>
        <v>1.2</v>
      </c>
    </row>
    <row r="108" spans="1:9">
      <c r="C108" s="90">
        <f>C107+D107</f>
        <v>88.7</v>
      </c>
      <c r="D108" s="90"/>
      <c r="E108" s="41" t="s">
        <v>7</v>
      </c>
      <c r="F108" s="41">
        <f>SUM(F76:F107)</f>
        <v>807.99999999999966</v>
      </c>
      <c r="G108" s="41">
        <f>SUM(G76:G107)</f>
        <v>819.89999999999986</v>
      </c>
      <c r="H108" s="41">
        <f>SUM(H76:H107)</f>
        <v>665.60000000000014</v>
      </c>
      <c r="I108" s="41">
        <f>SUM(I76:I107)</f>
        <v>710.70000000000016</v>
      </c>
    </row>
    <row r="109" spans="1:9">
      <c r="E109" s="41" t="s">
        <v>8</v>
      </c>
      <c r="F109" s="41">
        <f>AVERAGE(F76:F106)</f>
        <v>26.064516129032246</v>
      </c>
      <c r="G109" s="41">
        <f>AVERAGE(G76:G106)</f>
        <v>26.448387096774191</v>
      </c>
      <c r="H109" s="41">
        <f>AVERAGE(H76:H106)</f>
        <v>21.470967741935489</v>
      </c>
      <c r="I109" s="41">
        <f>AVERAGE(I76:I106)</f>
        <v>22.925806451612907</v>
      </c>
    </row>
    <row r="110" spans="1:9">
      <c r="A110" s="46" t="s">
        <v>15</v>
      </c>
      <c r="C110" s="41">
        <f>C108+C113</f>
        <v>88.7</v>
      </c>
      <c r="D110" s="41" t="s">
        <v>32</v>
      </c>
      <c r="E110" s="41" t="s">
        <v>11</v>
      </c>
      <c r="F110" s="41">
        <f>MAX(F76:F106)</f>
        <v>27.7</v>
      </c>
      <c r="G110" s="41">
        <f>MAX(G76:G106)</f>
        <v>27.6</v>
      </c>
      <c r="H110" s="41">
        <f>MAX(H76:H106)</f>
        <v>23.5</v>
      </c>
      <c r="I110" s="41">
        <f>MAX(I76:I106)</f>
        <v>24.6</v>
      </c>
    </row>
    <row r="111" spans="1:9">
      <c r="C111" s="41">
        <f>C110/25.4</f>
        <v>3.492125984251969</v>
      </c>
      <c r="D111" s="41" t="s">
        <v>33</v>
      </c>
      <c r="E111" s="41" t="s">
        <v>12</v>
      </c>
      <c r="F111" s="41">
        <f>MIN(F76:F106)</f>
        <v>23.5</v>
      </c>
      <c r="G111" s="41">
        <f>MIN(G76:G106)</f>
        <v>25</v>
      </c>
      <c r="H111" s="41">
        <f>MIN(H76:H106)</f>
        <v>19.100000000000001</v>
      </c>
      <c r="I111" s="41">
        <f>MIN(I76:I106)</f>
        <v>20.8</v>
      </c>
    </row>
    <row r="113" spans="1:9">
      <c r="A113" s="46">
        <v>36617</v>
      </c>
      <c r="C113" s="41">
        <v>0</v>
      </c>
      <c r="D113" s="41">
        <v>4.5999999999999996</v>
      </c>
      <c r="F113" s="41">
        <v>27</v>
      </c>
      <c r="G113" s="41">
        <v>26.1</v>
      </c>
      <c r="H113" s="41">
        <v>22.5</v>
      </c>
      <c r="I113" s="41">
        <v>22.7</v>
      </c>
    </row>
    <row r="114" spans="1:9">
      <c r="A114" s="46">
        <v>36618</v>
      </c>
      <c r="C114" s="41">
        <v>48.2</v>
      </c>
      <c r="D114" s="41" t="s">
        <v>14</v>
      </c>
      <c r="F114" s="41">
        <v>25.5</v>
      </c>
      <c r="G114" s="41">
        <v>26.4</v>
      </c>
      <c r="H114" s="41">
        <v>21.1</v>
      </c>
      <c r="I114" s="41">
        <v>24.7</v>
      </c>
    </row>
    <row r="115" spans="1:9">
      <c r="A115" s="46">
        <v>36619</v>
      </c>
      <c r="C115" s="41">
        <v>5.6</v>
      </c>
      <c r="D115" s="41">
        <v>2.7</v>
      </c>
      <c r="F115" s="41">
        <v>27.1</v>
      </c>
      <c r="G115" s="41">
        <v>25.4</v>
      </c>
      <c r="H115" s="41">
        <v>22.2</v>
      </c>
      <c r="I115" s="41">
        <v>20.7</v>
      </c>
    </row>
    <row r="116" spans="1:9">
      <c r="A116" s="46">
        <v>36620</v>
      </c>
      <c r="C116" s="41">
        <v>0</v>
      </c>
      <c r="D116" s="41" t="s">
        <v>14</v>
      </c>
      <c r="F116" s="41">
        <v>27.6</v>
      </c>
      <c r="G116" s="41">
        <v>26.1</v>
      </c>
      <c r="H116" s="41">
        <v>20.6</v>
      </c>
      <c r="I116" s="41">
        <v>23</v>
      </c>
    </row>
    <row r="117" spans="1:9">
      <c r="A117" s="46">
        <v>36621</v>
      </c>
      <c r="C117" s="41">
        <v>0.8</v>
      </c>
      <c r="D117" s="41">
        <v>0</v>
      </c>
      <c r="F117" s="41">
        <v>28.1</v>
      </c>
      <c r="G117" s="41">
        <v>28</v>
      </c>
      <c r="H117" s="41">
        <v>21.5</v>
      </c>
      <c r="I117" s="41">
        <v>25</v>
      </c>
    </row>
    <row r="118" spans="1:9">
      <c r="A118" s="46">
        <v>36622</v>
      </c>
      <c r="C118" s="41">
        <v>0.3</v>
      </c>
      <c r="D118" s="41">
        <v>0</v>
      </c>
      <c r="F118" s="41">
        <v>27.1</v>
      </c>
      <c r="G118" s="41">
        <v>27</v>
      </c>
      <c r="H118" s="41">
        <v>23.3</v>
      </c>
      <c r="I118" s="41">
        <v>25</v>
      </c>
    </row>
    <row r="119" spans="1:9">
      <c r="A119" s="46">
        <v>36623</v>
      </c>
      <c r="C119" s="41">
        <v>0</v>
      </c>
      <c r="D119" s="41">
        <v>0.7</v>
      </c>
      <c r="F119" s="41">
        <v>27</v>
      </c>
      <c r="G119" s="41">
        <v>27</v>
      </c>
      <c r="H119" s="41">
        <v>20.2</v>
      </c>
      <c r="I119" s="41">
        <v>23.5</v>
      </c>
    </row>
    <row r="120" spans="1:9">
      <c r="A120" s="46">
        <v>36624</v>
      </c>
      <c r="C120" s="41">
        <v>0</v>
      </c>
      <c r="D120" s="41">
        <v>0.9</v>
      </c>
      <c r="F120" s="41">
        <v>27.3</v>
      </c>
      <c r="G120" s="41">
        <v>25.8</v>
      </c>
      <c r="H120" s="41">
        <v>22.9</v>
      </c>
      <c r="I120" s="41">
        <v>21.7</v>
      </c>
    </row>
    <row r="121" spans="1:9">
      <c r="A121" s="46">
        <v>36625</v>
      </c>
      <c r="C121" s="41">
        <v>0.5</v>
      </c>
      <c r="D121" s="41">
        <v>0</v>
      </c>
      <c r="F121" s="41">
        <v>25.8</v>
      </c>
      <c r="G121" s="41">
        <v>27</v>
      </c>
      <c r="H121" s="41">
        <v>22</v>
      </c>
      <c r="I121" s="41">
        <v>25.1</v>
      </c>
    </row>
    <row r="122" spans="1:9">
      <c r="A122" s="46">
        <v>36626</v>
      </c>
      <c r="C122" s="41">
        <v>0</v>
      </c>
      <c r="D122" s="41">
        <v>0</v>
      </c>
      <c r="F122" s="41">
        <v>27</v>
      </c>
      <c r="G122" s="41">
        <v>27.4</v>
      </c>
      <c r="H122" s="41">
        <v>23.2</v>
      </c>
      <c r="I122" s="41">
        <v>25.2</v>
      </c>
    </row>
    <row r="123" spans="1:9">
      <c r="A123" s="46">
        <v>36627</v>
      </c>
      <c r="C123" s="41">
        <v>1.5</v>
      </c>
      <c r="D123" s="41">
        <v>0</v>
      </c>
      <c r="F123" s="41">
        <v>27.4</v>
      </c>
      <c r="G123" s="41">
        <v>27.8</v>
      </c>
      <c r="H123" s="41">
        <v>21.6</v>
      </c>
      <c r="I123" s="41">
        <v>23.8</v>
      </c>
    </row>
    <row r="124" spans="1:9">
      <c r="A124" s="46">
        <v>36628</v>
      </c>
      <c r="C124" s="41">
        <v>0</v>
      </c>
      <c r="D124" s="41">
        <v>2.7</v>
      </c>
      <c r="F124" s="41">
        <v>26.1</v>
      </c>
      <c r="G124" s="41">
        <v>26.5</v>
      </c>
      <c r="H124" s="41">
        <v>21.6</v>
      </c>
      <c r="I124" s="41">
        <v>21.3</v>
      </c>
    </row>
    <row r="125" spans="1:9">
      <c r="A125" s="46">
        <v>36629</v>
      </c>
      <c r="C125" s="41">
        <v>4.3</v>
      </c>
      <c r="D125" s="41" t="s">
        <v>14</v>
      </c>
      <c r="F125" s="41">
        <v>26.8</v>
      </c>
      <c r="G125" s="41">
        <v>26.8</v>
      </c>
      <c r="H125" s="41">
        <v>20.100000000000001</v>
      </c>
      <c r="I125" s="41">
        <v>21.9</v>
      </c>
    </row>
    <row r="126" spans="1:9">
      <c r="A126" s="46">
        <v>36630</v>
      </c>
      <c r="C126" s="41">
        <v>0.4</v>
      </c>
      <c r="D126" s="41">
        <v>7.5</v>
      </c>
      <c r="F126" s="41">
        <v>26.5</v>
      </c>
      <c r="G126" s="41">
        <v>26.5</v>
      </c>
      <c r="H126" s="41">
        <v>21.8</v>
      </c>
      <c r="I126" s="41">
        <v>20.399999999999999</v>
      </c>
    </row>
    <row r="127" spans="1:9">
      <c r="A127" s="46">
        <v>36631</v>
      </c>
      <c r="C127" s="41">
        <v>0</v>
      </c>
      <c r="D127" s="41">
        <v>0</v>
      </c>
      <c r="F127" s="41">
        <v>25.6</v>
      </c>
      <c r="G127" s="41">
        <v>25.4</v>
      </c>
      <c r="H127" s="41">
        <v>22.2</v>
      </c>
      <c r="I127" s="41">
        <v>22.5</v>
      </c>
    </row>
    <row r="128" spans="1:9">
      <c r="A128" s="46">
        <v>36632</v>
      </c>
      <c r="C128" s="41">
        <v>10.1</v>
      </c>
      <c r="D128" s="41" t="s">
        <v>14</v>
      </c>
      <c r="F128" s="41">
        <v>25.5</v>
      </c>
      <c r="G128" s="41">
        <v>26</v>
      </c>
      <c r="H128" s="41">
        <v>20.5</v>
      </c>
      <c r="I128" s="41">
        <v>21.3</v>
      </c>
    </row>
    <row r="129" spans="1:9">
      <c r="A129" s="46">
        <v>36633</v>
      </c>
      <c r="C129" s="41">
        <v>8.8000000000000007</v>
      </c>
      <c r="D129" s="41">
        <v>0</v>
      </c>
      <c r="F129" s="41">
        <v>25.5</v>
      </c>
      <c r="G129" s="41">
        <v>26.4</v>
      </c>
      <c r="H129" s="41">
        <v>20.9</v>
      </c>
      <c r="I129" s="41">
        <v>23.5</v>
      </c>
    </row>
    <row r="130" spans="1:9">
      <c r="A130" s="46">
        <v>36634</v>
      </c>
      <c r="C130" s="41" t="s">
        <v>14</v>
      </c>
      <c r="D130" s="41" t="s">
        <v>14</v>
      </c>
      <c r="F130" s="41">
        <v>26</v>
      </c>
      <c r="G130" s="41">
        <v>26.1</v>
      </c>
      <c r="H130" s="41">
        <v>20.7</v>
      </c>
      <c r="I130" s="41">
        <v>23.9</v>
      </c>
    </row>
    <row r="131" spans="1:9">
      <c r="A131" s="46">
        <v>36635</v>
      </c>
      <c r="C131" s="41">
        <v>0</v>
      </c>
      <c r="D131" s="41">
        <v>0</v>
      </c>
      <c r="F131" s="41">
        <v>25.8</v>
      </c>
      <c r="G131" s="41">
        <v>26.9</v>
      </c>
      <c r="H131" s="41">
        <v>23</v>
      </c>
      <c r="I131" s="41">
        <v>24.7</v>
      </c>
    </row>
    <row r="132" spans="1:9">
      <c r="A132" s="46">
        <v>36636</v>
      </c>
      <c r="C132" s="41">
        <v>0</v>
      </c>
      <c r="D132" s="41">
        <v>0</v>
      </c>
      <c r="F132" s="41">
        <v>26.4</v>
      </c>
      <c r="G132" s="41">
        <v>27</v>
      </c>
      <c r="H132" s="41">
        <v>23</v>
      </c>
      <c r="I132" s="41">
        <v>25</v>
      </c>
    </row>
    <row r="133" spans="1:9">
      <c r="A133" s="46">
        <v>36637</v>
      </c>
      <c r="C133" s="41">
        <v>0.9</v>
      </c>
      <c r="D133" s="41">
        <v>0</v>
      </c>
      <c r="F133" s="41">
        <v>27</v>
      </c>
      <c r="G133" s="41">
        <v>27.2</v>
      </c>
      <c r="H133" s="41">
        <v>23.1</v>
      </c>
      <c r="I133" s="41">
        <v>24.5</v>
      </c>
    </row>
    <row r="134" spans="1:9">
      <c r="A134" s="46">
        <v>36638</v>
      </c>
      <c r="C134" s="41">
        <v>0</v>
      </c>
      <c r="D134" s="41">
        <v>0</v>
      </c>
      <c r="F134" s="41">
        <v>27.1</v>
      </c>
      <c r="G134" s="41">
        <v>27.2</v>
      </c>
      <c r="H134" s="41">
        <v>23.2</v>
      </c>
      <c r="I134" s="41">
        <v>25.1</v>
      </c>
    </row>
    <row r="135" spans="1:9">
      <c r="A135" s="46">
        <v>36639</v>
      </c>
      <c r="C135" s="41">
        <v>0</v>
      </c>
      <c r="D135" s="41">
        <v>0</v>
      </c>
      <c r="F135" s="41">
        <v>27.1</v>
      </c>
      <c r="G135" s="41">
        <v>27</v>
      </c>
      <c r="H135" s="41">
        <v>24.1</v>
      </c>
      <c r="I135" s="41">
        <v>25</v>
      </c>
    </row>
    <row r="136" spans="1:9">
      <c r="A136" s="46">
        <v>36640</v>
      </c>
      <c r="C136" s="41">
        <v>0</v>
      </c>
      <c r="D136" s="41">
        <v>0</v>
      </c>
      <c r="F136" s="41">
        <v>26.7</v>
      </c>
      <c r="G136" s="41">
        <v>27.5</v>
      </c>
      <c r="H136" s="41">
        <v>24.9</v>
      </c>
      <c r="I136" s="41">
        <v>25.3</v>
      </c>
    </row>
    <row r="137" spans="1:9">
      <c r="A137" s="46">
        <v>36641</v>
      </c>
      <c r="C137" s="41">
        <v>1.6</v>
      </c>
      <c r="D137" s="41">
        <v>0</v>
      </c>
      <c r="F137" s="41">
        <v>26.9</v>
      </c>
      <c r="G137" s="41">
        <v>27.5</v>
      </c>
      <c r="H137" s="41">
        <v>21.9</v>
      </c>
      <c r="I137" s="41">
        <v>22</v>
      </c>
    </row>
    <row r="138" spans="1:9">
      <c r="A138" s="46">
        <v>36642</v>
      </c>
      <c r="C138" s="41">
        <v>0</v>
      </c>
      <c r="D138" s="41" t="s">
        <v>14</v>
      </c>
      <c r="F138" s="41">
        <v>27.5</v>
      </c>
      <c r="G138" s="41">
        <v>27.1</v>
      </c>
      <c r="H138" s="41">
        <v>23.8</v>
      </c>
      <c r="I138" s="41">
        <v>25.4</v>
      </c>
    </row>
    <row r="139" spans="1:9">
      <c r="A139" s="46">
        <v>36643</v>
      </c>
      <c r="C139" s="41">
        <v>0</v>
      </c>
      <c r="D139" s="41">
        <v>0</v>
      </c>
      <c r="F139" s="41">
        <v>27.2</v>
      </c>
      <c r="G139" s="41">
        <v>27.1</v>
      </c>
      <c r="H139" s="41">
        <v>23.5</v>
      </c>
      <c r="I139" s="41">
        <v>25.3</v>
      </c>
    </row>
    <row r="140" spans="1:9">
      <c r="A140" s="46">
        <v>36644</v>
      </c>
      <c r="C140" s="41" t="s">
        <v>14</v>
      </c>
      <c r="D140" s="41">
        <v>0</v>
      </c>
      <c r="F140" s="41">
        <v>26.5</v>
      </c>
      <c r="G140" s="41">
        <v>27.6</v>
      </c>
      <c r="H140" s="41">
        <v>23</v>
      </c>
      <c r="I140" s="41">
        <v>24.8</v>
      </c>
    </row>
    <row r="141" spans="1:9">
      <c r="A141" s="46">
        <v>36645</v>
      </c>
      <c r="C141" s="41">
        <v>2.6</v>
      </c>
      <c r="D141" s="41">
        <v>0</v>
      </c>
      <c r="F141" s="41">
        <v>27.5</v>
      </c>
      <c r="G141" s="41">
        <v>26.9</v>
      </c>
      <c r="H141" s="41">
        <v>21.8</v>
      </c>
      <c r="I141" s="41">
        <v>24.8</v>
      </c>
    </row>
    <row r="142" spans="1:9">
      <c r="A142" s="46">
        <v>36646</v>
      </c>
      <c r="C142" s="41">
        <v>0</v>
      </c>
      <c r="D142" s="41">
        <v>0</v>
      </c>
      <c r="F142" s="41">
        <v>25.9</v>
      </c>
      <c r="G142" s="41">
        <v>27</v>
      </c>
      <c r="H142" s="41">
        <v>23.5</v>
      </c>
      <c r="I142" s="41">
        <v>24.8</v>
      </c>
    </row>
    <row r="143" spans="1:9">
      <c r="C143" s="41">
        <f>SUM(C114:C142)</f>
        <v>85.59999999999998</v>
      </c>
      <c r="D143" s="41">
        <f>SUM(D113:D142)</f>
        <v>19.100000000000001</v>
      </c>
    </row>
    <row r="144" spans="1:9">
      <c r="C144" s="90">
        <f>C143+D143</f>
        <v>104.69999999999999</v>
      </c>
      <c r="D144" s="90"/>
      <c r="E144" s="41" t="s">
        <v>7</v>
      </c>
      <c r="F144" s="41">
        <f>SUM(F113:F143)</f>
        <v>800.50000000000011</v>
      </c>
      <c r="G144" s="41">
        <f>SUM(G113:G143)</f>
        <v>803.7</v>
      </c>
      <c r="H144" s="41">
        <f>SUM(H113:H143)</f>
        <v>667.69999999999993</v>
      </c>
      <c r="I144" s="41">
        <f>SUM(I113:I143)</f>
        <v>711.89999999999964</v>
      </c>
    </row>
    <row r="145" spans="1:9">
      <c r="E145" s="41" t="s">
        <v>8</v>
      </c>
      <c r="F145" s="41">
        <f>AVERAGE(F113:F142)</f>
        <v>26.683333333333337</v>
      </c>
      <c r="G145" s="41">
        <f>AVERAGE(G113:G142)</f>
        <v>26.790000000000003</v>
      </c>
      <c r="H145" s="41">
        <f>AVERAGE(H113:H142)</f>
        <v>22.256666666666664</v>
      </c>
      <c r="I145" s="41">
        <f>AVERAGE(I113:I142)</f>
        <v>23.729999999999986</v>
      </c>
    </row>
    <row r="146" spans="1:9">
      <c r="A146" s="46" t="s">
        <v>16</v>
      </c>
      <c r="B146" s="40" t="s">
        <v>10</v>
      </c>
      <c r="C146" s="41">
        <f>C144+C149</f>
        <v>104.89999999999999</v>
      </c>
      <c r="D146" s="41" t="s">
        <v>32</v>
      </c>
      <c r="E146" s="41" t="s">
        <v>11</v>
      </c>
      <c r="F146" s="41">
        <f>MAX(F113:F142)</f>
        <v>28.1</v>
      </c>
      <c r="G146" s="41">
        <f>MAX(G113:G142)</f>
        <v>28</v>
      </c>
      <c r="H146" s="41">
        <f>MAX(H113:H142)</f>
        <v>24.9</v>
      </c>
      <c r="I146" s="41">
        <f>MAX(I113:I142)</f>
        <v>25.4</v>
      </c>
    </row>
    <row r="147" spans="1:9">
      <c r="C147" s="41">
        <f>C146/25.4</f>
        <v>4.1299212598425195</v>
      </c>
      <c r="D147" s="41" t="s">
        <v>33</v>
      </c>
      <c r="E147" s="41" t="s">
        <v>12</v>
      </c>
      <c r="F147" s="41">
        <f>MIN(F113:F142)</f>
        <v>25.5</v>
      </c>
      <c r="G147" s="41">
        <f>MIN(G113:G142)</f>
        <v>25.4</v>
      </c>
      <c r="H147" s="41">
        <f>MIN(H113:H142)</f>
        <v>20.100000000000001</v>
      </c>
      <c r="I147" s="41">
        <f>MIN(I113:I142)</f>
        <v>20.399999999999999</v>
      </c>
    </row>
    <row r="149" spans="1:9">
      <c r="A149" s="46">
        <v>36647</v>
      </c>
      <c r="C149" s="41">
        <v>0.2</v>
      </c>
      <c r="D149" s="41">
        <v>1.1000000000000001</v>
      </c>
      <c r="F149" s="41">
        <v>26.8</v>
      </c>
      <c r="G149" s="41">
        <v>27</v>
      </c>
      <c r="H149" s="41">
        <v>22.5</v>
      </c>
      <c r="I149" s="41">
        <v>20.9</v>
      </c>
    </row>
    <row r="150" spans="1:9">
      <c r="A150" s="46">
        <v>36648</v>
      </c>
      <c r="C150" s="41">
        <v>0.8</v>
      </c>
      <c r="D150" s="41">
        <v>0</v>
      </c>
      <c r="F150" s="41">
        <v>25.4</v>
      </c>
      <c r="G150" s="41">
        <v>26.4</v>
      </c>
      <c r="H150" s="41">
        <v>21.9</v>
      </c>
      <c r="I150" s="41">
        <v>23.8</v>
      </c>
    </row>
    <row r="151" spans="1:9">
      <c r="A151" s="46">
        <v>36649</v>
      </c>
      <c r="C151" s="41">
        <v>2.7</v>
      </c>
      <c r="D151" s="41">
        <v>0</v>
      </c>
      <c r="F151" s="41">
        <v>26.4</v>
      </c>
      <c r="G151" s="41">
        <v>27.9</v>
      </c>
      <c r="H151" s="41">
        <v>22</v>
      </c>
      <c r="I151" s="41">
        <v>25.4</v>
      </c>
    </row>
    <row r="152" spans="1:9">
      <c r="A152" s="46">
        <v>36650</v>
      </c>
      <c r="C152" s="41">
        <v>0</v>
      </c>
      <c r="D152" s="41">
        <v>0</v>
      </c>
      <c r="F152" s="41">
        <v>27.5</v>
      </c>
      <c r="G152" s="41">
        <v>26.9</v>
      </c>
      <c r="H152" s="41">
        <v>23.4</v>
      </c>
      <c r="I152" s="41">
        <v>25.2</v>
      </c>
    </row>
    <row r="153" spans="1:9">
      <c r="A153" s="46">
        <v>36651</v>
      </c>
      <c r="C153" s="41">
        <v>0</v>
      </c>
      <c r="D153" s="41">
        <v>0</v>
      </c>
      <c r="F153" s="41">
        <v>27</v>
      </c>
      <c r="G153" s="41">
        <v>28.1</v>
      </c>
      <c r="H153" s="41">
        <v>23.4</v>
      </c>
      <c r="I153" s="41">
        <v>25.3</v>
      </c>
    </row>
    <row r="154" spans="1:9">
      <c r="A154" s="46">
        <v>36652</v>
      </c>
      <c r="C154" s="41">
        <v>4.0999999999999996</v>
      </c>
      <c r="D154" s="41">
        <v>0</v>
      </c>
      <c r="F154" s="41">
        <v>27.6</v>
      </c>
      <c r="G154" s="41">
        <v>27.4</v>
      </c>
      <c r="H154" s="41">
        <v>21.8</v>
      </c>
      <c r="I154" s="41">
        <v>24.4</v>
      </c>
    </row>
    <row r="155" spans="1:9">
      <c r="A155" s="46">
        <v>36653</v>
      </c>
      <c r="C155" s="41">
        <v>2.2999999999999998</v>
      </c>
      <c r="D155" s="41">
        <v>0</v>
      </c>
      <c r="F155" s="41">
        <v>27</v>
      </c>
      <c r="G155" s="41">
        <v>27.5</v>
      </c>
      <c r="H155" s="41">
        <v>22</v>
      </c>
      <c r="I155" s="41">
        <v>25.1</v>
      </c>
    </row>
    <row r="156" spans="1:9">
      <c r="A156" s="46">
        <v>36654</v>
      </c>
      <c r="C156" s="41">
        <v>0.4</v>
      </c>
      <c r="D156" s="41">
        <v>0</v>
      </c>
      <c r="F156" s="41">
        <v>26.7</v>
      </c>
      <c r="G156" s="41">
        <v>27.4</v>
      </c>
      <c r="H156" s="41">
        <v>23.4</v>
      </c>
      <c r="I156" s="41">
        <v>24.8</v>
      </c>
    </row>
    <row r="157" spans="1:9">
      <c r="A157" s="46">
        <v>36655</v>
      </c>
      <c r="C157" s="41">
        <v>0</v>
      </c>
      <c r="D157" s="41">
        <v>0</v>
      </c>
      <c r="F157" s="41">
        <v>27.3</v>
      </c>
      <c r="G157" s="41">
        <v>28</v>
      </c>
      <c r="H157" s="41">
        <v>23.8</v>
      </c>
      <c r="I157" s="41">
        <v>25.4</v>
      </c>
    </row>
    <row r="158" spans="1:9">
      <c r="A158" s="46">
        <v>36656</v>
      </c>
      <c r="C158" s="41">
        <v>0</v>
      </c>
      <c r="D158" s="41">
        <v>0</v>
      </c>
      <c r="F158" s="41">
        <v>27.9</v>
      </c>
      <c r="G158" s="41">
        <v>27.5</v>
      </c>
      <c r="H158" s="41">
        <v>23.4</v>
      </c>
      <c r="I158" s="41">
        <v>25.4</v>
      </c>
    </row>
    <row r="159" spans="1:9">
      <c r="A159" s="46">
        <v>36657</v>
      </c>
      <c r="C159" s="41">
        <v>0</v>
      </c>
      <c r="D159" s="41">
        <v>0</v>
      </c>
      <c r="F159" s="41">
        <v>27.2</v>
      </c>
      <c r="G159" s="41">
        <v>27.7</v>
      </c>
      <c r="H159" s="41">
        <v>23.7</v>
      </c>
      <c r="I159" s="41">
        <v>25.4</v>
      </c>
    </row>
    <row r="160" spans="1:9">
      <c r="A160" s="46">
        <v>36658</v>
      </c>
      <c r="C160" s="41">
        <v>0</v>
      </c>
      <c r="D160" s="41">
        <v>0</v>
      </c>
      <c r="F160" s="41">
        <v>27.5</v>
      </c>
      <c r="G160" s="41">
        <v>28.4</v>
      </c>
      <c r="H160" s="41">
        <v>23.6</v>
      </c>
      <c r="I160" s="41">
        <v>25.5</v>
      </c>
    </row>
    <row r="161" spans="1:9">
      <c r="A161" s="46">
        <v>36659</v>
      </c>
      <c r="C161" s="41">
        <v>0</v>
      </c>
      <c r="D161" s="41">
        <v>0</v>
      </c>
      <c r="F161" s="41">
        <v>28.4</v>
      </c>
      <c r="G161" s="41">
        <v>28.2</v>
      </c>
      <c r="H161" s="41">
        <v>23.5</v>
      </c>
      <c r="I161" s="41">
        <v>25.3</v>
      </c>
    </row>
    <row r="162" spans="1:9">
      <c r="A162" s="46">
        <v>36660</v>
      </c>
      <c r="C162" s="41">
        <v>0</v>
      </c>
      <c r="D162" s="41">
        <v>0</v>
      </c>
      <c r="F162" s="41">
        <v>27.6</v>
      </c>
      <c r="G162" s="41">
        <v>28.4</v>
      </c>
      <c r="H162" s="41">
        <v>23.9</v>
      </c>
      <c r="I162" s="41">
        <v>25.6</v>
      </c>
    </row>
    <row r="163" spans="1:9">
      <c r="A163" s="46">
        <v>36661</v>
      </c>
      <c r="C163" s="41">
        <v>0</v>
      </c>
      <c r="D163" s="41" t="s">
        <v>14</v>
      </c>
      <c r="F163" s="41">
        <v>28.1</v>
      </c>
      <c r="G163" s="41">
        <v>28.7</v>
      </c>
      <c r="H163" s="41">
        <v>24.1</v>
      </c>
      <c r="I163" s="41">
        <v>25.5</v>
      </c>
    </row>
    <row r="164" spans="1:9">
      <c r="A164" s="46">
        <v>36662</v>
      </c>
      <c r="C164" s="41">
        <v>2.2000000000000002</v>
      </c>
      <c r="D164" s="41" t="s">
        <v>14</v>
      </c>
      <c r="F164" s="41">
        <v>28.6</v>
      </c>
      <c r="G164" s="41">
        <v>28.5</v>
      </c>
      <c r="H164" s="41">
        <v>23.4</v>
      </c>
      <c r="I164" s="41">
        <v>26.4</v>
      </c>
    </row>
    <row r="165" spans="1:9">
      <c r="A165" s="46">
        <v>36663</v>
      </c>
      <c r="C165" s="41">
        <v>8.6999999999999993</v>
      </c>
      <c r="D165" s="41">
        <v>0</v>
      </c>
      <c r="F165" s="41">
        <v>28.5</v>
      </c>
      <c r="G165" s="41">
        <v>28.5</v>
      </c>
      <c r="H165" s="41">
        <v>23.8</v>
      </c>
      <c r="I165" s="41">
        <v>25.7</v>
      </c>
    </row>
    <row r="166" spans="1:9">
      <c r="A166" s="46">
        <v>36664</v>
      </c>
      <c r="C166" s="41">
        <v>0</v>
      </c>
      <c r="D166" s="41">
        <v>0</v>
      </c>
      <c r="F166" s="41">
        <v>28</v>
      </c>
      <c r="G166" s="41">
        <v>28.4</v>
      </c>
      <c r="H166" s="41">
        <v>24.1</v>
      </c>
      <c r="I166" s="41">
        <v>25.7</v>
      </c>
    </row>
    <row r="167" spans="1:9">
      <c r="A167" s="46">
        <v>36665</v>
      </c>
      <c r="C167" s="41">
        <v>0</v>
      </c>
      <c r="D167" s="41">
        <v>0</v>
      </c>
      <c r="F167" s="41">
        <v>27.5</v>
      </c>
      <c r="G167" s="41">
        <v>29.8</v>
      </c>
      <c r="H167" s="41">
        <v>22.3</v>
      </c>
      <c r="I167" s="41">
        <v>26.5</v>
      </c>
    </row>
    <row r="168" spans="1:9">
      <c r="A168" s="46">
        <v>36666</v>
      </c>
      <c r="C168" s="41">
        <v>0</v>
      </c>
      <c r="D168" s="41" t="s">
        <v>14</v>
      </c>
      <c r="F168" s="41">
        <v>30</v>
      </c>
      <c r="G168" s="41">
        <v>29.7</v>
      </c>
      <c r="H168" s="41">
        <v>23.7</v>
      </c>
      <c r="I168" s="41">
        <v>25.9</v>
      </c>
    </row>
    <row r="169" spans="1:9">
      <c r="A169" s="46">
        <v>36667</v>
      </c>
      <c r="C169" s="41">
        <v>1.7</v>
      </c>
      <c r="D169" s="41">
        <v>0</v>
      </c>
      <c r="F169" s="41">
        <v>28</v>
      </c>
      <c r="G169" s="41">
        <v>28.5</v>
      </c>
      <c r="H169" s="41">
        <v>23.8</v>
      </c>
      <c r="I169" s="41">
        <v>26</v>
      </c>
    </row>
    <row r="170" spans="1:9">
      <c r="A170" s="46">
        <v>36668</v>
      </c>
      <c r="C170" s="41">
        <v>0</v>
      </c>
      <c r="D170" s="41">
        <v>0</v>
      </c>
      <c r="F170" s="41">
        <v>28.5</v>
      </c>
      <c r="G170" s="41">
        <v>28.8</v>
      </c>
      <c r="H170" s="41">
        <v>23.9</v>
      </c>
      <c r="I170" s="41">
        <v>25.4</v>
      </c>
    </row>
    <row r="171" spans="1:9">
      <c r="A171" s="46">
        <v>36669</v>
      </c>
      <c r="C171" s="41">
        <v>0</v>
      </c>
      <c r="D171" s="41">
        <v>0</v>
      </c>
      <c r="F171" s="41">
        <v>28.8</v>
      </c>
      <c r="G171" s="41">
        <v>28.8</v>
      </c>
      <c r="H171" s="41">
        <v>24.1</v>
      </c>
      <c r="I171" s="41">
        <v>26</v>
      </c>
    </row>
    <row r="172" spans="1:9">
      <c r="A172" s="46">
        <v>36670</v>
      </c>
      <c r="C172" s="41">
        <v>7.9</v>
      </c>
      <c r="D172" s="41">
        <v>4.5999999999999996</v>
      </c>
      <c r="F172" s="41">
        <v>28.8</v>
      </c>
      <c r="G172" s="41">
        <v>27.2</v>
      </c>
      <c r="H172" s="41">
        <v>22.7</v>
      </c>
      <c r="I172" s="41">
        <v>23.2</v>
      </c>
    </row>
    <row r="173" spans="1:9">
      <c r="A173" s="46">
        <v>36671</v>
      </c>
      <c r="C173" s="41">
        <v>0</v>
      </c>
      <c r="D173" s="41">
        <v>0</v>
      </c>
      <c r="F173" s="41">
        <v>28</v>
      </c>
      <c r="G173" s="41">
        <v>28.3</v>
      </c>
      <c r="H173" s="41">
        <v>23.1</v>
      </c>
      <c r="I173" s="41">
        <v>23.2</v>
      </c>
    </row>
    <row r="174" spans="1:9">
      <c r="A174" s="46">
        <v>36672</v>
      </c>
      <c r="C174" s="41">
        <v>1.1000000000000001</v>
      </c>
      <c r="D174" s="41" t="s">
        <v>14</v>
      </c>
      <c r="F174" s="41">
        <v>28.5</v>
      </c>
      <c r="G174" s="41">
        <v>28.5</v>
      </c>
      <c r="H174" s="41">
        <v>22.6</v>
      </c>
      <c r="I174" s="41">
        <v>25.6</v>
      </c>
    </row>
    <row r="175" spans="1:9">
      <c r="A175" s="46">
        <v>36673</v>
      </c>
      <c r="C175" s="41">
        <v>1.3</v>
      </c>
      <c r="D175" s="41" t="s">
        <v>14</v>
      </c>
      <c r="F175" s="41">
        <v>28.5</v>
      </c>
      <c r="G175" s="41">
        <v>28.2</v>
      </c>
      <c r="H175" s="41">
        <v>23.4</v>
      </c>
      <c r="I175" s="41">
        <v>25.5</v>
      </c>
    </row>
    <row r="176" spans="1:9">
      <c r="A176" s="46">
        <v>36674</v>
      </c>
      <c r="C176" s="41">
        <v>1.1000000000000001</v>
      </c>
      <c r="D176" s="41" t="s">
        <v>14</v>
      </c>
      <c r="F176" s="41">
        <v>28.1</v>
      </c>
      <c r="G176" s="41">
        <v>27.6</v>
      </c>
      <c r="H176" s="41">
        <v>22.5</v>
      </c>
      <c r="I176" s="41">
        <v>25.2</v>
      </c>
    </row>
    <row r="177" spans="1:9">
      <c r="A177" s="46">
        <v>36675</v>
      </c>
      <c r="C177" s="41">
        <v>3.6</v>
      </c>
      <c r="D177" s="41">
        <v>0</v>
      </c>
      <c r="F177" s="41">
        <v>27.6</v>
      </c>
      <c r="G177" s="41">
        <v>27.5</v>
      </c>
      <c r="H177" s="41">
        <v>22.8</v>
      </c>
      <c r="I177" s="41">
        <v>26.1</v>
      </c>
    </row>
    <row r="178" spans="1:9">
      <c r="A178" s="46">
        <v>36676</v>
      </c>
      <c r="C178" s="41">
        <v>0.4</v>
      </c>
      <c r="D178" s="41" t="s">
        <v>14</v>
      </c>
      <c r="F178" s="41">
        <v>27</v>
      </c>
      <c r="G178" s="41">
        <v>28</v>
      </c>
      <c r="H178" s="41">
        <v>24.5</v>
      </c>
      <c r="I178" s="41">
        <v>25.3</v>
      </c>
    </row>
    <row r="179" spans="1:9">
      <c r="A179" s="46">
        <v>36677</v>
      </c>
      <c r="C179" s="41">
        <v>0</v>
      </c>
      <c r="D179" s="41">
        <v>0.1</v>
      </c>
      <c r="F179" s="41">
        <v>27.1</v>
      </c>
      <c r="G179" s="41">
        <v>28</v>
      </c>
      <c r="H179" s="41">
        <v>25.1</v>
      </c>
      <c r="I179" s="41">
        <v>24.7</v>
      </c>
    </row>
    <row r="180" spans="1:9">
      <c r="C180" s="41">
        <f>SUM(C150:C179)</f>
        <v>38.299999999999997</v>
      </c>
      <c r="D180" s="41">
        <f>SUM(D149:D179)</f>
        <v>5.7999999999999989</v>
      </c>
    </row>
    <row r="181" spans="1:9">
      <c r="C181" s="90">
        <f>C180+D180</f>
        <v>44.099999999999994</v>
      </c>
      <c r="D181" s="90"/>
      <c r="E181" s="41" t="s">
        <v>7</v>
      </c>
      <c r="F181" s="41">
        <f>SUM(F149:F180)</f>
        <v>859.9</v>
      </c>
      <c r="G181" s="41">
        <f>SUM(G149:G180)</f>
        <v>869.8</v>
      </c>
      <c r="H181" s="41">
        <f>SUM(H149:H180)</f>
        <v>722.2</v>
      </c>
      <c r="I181" s="41">
        <f>SUM(I149:I180)</f>
        <v>779.4000000000002</v>
      </c>
    </row>
    <row r="182" spans="1:9">
      <c r="E182" s="41" t="s">
        <v>8</v>
      </c>
      <c r="F182" s="41">
        <f>AVERAGE(F149:F179)</f>
        <v>27.738709677419354</v>
      </c>
      <c r="G182" s="41">
        <f>AVERAGE(G149:G179)</f>
        <v>28.058064516129029</v>
      </c>
      <c r="H182" s="41">
        <f>AVERAGE(H149:H179)</f>
        <v>23.296774193548387</v>
      </c>
      <c r="I182" s="41">
        <f>AVERAGE(I149:I179)</f>
        <v>25.141935483870974</v>
      </c>
    </row>
    <row r="183" spans="1:9">
      <c r="A183" s="46" t="s">
        <v>17</v>
      </c>
      <c r="C183" s="41">
        <f>C181+C186</f>
        <v>44.8</v>
      </c>
      <c r="D183" s="41" t="s">
        <v>32</v>
      </c>
      <c r="E183" s="41" t="s">
        <v>11</v>
      </c>
      <c r="F183" s="41">
        <f>MAX(F149:F179)</f>
        <v>30</v>
      </c>
      <c r="G183" s="41">
        <f>MAX(G149:G179)</f>
        <v>29.8</v>
      </c>
      <c r="H183" s="41">
        <f>MAX(H149:H179)</f>
        <v>25.1</v>
      </c>
      <c r="I183" s="41">
        <f>MAX(I149:I179)</f>
        <v>26.5</v>
      </c>
    </row>
    <row r="184" spans="1:9">
      <c r="C184" s="41">
        <f>C183/25.4</f>
        <v>1.7637795275590551</v>
      </c>
      <c r="D184" s="41" t="s">
        <v>33</v>
      </c>
      <c r="E184" s="41" t="s">
        <v>12</v>
      </c>
      <c r="F184" s="41">
        <f>MIN(F149:F179)</f>
        <v>25.4</v>
      </c>
      <c r="G184" s="41">
        <f>MIN(G149:G179)</f>
        <v>26.4</v>
      </c>
      <c r="H184" s="41">
        <f>MIN(H149:H179)</f>
        <v>21.8</v>
      </c>
      <c r="I184" s="41">
        <f>MIN(I149:I179)</f>
        <v>20.9</v>
      </c>
    </row>
    <row r="186" spans="1:9">
      <c r="A186" s="46">
        <v>36678</v>
      </c>
      <c r="C186" s="41">
        <v>0.7</v>
      </c>
      <c r="D186" s="41" t="s">
        <v>14</v>
      </c>
      <c r="F186" s="41">
        <v>26.5</v>
      </c>
      <c r="G186" s="41">
        <v>28.7</v>
      </c>
      <c r="H186" s="41">
        <v>23.7</v>
      </c>
      <c r="I186" s="41">
        <v>25.7</v>
      </c>
    </row>
    <row r="187" spans="1:9">
      <c r="A187" s="46">
        <v>36679</v>
      </c>
      <c r="C187" s="41">
        <v>2.7</v>
      </c>
      <c r="D187" s="41">
        <v>0</v>
      </c>
      <c r="F187" s="41">
        <v>28.5</v>
      </c>
      <c r="G187" s="41">
        <v>28.2</v>
      </c>
      <c r="H187" s="41">
        <v>22.5</v>
      </c>
      <c r="I187" s="41">
        <v>24.8</v>
      </c>
    </row>
    <row r="188" spans="1:9">
      <c r="A188" s="46">
        <v>36680</v>
      </c>
      <c r="C188" s="41">
        <v>0</v>
      </c>
      <c r="D188" s="41">
        <v>0.3</v>
      </c>
      <c r="F188" s="41">
        <v>27.6</v>
      </c>
      <c r="G188" s="41">
        <v>27.6</v>
      </c>
      <c r="H188" s="41">
        <v>24.5</v>
      </c>
      <c r="I188" s="41">
        <v>26.1</v>
      </c>
    </row>
    <row r="189" spans="1:9">
      <c r="A189" s="46">
        <v>36681</v>
      </c>
      <c r="C189" s="41" t="s">
        <v>14</v>
      </c>
      <c r="D189" s="41">
        <v>0</v>
      </c>
      <c r="F189" s="41">
        <v>27.1</v>
      </c>
      <c r="G189" s="41">
        <v>28.7</v>
      </c>
      <c r="H189" s="41">
        <v>25.1</v>
      </c>
      <c r="I189" s="41">
        <v>26.5</v>
      </c>
    </row>
    <row r="190" spans="1:9">
      <c r="A190" s="46">
        <v>36682</v>
      </c>
      <c r="C190" s="41">
        <v>0</v>
      </c>
      <c r="D190" s="41">
        <v>0</v>
      </c>
      <c r="F190" s="41">
        <v>28.7</v>
      </c>
      <c r="G190" s="41">
        <v>29</v>
      </c>
      <c r="H190" s="41">
        <v>24.6</v>
      </c>
      <c r="I190" s="41">
        <v>25.7</v>
      </c>
    </row>
    <row r="191" spans="1:9">
      <c r="A191" s="46">
        <v>36683</v>
      </c>
      <c r="C191" s="41">
        <v>0</v>
      </c>
      <c r="D191" s="41">
        <v>0</v>
      </c>
      <c r="F191" s="41">
        <v>28.3</v>
      </c>
      <c r="G191" s="41">
        <v>28.8</v>
      </c>
      <c r="H191" s="41">
        <v>24</v>
      </c>
      <c r="I191" s="41">
        <v>26.4</v>
      </c>
    </row>
    <row r="192" spans="1:9">
      <c r="A192" s="46">
        <v>36684</v>
      </c>
      <c r="C192" s="41">
        <v>2.1</v>
      </c>
      <c r="D192" s="41">
        <v>0</v>
      </c>
      <c r="F192" s="41">
        <v>28.2</v>
      </c>
      <c r="G192" s="41">
        <v>28.5</v>
      </c>
      <c r="H192" s="41">
        <v>24</v>
      </c>
      <c r="I192" s="41">
        <v>24.8</v>
      </c>
    </row>
    <row r="193" spans="1:9">
      <c r="A193" s="46">
        <v>36685</v>
      </c>
      <c r="C193" s="41">
        <v>0</v>
      </c>
      <c r="D193" s="41">
        <v>0</v>
      </c>
      <c r="F193" s="41">
        <v>28.2</v>
      </c>
      <c r="G193" s="41">
        <v>28.2</v>
      </c>
      <c r="H193" s="41">
        <v>24.6</v>
      </c>
      <c r="I193" s="41">
        <v>25.3</v>
      </c>
    </row>
    <row r="194" spans="1:9">
      <c r="A194" s="46">
        <v>36686</v>
      </c>
      <c r="C194" s="41">
        <v>0</v>
      </c>
      <c r="D194" s="41">
        <v>0</v>
      </c>
      <c r="F194" s="41">
        <v>28</v>
      </c>
      <c r="G194" s="41">
        <v>28.7</v>
      </c>
      <c r="H194" s="41">
        <v>24.5</v>
      </c>
      <c r="I194" s="41">
        <v>26.2</v>
      </c>
    </row>
    <row r="195" spans="1:9">
      <c r="A195" s="46">
        <v>36687</v>
      </c>
      <c r="C195" s="41">
        <v>0</v>
      </c>
      <c r="D195" s="41">
        <v>0</v>
      </c>
      <c r="F195" s="41">
        <v>28.7</v>
      </c>
      <c r="G195" s="41">
        <v>28.8</v>
      </c>
      <c r="H195" s="41">
        <v>24.5</v>
      </c>
      <c r="I195" s="41">
        <v>25.9</v>
      </c>
    </row>
    <row r="196" spans="1:9">
      <c r="A196" s="46">
        <v>36688</v>
      </c>
      <c r="C196" s="41">
        <v>0</v>
      </c>
      <c r="D196" s="41">
        <v>0</v>
      </c>
      <c r="F196" s="41">
        <v>28.3</v>
      </c>
      <c r="G196" s="41">
        <v>29.2</v>
      </c>
      <c r="H196" s="41">
        <v>24.1</v>
      </c>
      <c r="I196" s="41">
        <v>25.2</v>
      </c>
    </row>
    <row r="197" spans="1:9">
      <c r="A197" s="46">
        <v>36689</v>
      </c>
      <c r="C197" s="41">
        <v>4.0999999999999996</v>
      </c>
      <c r="D197" s="41">
        <v>0</v>
      </c>
      <c r="F197" s="41">
        <v>28.5</v>
      </c>
      <c r="G197" s="41">
        <v>29.3</v>
      </c>
      <c r="H197" s="41">
        <v>22.7</v>
      </c>
      <c r="I197" s="41">
        <v>25.7</v>
      </c>
    </row>
    <row r="198" spans="1:9">
      <c r="A198" s="46">
        <v>36690</v>
      </c>
      <c r="C198" s="41" t="s">
        <v>14</v>
      </c>
      <c r="D198" s="41">
        <v>0</v>
      </c>
      <c r="F198" s="41">
        <v>28.6</v>
      </c>
      <c r="G198" s="41">
        <v>29.3</v>
      </c>
      <c r="H198" s="41">
        <v>24.6</v>
      </c>
      <c r="I198" s="41">
        <v>25.2</v>
      </c>
    </row>
    <row r="199" spans="1:9">
      <c r="A199" s="46">
        <v>36691</v>
      </c>
      <c r="C199" s="41">
        <v>0</v>
      </c>
      <c r="D199" s="41">
        <v>0</v>
      </c>
      <c r="F199" s="41">
        <v>28.8</v>
      </c>
      <c r="G199" s="41">
        <v>28.8</v>
      </c>
      <c r="H199" s="41">
        <v>24.8</v>
      </c>
      <c r="I199" s="41">
        <v>26</v>
      </c>
    </row>
    <row r="200" spans="1:9">
      <c r="A200" s="46">
        <v>36692</v>
      </c>
      <c r="C200" s="41">
        <v>0</v>
      </c>
      <c r="D200" s="41" t="s">
        <v>14</v>
      </c>
      <c r="F200" s="41">
        <v>28.4</v>
      </c>
      <c r="G200" s="41">
        <v>29</v>
      </c>
      <c r="H200" s="41">
        <v>22.5</v>
      </c>
      <c r="I200" s="41">
        <v>25.2</v>
      </c>
    </row>
    <row r="201" spans="1:9">
      <c r="A201" s="46">
        <v>36693</v>
      </c>
      <c r="C201" s="41" t="s">
        <v>14</v>
      </c>
      <c r="D201" s="41">
        <v>0.3</v>
      </c>
      <c r="F201" s="41" t="s">
        <v>27</v>
      </c>
      <c r="G201" s="41">
        <v>28.9</v>
      </c>
      <c r="H201" s="41" t="s">
        <v>27</v>
      </c>
      <c r="I201" s="41">
        <v>24.6</v>
      </c>
    </row>
    <row r="202" spans="1:9">
      <c r="A202" s="46">
        <v>36694</v>
      </c>
      <c r="C202" s="41">
        <v>0</v>
      </c>
      <c r="D202" s="41">
        <v>0</v>
      </c>
      <c r="F202" s="41">
        <v>28.7</v>
      </c>
      <c r="G202" s="41">
        <v>28.5</v>
      </c>
      <c r="H202" s="41">
        <v>25.4</v>
      </c>
      <c r="I202" s="41">
        <v>24.6</v>
      </c>
    </row>
    <row r="203" spans="1:9">
      <c r="A203" s="46">
        <v>36695</v>
      </c>
      <c r="C203" s="41" t="s">
        <v>50</v>
      </c>
      <c r="D203" s="41" t="s">
        <v>14</v>
      </c>
      <c r="F203" s="41">
        <v>28.5</v>
      </c>
      <c r="G203" s="41">
        <v>29.5</v>
      </c>
      <c r="H203" s="41">
        <v>25</v>
      </c>
      <c r="I203" s="41">
        <v>26.1</v>
      </c>
    </row>
    <row r="204" spans="1:9">
      <c r="A204" s="46">
        <v>36696</v>
      </c>
      <c r="C204" s="41">
        <v>0</v>
      </c>
      <c r="D204" s="41">
        <v>0</v>
      </c>
      <c r="F204" s="41">
        <v>28.5</v>
      </c>
      <c r="G204" s="41">
        <v>29.7</v>
      </c>
      <c r="H204" s="41">
        <v>25</v>
      </c>
      <c r="I204" s="41">
        <v>25.6</v>
      </c>
    </row>
    <row r="205" spans="1:9">
      <c r="A205" s="46">
        <v>36697</v>
      </c>
      <c r="C205" s="41">
        <v>0</v>
      </c>
      <c r="D205" s="41" t="s">
        <v>14</v>
      </c>
      <c r="F205" s="41">
        <v>29.1</v>
      </c>
      <c r="G205" s="41">
        <v>29.3</v>
      </c>
      <c r="H205" s="41">
        <v>24.6</v>
      </c>
      <c r="I205" s="41">
        <v>24.7</v>
      </c>
    </row>
    <row r="206" spans="1:9">
      <c r="A206" s="46">
        <v>36698</v>
      </c>
      <c r="C206" s="41">
        <v>0</v>
      </c>
      <c r="D206" s="41">
        <v>0</v>
      </c>
      <c r="F206" s="41">
        <v>29</v>
      </c>
      <c r="G206" s="41">
        <v>29.7</v>
      </c>
      <c r="H206" s="41">
        <v>25</v>
      </c>
      <c r="I206" s="41">
        <v>26.4</v>
      </c>
    </row>
    <row r="207" spans="1:9">
      <c r="A207" s="46">
        <v>36699</v>
      </c>
      <c r="C207" s="41">
        <v>0.2</v>
      </c>
      <c r="D207" s="41" t="s">
        <v>14</v>
      </c>
      <c r="F207" s="41">
        <v>28.3</v>
      </c>
      <c r="G207" s="41">
        <v>29.2</v>
      </c>
      <c r="H207" s="41">
        <v>23.3</v>
      </c>
      <c r="I207" s="41">
        <v>24.6</v>
      </c>
    </row>
    <row r="208" spans="1:9">
      <c r="A208" s="46">
        <v>36700</v>
      </c>
      <c r="C208" s="41">
        <v>0</v>
      </c>
      <c r="D208" s="41">
        <v>0</v>
      </c>
      <c r="F208" s="41">
        <v>29</v>
      </c>
      <c r="G208" s="41">
        <v>29.4</v>
      </c>
      <c r="H208" s="41">
        <v>24.6</v>
      </c>
      <c r="I208" s="41">
        <v>26</v>
      </c>
    </row>
    <row r="209" spans="1:9">
      <c r="A209" s="46">
        <v>36701</v>
      </c>
      <c r="C209" s="41">
        <v>0</v>
      </c>
      <c r="D209" s="41">
        <v>0</v>
      </c>
      <c r="F209" s="41">
        <v>28.9</v>
      </c>
      <c r="G209" s="41">
        <v>29.4</v>
      </c>
      <c r="H209" s="41">
        <v>24.5</v>
      </c>
      <c r="I209" s="41">
        <v>25.7</v>
      </c>
    </row>
    <row r="210" spans="1:9">
      <c r="A210" s="46">
        <v>36702</v>
      </c>
      <c r="C210" s="41">
        <v>0</v>
      </c>
      <c r="D210" s="41">
        <v>0</v>
      </c>
      <c r="F210" s="41">
        <v>29.2</v>
      </c>
      <c r="G210" s="41">
        <v>29.5</v>
      </c>
      <c r="H210" s="41">
        <v>24.8</v>
      </c>
      <c r="I210" s="41">
        <v>26.2</v>
      </c>
    </row>
    <row r="211" spans="1:9">
      <c r="A211" s="46">
        <v>36703</v>
      </c>
      <c r="C211" s="41">
        <v>0.9</v>
      </c>
      <c r="D211" s="41">
        <v>0.4</v>
      </c>
      <c r="F211" s="41">
        <v>29.5</v>
      </c>
      <c r="G211" s="41">
        <v>29.3</v>
      </c>
      <c r="H211" s="41">
        <v>23.4</v>
      </c>
      <c r="I211" s="41">
        <v>25.6</v>
      </c>
    </row>
    <row r="212" spans="1:9">
      <c r="A212" s="46">
        <v>36704</v>
      </c>
      <c r="C212" s="41">
        <v>0</v>
      </c>
      <c r="D212" s="41" t="s">
        <v>14</v>
      </c>
      <c r="F212" s="41">
        <v>29</v>
      </c>
      <c r="G212" s="41">
        <v>29.1</v>
      </c>
      <c r="H212" s="41">
        <v>25</v>
      </c>
      <c r="I212" s="41">
        <v>26.2</v>
      </c>
    </row>
    <row r="213" spans="1:9">
      <c r="A213" s="46">
        <v>36705</v>
      </c>
      <c r="C213" s="41">
        <v>0</v>
      </c>
      <c r="D213" s="41" t="s">
        <v>14</v>
      </c>
      <c r="F213" s="41">
        <v>29.2</v>
      </c>
      <c r="G213" s="41">
        <v>29</v>
      </c>
      <c r="H213" s="41">
        <v>25.3</v>
      </c>
      <c r="I213" s="41">
        <v>25.8</v>
      </c>
    </row>
    <row r="214" spans="1:9">
      <c r="A214" s="46">
        <v>36706</v>
      </c>
      <c r="C214" s="41">
        <v>0</v>
      </c>
      <c r="D214" s="41">
        <v>0</v>
      </c>
      <c r="F214" s="41">
        <v>29</v>
      </c>
      <c r="G214" s="41">
        <v>29.1</v>
      </c>
      <c r="H214" s="41">
        <v>24.6</v>
      </c>
      <c r="I214" s="41">
        <v>24.5</v>
      </c>
    </row>
    <row r="215" spans="1:9">
      <c r="A215" s="46">
        <v>36707</v>
      </c>
      <c r="C215" s="41">
        <v>0</v>
      </c>
      <c r="D215" s="41" t="s">
        <v>14</v>
      </c>
      <c r="F215" s="41">
        <v>29</v>
      </c>
      <c r="G215" s="41">
        <v>29.4</v>
      </c>
      <c r="H215" s="41">
        <v>24.5</v>
      </c>
      <c r="I215" s="41">
        <v>24.8</v>
      </c>
    </row>
    <row r="216" spans="1:9">
      <c r="C216" s="41">
        <f>SUM(C187:C215)</f>
        <v>10</v>
      </c>
      <c r="D216" s="41">
        <f>SUM(D186:D215)</f>
        <v>1</v>
      </c>
    </row>
    <row r="217" spans="1:9">
      <c r="C217" s="90">
        <f>C216+D216</f>
        <v>11</v>
      </c>
      <c r="D217" s="90"/>
      <c r="E217" s="41" t="s">
        <v>7</v>
      </c>
      <c r="F217" s="41">
        <f>SUM(F186:F216)</f>
        <v>827.3</v>
      </c>
      <c r="G217" s="41">
        <f>SUM(G186:G216)</f>
        <v>869.80000000000007</v>
      </c>
      <c r="H217" s="41">
        <f>SUM(H186:H216)</f>
        <v>705.69999999999993</v>
      </c>
      <c r="I217" s="41">
        <f>SUM(I186:I216)</f>
        <v>766.10000000000014</v>
      </c>
    </row>
    <row r="218" spans="1:9">
      <c r="E218" s="41" t="s">
        <v>8</v>
      </c>
      <c r="F218" s="41">
        <f>AVERAGE(F186:F215)</f>
        <v>28.527586206896551</v>
      </c>
      <c r="G218" s="41">
        <f>AVERAGE(G186:G215)</f>
        <v>28.993333333333336</v>
      </c>
      <c r="H218" s="41">
        <f>AVERAGE(H186:H215)</f>
        <v>24.334482758620688</v>
      </c>
      <c r="I218" s="41">
        <f>AVERAGE(I186:I215)</f>
        <v>25.536666666666672</v>
      </c>
    </row>
    <row r="219" spans="1:9">
      <c r="A219" s="46" t="s">
        <v>18</v>
      </c>
      <c r="B219" s="40" t="s">
        <v>10</v>
      </c>
      <c r="C219" s="41">
        <f>C217+C222</f>
        <v>11</v>
      </c>
      <c r="D219" s="41" t="s">
        <v>32</v>
      </c>
      <c r="E219" s="41" t="s">
        <v>11</v>
      </c>
      <c r="F219" s="41">
        <f>MAX(F186:F215)</f>
        <v>29.5</v>
      </c>
      <c r="G219" s="41">
        <f>MAX(G186:G215)</f>
        <v>29.7</v>
      </c>
      <c r="H219" s="41">
        <f>MAX(H186:H215)</f>
        <v>25.4</v>
      </c>
      <c r="I219" s="41">
        <f>MAX(I186:I215)</f>
        <v>26.5</v>
      </c>
    </row>
    <row r="220" spans="1:9">
      <c r="C220" s="41">
        <f>C219/25.4</f>
        <v>0.43307086614173229</v>
      </c>
      <c r="D220" s="41" t="s">
        <v>33</v>
      </c>
      <c r="E220" s="41" t="s">
        <v>12</v>
      </c>
      <c r="F220" s="41">
        <f>MIN(F186:F215)</f>
        <v>26.5</v>
      </c>
      <c r="G220" s="41">
        <f>MIN(G186:G215)</f>
        <v>27.6</v>
      </c>
      <c r="H220" s="41">
        <f>MIN(H186:H215)</f>
        <v>22.5</v>
      </c>
      <c r="I220" s="41">
        <f>MIN(I186:I215)</f>
        <v>24.5</v>
      </c>
    </row>
    <row r="222" spans="1:9">
      <c r="A222" s="46">
        <v>36708</v>
      </c>
      <c r="C222" s="41">
        <v>0</v>
      </c>
      <c r="D222" s="41">
        <v>0</v>
      </c>
      <c r="F222" s="41">
        <v>28.9</v>
      </c>
      <c r="G222" s="41">
        <v>29.6</v>
      </c>
      <c r="H222" s="41">
        <v>25</v>
      </c>
      <c r="I222" s="41">
        <v>25.1</v>
      </c>
    </row>
    <row r="223" spans="1:9">
      <c r="A223" s="46">
        <v>36709</v>
      </c>
      <c r="C223" s="41">
        <v>0.2</v>
      </c>
      <c r="D223" s="41">
        <v>0.2</v>
      </c>
      <c r="F223" s="41">
        <v>29.4</v>
      </c>
      <c r="G223" s="41">
        <v>29.3</v>
      </c>
      <c r="H223" s="41">
        <v>23.5</v>
      </c>
      <c r="I223" s="41">
        <v>24.8</v>
      </c>
    </row>
    <row r="224" spans="1:9">
      <c r="A224" s="46">
        <v>36710</v>
      </c>
      <c r="C224" s="41">
        <v>1.3</v>
      </c>
      <c r="D224" s="41" t="s">
        <v>14</v>
      </c>
      <c r="F224" s="41">
        <v>27.4</v>
      </c>
      <c r="G224" s="41">
        <v>29.3</v>
      </c>
      <c r="H224" s="41">
        <v>24.1</v>
      </c>
      <c r="I224" s="41">
        <v>26.3</v>
      </c>
    </row>
    <row r="225" spans="1:9">
      <c r="A225" s="46">
        <v>36711</v>
      </c>
      <c r="C225" s="41">
        <v>0</v>
      </c>
      <c r="D225" s="41">
        <v>0</v>
      </c>
      <c r="F225" s="41">
        <v>29.3</v>
      </c>
      <c r="G225" s="41">
        <v>29.5</v>
      </c>
      <c r="H225" s="41">
        <v>25.1</v>
      </c>
      <c r="I225" s="41">
        <v>26.7</v>
      </c>
    </row>
    <row r="226" spans="1:9">
      <c r="A226" s="46">
        <v>36712</v>
      </c>
      <c r="C226" s="41">
        <v>0</v>
      </c>
      <c r="D226" s="41" t="s">
        <v>14</v>
      </c>
      <c r="F226" s="41">
        <v>29.2</v>
      </c>
      <c r="G226" s="41">
        <v>29.8</v>
      </c>
      <c r="H226" s="41">
        <v>24.9</v>
      </c>
      <c r="I226" s="41">
        <v>25.6</v>
      </c>
    </row>
    <row r="227" spans="1:9">
      <c r="A227" s="46">
        <v>36713</v>
      </c>
      <c r="C227" s="41">
        <v>0</v>
      </c>
      <c r="D227" s="41">
        <v>0</v>
      </c>
      <c r="F227" s="41">
        <v>29.3</v>
      </c>
      <c r="G227" s="41">
        <v>29.7</v>
      </c>
      <c r="H227" s="41">
        <v>25.3</v>
      </c>
      <c r="I227" s="41">
        <v>26.9</v>
      </c>
    </row>
    <row r="228" spans="1:9">
      <c r="A228" s="46">
        <v>36714</v>
      </c>
      <c r="C228" s="41">
        <v>0.9</v>
      </c>
      <c r="D228" s="41">
        <v>0</v>
      </c>
      <c r="F228" s="41">
        <v>29.6</v>
      </c>
      <c r="G228" s="41">
        <v>29.5</v>
      </c>
      <c r="H228" s="41">
        <v>24</v>
      </c>
      <c r="I228" s="41">
        <v>25.3</v>
      </c>
    </row>
    <row r="229" spans="1:9">
      <c r="A229" s="46">
        <v>36715</v>
      </c>
      <c r="C229" s="41">
        <v>0</v>
      </c>
      <c r="D229" s="41">
        <v>0</v>
      </c>
      <c r="F229" s="41">
        <v>28.4</v>
      </c>
      <c r="G229" s="41">
        <v>29.2</v>
      </c>
      <c r="H229" s="41">
        <v>24.7</v>
      </c>
      <c r="I229" s="41">
        <v>26.5</v>
      </c>
    </row>
    <row r="230" spans="1:9">
      <c r="A230" s="46">
        <v>36716</v>
      </c>
      <c r="C230" s="41">
        <v>0</v>
      </c>
      <c r="D230" s="41">
        <v>0</v>
      </c>
      <c r="F230" s="41">
        <v>29</v>
      </c>
      <c r="G230" s="41">
        <v>29.9</v>
      </c>
      <c r="H230" s="41">
        <v>25</v>
      </c>
      <c r="I230" s="41">
        <v>26.5</v>
      </c>
    </row>
    <row r="231" spans="1:9">
      <c r="A231" s="46">
        <v>36717</v>
      </c>
      <c r="C231" s="41">
        <v>0.5</v>
      </c>
      <c r="D231" s="41">
        <v>2.6</v>
      </c>
      <c r="F231" s="41">
        <v>29.6</v>
      </c>
      <c r="G231" s="41">
        <v>29.3</v>
      </c>
      <c r="H231" s="41">
        <v>25</v>
      </c>
      <c r="I231" s="41">
        <v>24.4</v>
      </c>
    </row>
    <row r="232" spans="1:9">
      <c r="A232" s="46">
        <v>36718</v>
      </c>
      <c r="C232" s="41">
        <v>4.4000000000000004</v>
      </c>
      <c r="D232" s="41">
        <v>1.6</v>
      </c>
      <c r="F232" s="41">
        <v>29.5</v>
      </c>
      <c r="G232" s="41">
        <v>28.5</v>
      </c>
      <c r="H232" s="41">
        <v>23.1</v>
      </c>
      <c r="I232" s="41">
        <v>24.5</v>
      </c>
    </row>
    <row r="233" spans="1:9">
      <c r="A233" s="46">
        <v>36719</v>
      </c>
      <c r="C233" s="41">
        <v>0</v>
      </c>
      <c r="D233" s="41">
        <v>0</v>
      </c>
      <c r="F233" s="41">
        <v>29</v>
      </c>
      <c r="G233" s="41">
        <v>29</v>
      </c>
      <c r="H233" s="41">
        <v>25</v>
      </c>
      <c r="I233" s="41">
        <v>26.2</v>
      </c>
    </row>
    <row r="234" spans="1:9">
      <c r="A234" s="46">
        <v>36720</v>
      </c>
      <c r="C234" s="41">
        <v>0.3</v>
      </c>
      <c r="D234" s="41">
        <v>3</v>
      </c>
      <c r="F234" s="41">
        <v>28.6</v>
      </c>
      <c r="G234" s="41">
        <v>28.6</v>
      </c>
      <c r="H234" s="41">
        <v>23.3</v>
      </c>
      <c r="I234" s="41">
        <v>23.9</v>
      </c>
    </row>
    <row r="235" spans="1:9">
      <c r="A235" s="46">
        <v>36721</v>
      </c>
      <c r="C235" s="41">
        <v>0</v>
      </c>
      <c r="D235" s="41">
        <v>0</v>
      </c>
      <c r="F235" s="41">
        <v>28.5</v>
      </c>
      <c r="G235" s="41">
        <v>29</v>
      </c>
      <c r="H235" s="41">
        <v>24</v>
      </c>
      <c r="I235" s="41">
        <v>26.9</v>
      </c>
    </row>
    <row r="236" spans="1:9">
      <c r="A236" s="46">
        <v>36722</v>
      </c>
      <c r="C236" s="41">
        <v>0</v>
      </c>
      <c r="D236" s="41">
        <v>0</v>
      </c>
      <c r="F236" s="41">
        <v>28.9</v>
      </c>
      <c r="G236" s="41">
        <v>29.7</v>
      </c>
      <c r="H236" s="41">
        <v>25</v>
      </c>
      <c r="I236" s="41">
        <v>26.6</v>
      </c>
    </row>
    <row r="237" spans="1:9">
      <c r="A237" s="46">
        <v>36723</v>
      </c>
      <c r="C237" s="41">
        <v>0</v>
      </c>
      <c r="D237" s="41">
        <v>0</v>
      </c>
      <c r="F237" s="41">
        <v>29.6</v>
      </c>
      <c r="G237" s="41">
        <v>30</v>
      </c>
      <c r="H237" s="41">
        <v>25.5</v>
      </c>
      <c r="I237" s="41">
        <v>27.1</v>
      </c>
    </row>
    <row r="238" spans="1:9">
      <c r="A238" s="46">
        <v>36724</v>
      </c>
      <c r="C238" s="41">
        <v>1.6</v>
      </c>
      <c r="D238" s="41">
        <v>0.9</v>
      </c>
      <c r="F238" s="41">
        <v>29.9</v>
      </c>
      <c r="G238" s="41">
        <v>29</v>
      </c>
      <c r="H238" s="41">
        <v>23.4</v>
      </c>
      <c r="I238" s="41">
        <v>23.5</v>
      </c>
    </row>
    <row r="239" spans="1:9">
      <c r="A239" s="46">
        <v>36725</v>
      </c>
      <c r="C239" s="41">
        <v>1.7</v>
      </c>
      <c r="D239" s="41" t="s">
        <v>14</v>
      </c>
      <c r="F239" s="41">
        <v>29</v>
      </c>
      <c r="G239" s="41">
        <v>29.8</v>
      </c>
      <c r="H239" s="41">
        <v>23</v>
      </c>
      <c r="I239" s="41">
        <v>25</v>
      </c>
    </row>
    <row r="240" spans="1:9">
      <c r="A240" s="46">
        <v>36726</v>
      </c>
      <c r="C240" s="41" t="s">
        <v>14</v>
      </c>
      <c r="D240" s="41">
        <v>0.4</v>
      </c>
      <c r="F240" s="41">
        <v>29.7</v>
      </c>
      <c r="G240" s="41">
        <v>29.9</v>
      </c>
      <c r="H240" s="41">
        <v>24.2</v>
      </c>
      <c r="I240" s="41">
        <v>24</v>
      </c>
    </row>
    <row r="241" spans="1:9">
      <c r="A241" s="46">
        <v>36727</v>
      </c>
      <c r="C241" s="41">
        <v>0.1</v>
      </c>
      <c r="D241" s="41">
        <v>0</v>
      </c>
      <c r="F241" s="41">
        <v>30.1</v>
      </c>
      <c r="G241" s="41">
        <v>30</v>
      </c>
      <c r="H241" s="41">
        <v>24.9</v>
      </c>
      <c r="I241" s="41">
        <v>24.6</v>
      </c>
    </row>
    <row r="242" spans="1:9">
      <c r="A242" s="46">
        <v>36728</v>
      </c>
      <c r="C242" s="41" t="s">
        <v>14</v>
      </c>
      <c r="D242" s="41">
        <v>0</v>
      </c>
      <c r="F242" s="41">
        <v>30.2</v>
      </c>
      <c r="G242" s="41">
        <v>29.9</v>
      </c>
      <c r="H242" s="41">
        <v>25.2</v>
      </c>
      <c r="I242" s="41">
        <v>26.9</v>
      </c>
    </row>
    <row r="243" spans="1:9">
      <c r="A243" s="46">
        <v>36729</v>
      </c>
      <c r="C243" s="41">
        <v>0</v>
      </c>
      <c r="D243" s="41" t="s">
        <v>14</v>
      </c>
      <c r="F243" s="41">
        <v>29.8</v>
      </c>
      <c r="G243" s="41">
        <v>29.6</v>
      </c>
      <c r="H243" s="41">
        <v>24.9</v>
      </c>
      <c r="I243" s="41">
        <v>25.6</v>
      </c>
    </row>
    <row r="244" spans="1:9">
      <c r="A244" s="46">
        <v>36730</v>
      </c>
      <c r="C244" s="41">
        <v>0.4</v>
      </c>
      <c r="D244" s="41">
        <v>0</v>
      </c>
      <c r="F244" s="41">
        <v>29</v>
      </c>
      <c r="G244" s="41">
        <v>30</v>
      </c>
      <c r="H244" s="41">
        <v>25</v>
      </c>
      <c r="I244" s="41">
        <v>26.5</v>
      </c>
    </row>
    <row r="245" spans="1:9">
      <c r="A245" s="46">
        <v>36731</v>
      </c>
      <c r="C245" s="41">
        <v>0</v>
      </c>
      <c r="D245" s="41">
        <v>0</v>
      </c>
      <c r="F245" s="41">
        <v>29.9</v>
      </c>
      <c r="G245" s="41">
        <v>30.4</v>
      </c>
      <c r="H245" s="41">
        <v>25</v>
      </c>
      <c r="I245" s="41">
        <v>26.4</v>
      </c>
    </row>
    <row r="246" spans="1:9">
      <c r="A246" s="46">
        <v>36732</v>
      </c>
      <c r="C246" s="41">
        <v>1.5</v>
      </c>
      <c r="D246" s="41">
        <v>0</v>
      </c>
      <c r="F246" s="41">
        <v>30</v>
      </c>
      <c r="G246" s="41">
        <v>30.2</v>
      </c>
      <c r="H246" s="41">
        <v>24.6</v>
      </c>
      <c r="I246" s="41">
        <v>25.6</v>
      </c>
    </row>
    <row r="247" spans="1:9">
      <c r="A247" s="46">
        <v>36733</v>
      </c>
      <c r="C247" s="41">
        <v>0.8</v>
      </c>
      <c r="D247" s="41">
        <v>0.3</v>
      </c>
      <c r="F247" s="41">
        <v>29.4</v>
      </c>
      <c r="G247" s="41">
        <v>30.3</v>
      </c>
      <c r="H247" s="41">
        <v>24.9</v>
      </c>
      <c r="I247" s="41">
        <v>26.7</v>
      </c>
    </row>
    <row r="248" spans="1:9">
      <c r="A248" s="46">
        <v>36734</v>
      </c>
      <c r="C248" s="41">
        <v>0.3</v>
      </c>
      <c r="D248" s="41" t="s">
        <v>14</v>
      </c>
      <c r="F248" s="41">
        <v>28.7</v>
      </c>
      <c r="G248" s="41">
        <v>30.2</v>
      </c>
      <c r="H248" s="41">
        <v>24.5</v>
      </c>
      <c r="I248" s="41">
        <v>25.9</v>
      </c>
    </row>
    <row r="249" spans="1:9">
      <c r="A249" s="46">
        <v>36735</v>
      </c>
      <c r="C249" s="41" t="s">
        <v>14</v>
      </c>
      <c r="D249" s="41" t="s">
        <v>14</v>
      </c>
      <c r="F249" s="41">
        <v>29.8</v>
      </c>
      <c r="G249" s="41">
        <v>29.8</v>
      </c>
      <c r="H249" s="41">
        <v>24.8</v>
      </c>
      <c r="I249" s="41">
        <v>24.3</v>
      </c>
    </row>
    <row r="250" spans="1:9">
      <c r="A250" s="46">
        <v>36736</v>
      </c>
      <c r="C250" s="41">
        <v>7.8</v>
      </c>
      <c r="D250" s="41">
        <v>0.8</v>
      </c>
      <c r="F250" s="41">
        <v>29.4</v>
      </c>
      <c r="G250" s="41">
        <v>29</v>
      </c>
      <c r="H250" s="41">
        <v>24.1</v>
      </c>
      <c r="I250" s="41">
        <v>25.2</v>
      </c>
    </row>
    <row r="251" spans="1:9">
      <c r="A251" s="46">
        <v>36737</v>
      </c>
      <c r="C251" s="41">
        <v>0</v>
      </c>
      <c r="D251" s="41">
        <v>0</v>
      </c>
      <c r="F251" s="41">
        <v>29.3</v>
      </c>
      <c r="G251" s="41">
        <v>29.9</v>
      </c>
      <c r="H251" s="41">
        <v>25.3</v>
      </c>
      <c r="I251" s="41">
        <v>27</v>
      </c>
    </row>
    <row r="252" spans="1:9">
      <c r="A252" s="46">
        <v>36738</v>
      </c>
      <c r="C252" s="41">
        <v>0</v>
      </c>
      <c r="D252" s="41">
        <v>0</v>
      </c>
      <c r="F252" s="41">
        <v>29.8</v>
      </c>
      <c r="G252" s="41">
        <v>30.3</v>
      </c>
      <c r="H252" s="41">
        <v>25.8</v>
      </c>
      <c r="I252" s="41">
        <v>26</v>
      </c>
    </row>
    <row r="253" spans="1:9">
      <c r="C253" s="41">
        <f>SUM(C223:C252)</f>
        <v>21.8</v>
      </c>
      <c r="D253" s="41">
        <f>SUM(D222:D252)</f>
        <v>9.8000000000000025</v>
      </c>
    </row>
    <row r="254" spans="1:9">
      <c r="C254" s="90">
        <f>C253+D253</f>
        <v>31.6</v>
      </c>
      <c r="D254" s="90"/>
      <c r="E254" s="41" t="s">
        <v>7</v>
      </c>
      <c r="F254" s="41">
        <f>SUM(F222:F253)</f>
        <v>908.19999999999993</v>
      </c>
      <c r="G254" s="41">
        <f>SUM(G222:G253)</f>
        <v>918.19999999999982</v>
      </c>
      <c r="H254" s="41">
        <f>SUM(H222:H253)</f>
        <v>762.0999999999998</v>
      </c>
      <c r="I254" s="41">
        <f>SUM(I222:I253)</f>
        <v>796.50000000000011</v>
      </c>
    </row>
    <row r="255" spans="1:9">
      <c r="E255" s="41" t="s">
        <v>8</v>
      </c>
      <c r="F255" s="41">
        <f>AVERAGE(F222:F252)</f>
        <v>29.296774193548384</v>
      </c>
      <c r="G255" s="41">
        <f>AVERAGE(G222:G252)</f>
        <v>29.619354838709672</v>
      </c>
      <c r="H255" s="41">
        <f>AVERAGE(H222:H252)</f>
        <v>24.58387096774193</v>
      </c>
      <c r="I255" s="41">
        <f>AVERAGE(I222:I252)</f>
        <v>25.693548387096779</v>
      </c>
    </row>
    <row r="256" spans="1:9">
      <c r="A256" s="46" t="s">
        <v>19</v>
      </c>
      <c r="B256" s="40" t="s">
        <v>10</v>
      </c>
      <c r="C256" s="41">
        <f>C254+C259</f>
        <v>31.6</v>
      </c>
      <c r="D256" s="41" t="s">
        <v>32</v>
      </c>
      <c r="E256" s="41" t="s">
        <v>11</v>
      </c>
      <c r="F256" s="41">
        <f>MAX(F222:F252)</f>
        <v>30.2</v>
      </c>
      <c r="G256" s="41">
        <f>MAX(G222:G252)</f>
        <v>30.4</v>
      </c>
      <c r="H256" s="41">
        <f>MAX(H222:H252)</f>
        <v>25.8</v>
      </c>
      <c r="I256" s="41">
        <f>MAX(I222:I252)</f>
        <v>27.1</v>
      </c>
    </row>
    <row r="257" spans="1:9">
      <c r="C257" s="41">
        <f>C256/25.4</f>
        <v>1.2440944881889766</v>
      </c>
      <c r="D257" s="41" t="s">
        <v>33</v>
      </c>
      <c r="E257" s="41" t="s">
        <v>12</v>
      </c>
      <c r="F257" s="41">
        <f>MIN(F222:F252)</f>
        <v>27.4</v>
      </c>
      <c r="G257" s="41">
        <f>MIN(G222:G252)</f>
        <v>28.5</v>
      </c>
      <c r="H257" s="41">
        <f>MIN(H222:H252)</f>
        <v>23</v>
      </c>
      <c r="I257" s="41">
        <f>MIN(I222:I252)</f>
        <v>23.5</v>
      </c>
    </row>
    <row r="259" spans="1:9">
      <c r="A259" s="46">
        <v>36739</v>
      </c>
      <c r="C259" s="41">
        <v>0</v>
      </c>
      <c r="D259" s="41">
        <v>0</v>
      </c>
      <c r="F259" s="41">
        <v>30</v>
      </c>
      <c r="G259" s="41">
        <v>30.6</v>
      </c>
      <c r="H259" s="41">
        <v>24.7</v>
      </c>
      <c r="I259" s="41">
        <v>26.4</v>
      </c>
    </row>
    <row r="260" spans="1:9">
      <c r="A260" s="46">
        <v>36740</v>
      </c>
      <c r="C260" s="41">
        <v>0</v>
      </c>
      <c r="D260" s="41">
        <v>0.4</v>
      </c>
      <c r="F260" s="41">
        <v>30</v>
      </c>
      <c r="G260" s="41">
        <v>30.2</v>
      </c>
      <c r="H260" s="41">
        <v>25.2</v>
      </c>
      <c r="I260" s="41">
        <v>24.9</v>
      </c>
    </row>
    <row r="261" spans="1:9">
      <c r="A261" s="46">
        <v>36741</v>
      </c>
      <c r="C261" s="41">
        <v>0</v>
      </c>
      <c r="D261" s="41">
        <v>0</v>
      </c>
      <c r="F261" s="41">
        <v>30</v>
      </c>
      <c r="G261" s="41">
        <v>30</v>
      </c>
      <c r="H261" s="41">
        <v>24.7</v>
      </c>
      <c r="I261" s="41">
        <v>27</v>
      </c>
    </row>
    <row r="262" spans="1:9">
      <c r="A262" s="46">
        <v>36742</v>
      </c>
      <c r="C262" s="41">
        <v>1.2</v>
      </c>
      <c r="D262" s="41">
        <v>0</v>
      </c>
      <c r="F262" s="41">
        <v>30</v>
      </c>
      <c r="G262" s="41">
        <v>30.1</v>
      </c>
      <c r="H262" s="41">
        <v>24.4</v>
      </c>
      <c r="I262" s="41">
        <v>26.8</v>
      </c>
    </row>
    <row r="263" spans="1:9">
      <c r="A263" s="46">
        <v>36743</v>
      </c>
      <c r="C263" s="41">
        <v>4.2</v>
      </c>
      <c r="D263" s="41">
        <v>0</v>
      </c>
      <c r="F263" s="41">
        <v>29.5</v>
      </c>
      <c r="G263" s="41">
        <v>29.7</v>
      </c>
      <c r="H263" s="41">
        <v>23.5</v>
      </c>
      <c r="I263" s="41">
        <v>26</v>
      </c>
    </row>
    <row r="264" spans="1:9">
      <c r="A264" s="46">
        <v>36744</v>
      </c>
      <c r="C264" s="41">
        <v>0</v>
      </c>
      <c r="D264" s="41">
        <v>0.2</v>
      </c>
      <c r="F264" s="41">
        <v>29.6</v>
      </c>
      <c r="G264" s="41">
        <v>29.6</v>
      </c>
      <c r="H264" s="41">
        <v>25.3</v>
      </c>
      <c r="I264" s="41">
        <v>26</v>
      </c>
    </row>
    <row r="265" spans="1:9">
      <c r="A265" s="46">
        <v>36745</v>
      </c>
      <c r="C265" s="41">
        <v>5.9</v>
      </c>
      <c r="D265" s="41">
        <v>0.4</v>
      </c>
      <c r="F265" s="41">
        <v>28.4</v>
      </c>
      <c r="G265" s="41">
        <v>29.4</v>
      </c>
      <c r="H265" s="41">
        <v>23.5</v>
      </c>
      <c r="I265" s="41">
        <v>25.6</v>
      </c>
    </row>
    <row r="266" spans="1:9">
      <c r="A266" s="46">
        <v>36746</v>
      </c>
      <c r="C266" s="41">
        <v>14.5</v>
      </c>
      <c r="D266" s="41">
        <v>0</v>
      </c>
      <c r="F266" s="41">
        <v>28.5</v>
      </c>
      <c r="G266" s="41">
        <v>29.7</v>
      </c>
      <c r="H266" s="41">
        <v>25</v>
      </c>
      <c r="I266" s="41">
        <v>27.1</v>
      </c>
    </row>
    <row r="267" spans="1:9">
      <c r="A267" s="46">
        <v>36747</v>
      </c>
      <c r="C267" s="41">
        <v>0</v>
      </c>
      <c r="D267" s="41">
        <v>0</v>
      </c>
      <c r="F267" s="41">
        <v>29.5</v>
      </c>
      <c r="G267" s="41">
        <v>29.9</v>
      </c>
      <c r="H267" s="41">
        <v>25</v>
      </c>
      <c r="I267" s="41">
        <v>26.9</v>
      </c>
    </row>
    <row r="268" spans="1:9">
      <c r="A268" s="46">
        <v>36748</v>
      </c>
      <c r="C268" s="41">
        <v>15.6</v>
      </c>
      <c r="D268" s="41">
        <v>0</v>
      </c>
      <c r="F268" s="41">
        <v>29.5</v>
      </c>
      <c r="G268" s="41">
        <v>29.5</v>
      </c>
      <c r="H268" s="41">
        <v>23.8</v>
      </c>
      <c r="I268" s="41">
        <v>26</v>
      </c>
    </row>
    <row r="269" spans="1:9">
      <c r="A269" s="46">
        <v>36749</v>
      </c>
      <c r="C269" s="41">
        <v>0</v>
      </c>
      <c r="D269" s="41">
        <v>0</v>
      </c>
      <c r="F269" s="41">
        <v>29.5</v>
      </c>
      <c r="G269" s="41">
        <v>29.8</v>
      </c>
      <c r="H269" s="41">
        <v>25.9</v>
      </c>
      <c r="I269" s="41">
        <v>26.1</v>
      </c>
    </row>
    <row r="270" spans="1:9">
      <c r="A270" s="46">
        <v>36750</v>
      </c>
      <c r="C270" s="41">
        <v>0</v>
      </c>
      <c r="D270" s="41">
        <v>0</v>
      </c>
      <c r="F270" s="41">
        <v>29.4</v>
      </c>
      <c r="G270" s="41">
        <v>30.1</v>
      </c>
      <c r="H270" s="41">
        <v>25.8</v>
      </c>
      <c r="I270" s="41">
        <v>27</v>
      </c>
    </row>
    <row r="271" spans="1:9">
      <c r="A271" s="46">
        <v>36751</v>
      </c>
      <c r="C271" s="41">
        <v>3.1</v>
      </c>
      <c r="D271" s="41">
        <v>0</v>
      </c>
      <c r="F271" s="41">
        <v>29.9</v>
      </c>
      <c r="G271" s="41">
        <v>29.9</v>
      </c>
      <c r="H271" s="41">
        <v>23.5</v>
      </c>
      <c r="I271" s="41">
        <v>26.6</v>
      </c>
    </row>
    <row r="272" spans="1:9">
      <c r="A272" s="46">
        <v>36752</v>
      </c>
      <c r="C272" s="41">
        <v>10.4</v>
      </c>
      <c r="D272" s="41">
        <v>0.1</v>
      </c>
      <c r="F272" s="41">
        <v>30</v>
      </c>
      <c r="G272" s="41">
        <v>28.7</v>
      </c>
      <c r="H272" s="41">
        <v>22</v>
      </c>
      <c r="I272" s="41">
        <v>25.8</v>
      </c>
    </row>
    <row r="273" spans="1:9">
      <c r="A273" s="46">
        <v>36753</v>
      </c>
      <c r="C273" s="41">
        <v>1.8</v>
      </c>
      <c r="D273" s="41">
        <v>0</v>
      </c>
      <c r="F273" s="41">
        <v>28.5</v>
      </c>
      <c r="G273" s="41">
        <v>29.5</v>
      </c>
      <c r="H273" s="41">
        <v>24</v>
      </c>
      <c r="I273" s="41">
        <v>27.3</v>
      </c>
    </row>
    <row r="274" spans="1:9">
      <c r="A274" s="46">
        <v>36754</v>
      </c>
      <c r="C274" s="41">
        <v>0.6</v>
      </c>
      <c r="D274" s="41">
        <v>2.5</v>
      </c>
      <c r="F274" s="41">
        <v>29.1</v>
      </c>
      <c r="G274" s="41">
        <v>29.5</v>
      </c>
      <c r="I274" s="41">
        <v>26.9</v>
      </c>
    </row>
    <row r="275" spans="1:9">
      <c r="A275" s="46">
        <v>36755</v>
      </c>
      <c r="C275" s="41">
        <v>0</v>
      </c>
      <c r="D275" s="41">
        <v>0</v>
      </c>
      <c r="F275" s="41">
        <v>28.1</v>
      </c>
      <c r="G275" s="41">
        <v>29.7</v>
      </c>
      <c r="H275" s="41">
        <v>25.5</v>
      </c>
      <c r="I275" s="41">
        <v>26.8</v>
      </c>
    </row>
    <row r="276" spans="1:9">
      <c r="A276" s="46">
        <v>36756</v>
      </c>
      <c r="C276" s="41">
        <v>0</v>
      </c>
      <c r="D276" s="41">
        <v>0</v>
      </c>
      <c r="F276" s="41">
        <v>29.5</v>
      </c>
      <c r="G276" s="41">
        <v>29.9</v>
      </c>
      <c r="H276" s="41">
        <v>25.5</v>
      </c>
      <c r="I276" s="41">
        <v>27.3</v>
      </c>
    </row>
    <row r="277" spans="1:9">
      <c r="A277" s="46">
        <v>36757</v>
      </c>
      <c r="C277" s="41">
        <v>0</v>
      </c>
      <c r="D277" s="41">
        <v>0</v>
      </c>
      <c r="F277" s="41">
        <v>29.3</v>
      </c>
      <c r="G277" s="41">
        <v>30</v>
      </c>
      <c r="H277" s="41">
        <v>24.5</v>
      </c>
      <c r="I277" s="41">
        <v>27.5</v>
      </c>
    </row>
    <row r="278" spans="1:9">
      <c r="A278" s="46">
        <v>36758</v>
      </c>
      <c r="C278" s="41">
        <v>0</v>
      </c>
      <c r="D278" s="41">
        <v>0</v>
      </c>
      <c r="F278" s="41">
        <v>30</v>
      </c>
      <c r="G278" s="41">
        <v>30.4</v>
      </c>
      <c r="H278" s="41">
        <v>25.5</v>
      </c>
      <c r="I278" s="41">
        <v>27.4</v>
      </c>
    </row>
    <row r="279" spans="1:9">
      <c r="A279" s="46">
        <v>36759</v>
      </c>
      <c r="C279" s="41" t="s">
        <v>14</v>
      </c>
      <c r="D279" s="41">
        <v>7.9</v>
      </c>
      <c r="F279" s="41">
        <v>30</v>
      </c>
      <c r="G279" s="41">
        <v>28.5</v>
      </c>
      <c r="H279" s="41">
        <v>26.1</v>
      </c>
      <c r="I279" s="41">
        <v>23.1</v>
      </c>
    </row>
    <row r="280" spans="1:9">
      <c r="A280" s="46">
        <v>36760</v>
      </c>
      <c r="C280" s="41">
        <v>14</v>
      </c>
      <c r="D280" s="41">
        <v>21.7</v>
      </c>
      <c r="G280" s="41">
        <v>26.8</v>
      </c>
      <c r="I280" s="41">
        <v>22.8</v>
      </c>
    </row>
    <row r="281" spans="1:9">
      <c r="A281" s="46">
        <v>36761</v>
      </c>
      <c r="C281" s="41">
        <v>0</v>
      </c>
      <c r="D281" s="41">
        <v>0</v>
      </c>
      <c r="F281" s="41">
        <v>27</v>
      </c>
      <c r="G281" s="41">
        <v>29</v>
      </c>
      <c r="H281" s="41">
        <v>23.5</v>
      </c>
      <c r="I281" s="41">
        <v>27</v>
      </c>
    </row>
    <row r="282" spans="1:9">
      <c r="A282" s="46">
        <v>36762</v>
      </c>
      <c r="C282" s="41">
        <v>0</v>
      </c>
      <c r="D282" s="41">
        <v>0</v>
      </c>
      <c r="F282" s="41">
        <v>29</v>
      </c>
      <c r="G282" s="41">
        <v>29.3</v>
      </c>
      <c r="H282" s="41">
        <v>25.2</v>
      </c>
      <c r="I282" s="41">
        <v>27</v>
      </c>
    </row>
    <row r="283" spans="1:9">
      <c r="A283" s="46">
        <v>36763</v>
      </c>
      <c r="C283" s="41">
        <v>0</v>
      </c>
      <c r="D283" s="41">
        <v>0</v>
      </c>
      <c r="F283" s="41">
        <v>29</v>
      </c>
      <c r="G283" s="41">
        <v>29.2</v>
      </c>
      <c r="H283" s="41">
        <v>25.8</v>
      </c>
      <c r="I283" s="41">
        <v>27.3</v>
      </c>
    </row>
    <row r="284" spans="1:9">
      <c r="A284" s="46">
        <v>36764</v>
      </c>
      <c r="C284" s="41">
        <v>5.7</v>
      </c>
      <c r="D284" s="41">
        <v>10</v>
      </c>
      <c r="F284" s="41">
        <v>29</v>
      </c>
      <c r="G284" s="41">
        <v>28.6</v>
      </c>
      <c r="H284" s="41">
        <v>23.4</v>
      </c>
      <c r="I284" s="41">
        <v>23.5</v>
      </c>
    </row>
    <row r="285" spans="1:9">
      <c r="A285" s="46">
        <v>36765</v>
      </c>
      <c r="C285" s="41" t="s">
        <v>14</v>
      </c>
      <c r="D285" s="41">
        <v>0</v>
      </c>
      <c r="F285" s="41">
        <v>28.5</v>
      </c>
      <c r="G285" s="41">
        <v>29.4</v>
      </c>
      <c r="H285" s="41">
        <v>25.6</v>
      </c>
      <c r="I285" s="41">
        <v>27</v>
      </c>
    </row>
    <row r="286" spans="1:9">
      <c r="A286" s="46">
        <v>36766</v>
      </c>
      <c r="C286" s="41">
        <v>5.6</v>
      </c>
      <c r="D286" s="41">
        <v>0.7</v>
      </c>
      <c r="F286" s="41">
        <v>29</v>
      </c>
      <c r="G286" s="41">
        <v>28.5</v>
      </c>
      <c r="H286" s="41">
        <v>25</v>
      </c>
      <c r="I286" s="41">
        <v>25.8</v>
      </c>
    </row>
    <row r="287" spans="1:9">
      <c r="A287" s="46">
        <v>36767</v>
      </c>
      <c r="C287" s="41">
        <v>0</v>
      </c>
      <c r="D287" s="41" t="s">
        <v>14</v>
      </c>
      <c r="F287" s="41">
        <v>28.5</v>
      </c>
      <c r="G287" s="41">
        <v>29.6</v>
      </c>
      <c r="H287" s="41">
        <v>26</v>
      </c>
      <c r="I287" s="41">
        <v>26.9</v>
      </c>
    </row>
    <row r="288" spans="1:9">
      <c r="A288" s="46">
        <v>36768</v>
      </c>
      <c r="C288" s="41">
        <v>2.7</v>
      </c>
      <c r="D288" s="41">
        <v>0</v>
      </c>
      <c r="F288" s="41">
        <v>29.5</v>
      </c>
      <c r="G288" s="41">
        <v>29</v>
      </c>
      <c r="H288" s="41">
        <v>25</v>
      </c>
      <c r="I288" s="41">
        <v>27.5</v>
      </c>
    </row>
    <row r="289" spans="1:9">
      <c r="A289" s="46">
        <v>36769</v>
      </c>
      <c r="C289" s="41">
        <v>0</v>
      </c>
      <c r="D289" s="41">
        <v>0</v>
      </c>
      <c r="F289" s="41">
        <v>29</v>
      </c>
      <c r="G289" s="41">
        <v>29.4</v>
      </c>
      <c r="H289" s="41">
        <v>26</v>
      </c>
      <c r="I289" s="41">
        <v>27.4</v>
      </c>
    </row>
    <row r="290" spans="1:9">
      <c r="C290" s="41">
        <f>SUM(C260:C289)</f>
        <v>85.3</v>
      </c>
      <c r="D290" s="41">
        <f>SUM(D259:D289)</f>
        <v>43.900000000000006</v>
      </c>
    </row>
    <row r="291" spans="1:9">
      <c r="C291" s="90">
        <f>C290+D290</f>
        <v>129.19999999999999</v>
      </c>
      <c r="D291" s="90"/>
      <c r="E291" s="41" t="s">
        <v>7</v>
      </c>
      <c r="F291" s="41">
        <f>SUM(F259:F290)</f>
        <v>876.8</v>
      </c>
      <c r="G291" s="41">
        <f>SUM(G259:G290)</f>
        <v>913.49999999999989</v>
      </c>
      <c r="H291" s="41">
        <f>SUM(H259:H290)</f>
        <v>718.90000000000009</v>
      </c>
      <c r="I291" s="41">
        <f>SUM(I259:I290)</f>
        <v>816.69999999999993</v>
      </c>
    </row>
    <row r="292" spans="1:9">
      <c r="E292" s="41" t="s">
        <v>8</v>
      </c>
      <c r="F292" s="41">
        <f>AVERAGE(F259:F289)</f>
        <v>29.226666666666667</v>
      </c>
      <c r="G292" s="41">
        <f>AVERAGE(G259:G289)</f>
        <v>29.467741935483868</v>
      </c>
      <c r="H292" s="41">
        <f>AVERAGE(H259:H289)</f>
        <v>24.789655172413795</v>
      </c>
      <c r="I292" s="41">
        <f>AVERAGE(I259:I289)</f>
        <v>26.345161290322579</v>
      </c>
    </row>
    <row r="293" spans="1:9">
      <c r="A293" s="46" t="s">
        <v>20</v>
      </c>
      <c r="B293" s="40" t="s">
        <v>10</v>
      </c>
      <c r="C293" s="41">
        <f>C291+C296</f>
        <v>129.89999999999998</v>
      </c>
      <c r="D293" s="41" t="s">
        <v>32</v>
      </c>
      <c r="E293" s="41" t="s">
        <v>11</v>
      </c>
      <c r="F293" s="41">
        <f>MAX(F259:F289)</f>
        <v>30</v>
      </c>
      <c r="G293" s="41">
        <f>MAX(G259:G289)</f>
        <v>30.6</v>
      </c>
      <c r="H293" s="41">
        <f>MAX(H259:H289)</f>
        <v>26.1</v>
      </c>
      <c r="I293" s="41">
        <f>MAX(I259:I289)</f>
        <v>27.5</v>
      </c>
    </row>
    <row r="294" spans="1:9">
      <c r="C294" s="41">
        <f>C293/25.4</f>
        <v>5.1141732283464565</v>
      </c>
      <c r="D294" s="41" t="s">
        <v>33</v>
      </c>
      <c r="E294" s="41" t="s">
        <v>12</v>
      </c>
      <c r="F294" s="41">
        <f>MIN(F259:F289)</f>
        <v>27</v>
      </c>
      <c r="G294" s="41">
        <f>MIN(G259:G289)</f>
        <v>26.8</v>
      </c>
      <c r="H294" s="41">
        <f>MIN(H259:H289)</f>
        <v>22</v>
      </c>
      <c r="I294" s="41">
        <f>MIN(I259:I289)</f>
        <v>22.8</v>
      </c>
    </row>
    <row r="296" spans="1:9">
      <c r="A296" s="46">
        <v>36770</v>
      </c>
      <c r="C296" s="41">
        <v>0.7</v>
      </c>
      <c r="D296" s="41">
        <v>0</v>
      </c>
      <c r="F296" s="41">
        <v>29.1</v>
      </c>
      <c r="G296" s="41">
        <v>29</v>
      </c>
      <c r="H296" s="41">
        <v>25.3</v>
      </c>
      <c r="I296" s="41">
        <v>25.6</v>
      </c>
    </row>
    <row r="297" spans="1:9">
      <c r="A297" s="46">
        <v>36771</v>
      </c>
      <c r="C297" s="41">
        <v>0.7</v>
      </c>
      <c r="D297" s="41">
        <v>0</v>
      </c>
      <c r="F297" s="41">
        <v>29</v>
      </c>
      <c r="G297" s="41">
        <v>29.4</v>
      </c>
      <c r="H297" s="41">
        <v>24</v>
      </c>
      <c r="I297" s="41">
        <v>26.6</v>
      </c>
    </row>
    <row r="298" spans="1:9">
      <c r="A298" s="46">
        <v>36772</v>
      </c>
      <c r="C298" s="41">
        <v>0</v>
      </c>
      <c r="D298" s="41">
        <v>0.2</v>
      </c>
      <c r="F298" s="41">
        <v>29.2</v>
      </c>
      <c r="G298" s="41">
        <v>29.8</v>
      </c>
      <c r="H298" s="41">
        <v>25.9</v>
      </c>
      <c r="I298" s="41">
        <v>25.7</v>
      </c>
    </row>
    <row r="299" spans="1:9">
      <c r="A299" s="46">
        <v>36773</v>
      </c>
      <c r="C299" s="41">
        <v>1.6</v>
      </c>
      <c r="D299" s="41">
        <v>0</v>
      </c>
      <c r="F299" s="41">
        <v>29.9</v>
      </c>
      <c r="G299" s="41">
        <v>29.7</v>
      </c>
      <c r="H299" s="41">
        <v>27.2</v>
      </c>
      <c r="I299" s="41">
        <v>27.7</v>
      </c>
    </row>
    <row r="300" spans="1:9">
      <c r="A300" s="46">
        <v>36774</v>
      </c>
      <c r="C300" s="41">
        <v>10.6</v>
      </c>
      <c r="D300" s="41">
        <v>0</v>
      </c>
      <c r="F300" s="41">
        <v>30.2</v>
      </c>
      <c r="G300" s="41">
        <v>29.2</v>
      </c>
      <c r="H300" s="41">
        <v>24.4</v>
      </c>
      <c r="I300" s="41">
        <v>26</v>
      </c>
    </row>
    <row r="301" spans="1:9">
      <c r="A301" s="46">
        <v>36775</v>
      </c>
      <c r="C301" s="41" t="s">
        <v>14</v>
      </c>
      <c r="D301" s="41">
        <v>0</v>
      </c>
      <c r="F301" s="41">
        <v>29.2</v>
      </c>
      <c r="G301" s="41">
        <v>29.6</v>
      </c>
      <c r="H301" s="41">
        <v>25.8</v>
      </c>
      <c r="I301" s="41">
        <v>27.1</v>
      </c>
    </row>
    <row r="302" spans="1:9">
      <c r="A302" s="46">
        <v>36776</v>
      </c>
      <c r="C302" s="41">
        <v>0</v>
      </c>
      <c r="D302" s="41">
        <v>0</v>
      </c>
      <c r="F302" s="41">
        <v>30</v>
      </c>
      <c r="G302" s="41">
        <v>29.9</v>
      </c>
      <c r="H302" s="41">
        <v>25.2</v>
      </c>
      <c r="I302" s="41">
        <v>27.3</v>
      </c>
    </row>
    <row r="303" spans="1:9">
      <c r="A303" s="46">
        <v>36777</v>
      </c>
      <c r="C303" s="41">
        <v>0</v>
      </c>
      <c r="D303" s="41">
        <v>0</v>
      </c>
      <c r="F303" s="41">
        <v>30.2</v>
      </c>
      <c r="G303" s="41">
        <v>29.2</v>
      </c>
      <c r="H303" s="41">
        <v>23.9</v>
      </c>
      <c r="I303" s="41">
        <v>26.8</v>
      </c>
    </row>
    <row r="304" spans="1:9">
      <c r="A304" s="46">
        <v>36778</v>
      </c>
      <c r="C304" s="41">
        <v>0</v>
      </c>
      <c r="D304" s="41">
        <v>0</v>
      </c>
      <c r="F304" s="41">
        <v>30.3</v>
      </c>
      <c r="G304" s="41">
        <v>29.9</v>
      </c>
      <c r="H304" s="41">
        <v>25.2</v>
      </c>
      <c r="I304" s="41">
        <v>27.7</v>
      </c>
    </row>
    <row r="305" spans="1:9">
      <c r="A305" s="46">
        <v>36779</v>
      </c>
      <c r="C305" s="41">
        <v>0.1</v>
      </c>
      <c r="D305" s="41">
        <v>8.8000000000000007</v>
      </c>
      <c r="F305" s="41">
        <v>30.3</v>
      </c>
      <c r="G305" s="41">
        <v>28.1</v>
      </c>
      <c r="H305" s="41">
        <v>24.9</v>
      </c>
      <c r="I305" s="41">
        <v>22</v>
      </c>
    </row>
    <row r="306" spans="1:9">
      <c r="A306" s="46">
        <v>36780</v>
      </c>
      <c r="C306" s="41">
        <v>0</v>
      </c>
      <c r="D306" s="41">
        <v>0</v>
      </c>
      <c r="F306" s="41">
        <v>29</v>
      </c>
      <c r="G306" s="41">
        <v>30</v>
      </c>
      <c r="H306" s="41">
        <v>26.3</v>
      </c>
      <c r="I306" s="41">
        <v>27.3</v>
      </c>
    </row>
    <row r="307" spans="1:9">
      <c r="A307" s="46">
        <v>36781</v>
      </c>
      <c r="C307" s="41">
        <v>0</v>
      </c>
      <c r="D307" s="41">
        <v>0</v>
      </c>
      <c r="F307" s="41">
        <v>29.8</v>
      </c>
      <c r="G307" s="41">
        <v>30.5</v>
      </c>
      <c r="H307" s="41">
        <v>25.8</v>
      </c>
      <c r="I307" s="41">
        <v>27.4</v>
      </c>
    </row>
    <row r="308" spans="1:9">
      <c r="A308" s="46">
        <v>36782</v>
      </c>
      <c r="C308" s="41">
        <v>0</v>
      </c>
      <c r="D308" s="41" t="s">
        <v>14</v>
      </c>
      <c r="F308" s="41">
        <v>30</v>
      </c>
      <c r="G308" s="41">
        <v>30.2</v>
      </c>
      <c r="H308" s="41">
        <v>25.5</v>
      </c>
      <c r="I308" s="41">
        <v>26.8</v>
      </c>
    </row>
    <row r="309" spans="1:9">
      <c r="A309" s="46">
        <v>36783</v>
      </c>
      <c r="C309" s="41">
        <v>3.2</v>
      </c>
      <c r="D309" s="41" t="s">
        <v>14</v>
      </c>
      <c r="F309" s="41">
        <v>30.2</v>
      </c>
      <c r="G309" s="41">
        <v>30.2</v>
      </c>
      <c r="H309" s="41">
        <v>23.9</v>
      </c>
      <c r="I309" s="41">
        <v>26.7</v>
      </c>
    </row>
    <row r="310" spans="1:9">
      <c r="A310" s="46">
        <v>36784</v>
      </c>
      <c r="C310" s="41">
        <v>2.4</v>
      </c>
      <c r="D310" s="41">
        <v>0</v>
      </c>
      <c r="F310" s="41">
        <v>29.7</v>
      </c>
      <c r="G310" s="41">
        <v>30.3</v>
      </c>
      <c r="H310" s="41">
        <v>24.8</v>
      </c>
      <c r="I310" s="41">
        <v>26.4</v>
      </c>
    </row>
    <row r="311" spans="1:9">
      <c r="A311" s="46">
        <v>36785</v>
      </c>
      <c r="C311" s="41">
        <v>1.3</v>
      </c>
      <c r="D311" s="41">
        <v>1.1000000000000001</v>
      </c>
      <c r="F311" s="41">
        <v>30</v>
      </c>
      <c r="G311" s="41">
        <v>29</v>
      </c>
      <c r="H311" s="41">
        <v>24.4</v>
      </c>
      <c r="I311" s="41">
        <v>23.4</v>
      </c>
    </row>
    <row r="312" spans="1:9">
      <c r="A312" s="46">
        <v>36786</v>
      </c>
      <c r="C312" s="41">
        <v>10.3</v>
      </c>
      <c r="D312" s="41">
        <v>11.4</v>
      </c>
      <c r="F312" s="41">
        <v>29</v>
      </c>
      <c r="G312" s="41">
        <v>27.4</v>
      </c>
      <c r="H312" s="41">
        <v>23.3</v>
      </c>
      <c r="I312" s="41">
        <v>22.6</v>
      </c>
    </row>
    <row r="313" spans="1:9">
      <c r="A313" s="46">
        <v>36787</v>
      </c>
      <c r="C313" s="41">
        <v>6.7</v>
      </c>
      <c r="D313" s="41">
        <v>0</v>
      </c>
      <c r="F313" s="41">
        <v>27.8</v>
      </c>
      <c r="G313" s="41">
        <v>29.2</v>
      </c>
      <c r="H313" s="41">
        <v>22</v>
      </c>
      <c r="I313" s="41">
        <v>26.7</v>
      </c>
    </row>
    <row r="314" spans="1:9">
      <c r="A314" s="46">
        <v>36788</v>
      </c>
      <c r="C314" s="41">
        <v>0.3</v>
      </c>
      <c r="D314" s="41">
        <v>0</v>
      </c>
      <c r="F314" s="41">
        <v>29</v>
      </c>
      <c r="G314" s="41">
        <v>29.8</v>
      </c>
      <c r="H314" s="41">
        <v>23.5</v>
      </c>
      <c r="I314" s="41">
        <v>26.4</v>
      </c>
    </row>
    <row r="315" spans="1:9">
      <c r="A315" s="46">
        <v>36789</v>
      </c>
      <c r="C315" s="41">
        <v>4</v>
      </c>
      <c r="D315" s="41">
        <v>3.7</v>
      </c>
      <c r="F315" s="41">
        <v>29.7</v>
      </c>
      <c r="G315" s="41">
        <v>29.4</v>
      </c>
      <c r="H315" s="41">
        <v>23</v>
      </c>
      <c r="I315" s="41">
        <v>22.4</v>
      </c>
    </row>
    <row r="316" spans="1:9">
      <c r="A316" s="46">
        <v>36790</v>
      </c>
      <c r="C316" s="41">
        <v>15.9</v>
      </c>
      <c r="D316" s="41" t="s">
        <v>14</v>
      </c>
      <c r="F316" s="41">
        <v>27.8</v>
      </c>
      <c r="G316" s="41">
        <v>29.5</v>
      </c>
      <c r="H316" s="41">
        <v>22.2</v>
      </c>
      <c r="I316" s="41">
        <v>26</v>
      </c>
    </row>
    <row r="317" spans="1:9">
      <c r="A317" s="46">
        <v>36791</v>
      </c>
      <c r="C317" s="41">
        <v>4.4000000000000004</v>
      </c>
      <c r="D317" s="41">
        <v>0</v>
      </c>
      <c r="F317" s="41">
        <v>29.2</v>
      </c>
      <c r="G317" s="41">
        <v>29.9</v>
      </c>
      <c r="H317" s="41">
        <v>23.4</v>
      </c>
      <c r="I317" s="41">
        <v>26.1</v>
      </c>
    </row>
    <row r="318" spans="1:9">
      <c r="A318" s="46">
        <v>36792</v>
      </c>
      <c r="C318" s="41">
        <v>2.8</v>
      </c>
      <c r="D318" s="41">
        <v>0</v>
      </c>
      <c r="F318" s="41">
        <v>29.4</v>
      </c>
      <c r="G318" s="41">
        <v>29.5</v>
      </c>
      <c r="H318" s="41">
        <v>23.6</v>
      </c>
      <c r="I318" s="41">
        <v>26.2</v>
      </c>
    </row>
    <row r="319" spans="1:9">
      <c r="A319" s="46">
        <v>36793</v>
      </c>
      <c r="C319" s="41">
        <v>4.3</v>
      </c>
      <c r="D319" s="41">
        <v>0.8</v>
      </c>
      <c r="F319" s="41">
        <v>29.2</v>
      </c>
      <c r="G319" s="41">
        <v>29.6</v>
      </c>
      <c r="H319" s="41">
        <v>24</v>
      </c>
      <c r="I319" s="41">
        <v>25.9</v>
      </c>
    </row>
    <row r="320" spans="1:9">
      <c r="A320" s="46">
        <v>36794</v>
      </c>
      <c r="C320" s="41">
        <v>0</v>
      </c>
      <c r="D320" s="41">
        <v>0</v>
      </c>
      <c r="F320" s="41">
        <v>29.5</v>
      </c>
      <c r="G320" s="41">
        <v>30</v>
      </c>
      <c r="H320" s="41">
        <v>24.5</v>
      </c>
      <c r="I320" s="41">
        <v>26.7</v>
      </c>
    </row>
    <row r="321" spans="1:9">
      <c r="A321" s="46">
        <v>36795</v>
      </c>
      <c r="C321" s="41">
        <v>11.5</v>
      </c>
      <c r="D321" s="41">
        <v>2.4</v>
      </c>
      <c r="F321" s="41">
        <v>30</v>
      </c>
      <c r="G321" s="41">
        <v>29.3</v>
      </c>
      <c r="H321" s="41">
        <v>23</v>
      </c>
      <c r="I321" s="41">
        <v>27.4</v>
      </c>
    </row>
    <row r="322" spans="1:9">
      <c r="A322" s="46">
        <v>36796</v>
      </c>
      <c r="C322" s="41" t="s">
        <v>14</v>
      </c>
      <c r="D322" s="41">
        <v>0.4</v>
      </c>
      <c r="F322" s="41">
        <v>29</v>
      </c>
      <c r="G322" s="41">
        <v>29.4</v>
      </c>
      <c r="H322" s="41">
        <v>24.5</v>
      </c>
      <c r="I322" s="41">
        <v>25.5</v>
      </c>
    </row>
    <row r="323" spans="1:9">
      <c r="A323" s="46">
        <v>36797</v>
      </c>
      <c r="C323" s="41">
        <v>0</v>
      </c>
      <c r="D323" s="41">
        <v>0</v>
      </c>
      <c r="F323" s="41">
        <v>29</v>
      </c>
      <c r="G323" s="41">
        <v>31.2</v>
      </c>
      <c r="H323" s="41">
        <v>24.5</v>
      </c>
      <c r="I323" s="41">
        <v>27.3</v>
      </c>
    </row>
    <row r="324" spans="1:9">
      <c r="A324" s="46">
        <v>36798</v>
      </c>
      <c r="C324" s="41">
        <v>0.1</v>
      </c>
      <c r="D324" s="41">
        <v>0</v>
      </c>
      <c r="F324" s="41">
        <v>30.4</v>
      </c>
      <c r="G324" s="41">
        <v>30.1</v>
      </c>
      <c r="H324" s="41">
        <v>24.4</v>
      </c>
      <c r="I324" s="41">
        <v>27</v>
      </c>
    </row>
    <row r="325" spans="1:9">
      <c r="A325" s="46">
        <v>36799</v>
      </c>
      <c r="C325" s="41">
        <v>10.1</v>
      </c>
      <c r="D325" s="41">
        <v>0.3</v>
      </c>
      <c r="F325" s="41">
        <v>29.6</v>
      </c>
      <c r="G325" s="41">
        <v>29.5</v>
      </c>
      <c r="H325" s="41">
        <v>24.2</v>
      </c>
      <c r="I325" s="41">
        <v>25.2</v>
      </c>
    </row>
    <row r="326" spans="1:9">
      <c r="C326" s="41">
        <f>SUM(C297:C325)</f>
        <v>90.299999999999983</v>
      </c>
      <c r="D326" s="41">
        <f>SUM(D296:D325)</f>
        <v>29.099999999999998</v>
      </c>
    </row>
    <row r="327" spans="1:9">
      <c r="C327" s="90">
        <f>C326+D326</f>
        <v>119.39999999999998</v>
      </c>
      <c r="D327" s="90"/>
      <c r="E327" s="41" t="s">
        <v>7</v>
      </c>
      <c r="F327" s="41">
        <f>SUM(F296:F326)</f>
        <v>884.7</v>
      </c>
      <c r="G327" s="41">
        <f>SUM(G296:G326)</f>
        <v>887.8</v>
      </c>
      <c r="H327" s="41">
        <f>SUM(H296:H326)</f>
        <v>732.6</v>
      </c>
      <c r="I327" s="41">
        <f>SUM(I296:I326)</f>
        <v>781.9</v>
      </c>
    </row>
    <row r="328" spans="1:9">
      <c r="E328" s="41" t="s">
        <v>8</v>
      </c>
      <c r="F328" s="41">
        <f>AVERAGE(F296:F325)</f>
        <v>29.490000000000002</v>
      </c>
      <c r="G328" s="41">
        <f>AVERAGE(G296:G325)</f>
        <v>29.59333333333333</v>
      </c>
      <c r="H328" s="41">
        <f>AVERAGE(H296:H325)</f>
        <v>24.42</v>
      </c>
      <c r="I328" s="41">
        <f>AVERAGE(I296:I325)</f>
        <v>26.063333333333333</v>
      </c>
    </row>
    <row r="329" spans="1:9">
      <c r="A329" s="46" t="s">
        <v>21</v>
      </c>
      <c r="B329" s="40" t="s">
        <v>10</v>
      </c>
      <c r="C329" s="41">
        <f>C327+C332</f>
        <v>119.39999999999998</v>
      </c>
      <c r="D329" s="41" t="s">
        <v>32</v>
      </c>
      <c r="E329" s="41" t="s">
        <v>11</v>
      </c>
      <c r="F329" s="41">
        <f>MAX(F296:F325)</f>
        <v>30.4</v>
      </c>
      <c r="G329" s="41">
        <f>MAX(G296:G325)</f>
        <v>31.2</v>
      </c>
      <c r="H329" s="41">
        <f>MAX(H296:H325)</f>
        <v>27.2</v>
      </c>
      <c r="I329" s="41">
        <f>MAX(I296:I325)</f>
        <v>27.7</v>
      </c>
    </row>
    <row r="330" spans="1:9">
      <c r="C330" s="41">
        <f>C329/25.4</f>
        <v>4.7007874015748028</v>
      </c>
      <c r="D330" s="41" t="s">
        <v>33</v>
      </c>
      <c r="E330" s="41" t="s">
        <v>12</v>
      </c>
      <c r="F330" s="41">
        <f>MIN(F296:F325)</f>
        <v>27.8</v>
      </c>
      <c r="G330" s="41">
        <f>MIN(G296:G325)</f>
        <v>27.4</v>
      </c>
      <c r="H330" s="41">
        <f>MIN(H296:H325)</f>
        <v>22</v>
      </c>
      <c r="I330" s="41">
        <f>MIN(I296:I325)</f>
        <v>22</v>
      </c>
    </row>
    <row r="332" spans="1:9">
      <c r="A332" s="46">
        <v>36800</v>
      </c>
      <c r="C332" s="41">
        <v>0</v>
      </c>
      <c r="D332" s="41">
        <v>0</v>
      </c>
      <c r="F332" s="41">
        <v>28</v>
      </c>
      <c r="G332" s="41">
        <v>30</v>
      </c>
      <c r="H332" s="41">
        <v>24.5</v>
      </c>
      <c r="I332" s="41">
        <v>26.8</v>
      </c>
    </row>
    <row r="333" spans="1:9">
      <c r="A333" s="46">
        <v>36801</v>
      </c>
      <c r="C333" s="41" t="s">
        <v>14</v>
      </c>
      <c r="D333" s="41" t="s">
        <v>14</v>
      </c>
      <c r="F333" s="41">
        <v>29.6</v>
      </c>
      <c r="G333" s="41">
        <v>29.8</v>
      </c>
      <c r="H333" s="41">
        <v>24.4</v>
      </c>
      <c r="I333" s="41">
        <v>26</v>
      </c>
    </row>
    <row r="334" spans="1:9">
      <c r="A334" s="46">
        <v>36802</v>
      </c>
      <c r="C334" s="41">
        <v>1.2</v>
      </c>
      <c r="D334" s="41">
        <v>0</v>
      </c>
      <c r="F334" s="41">
        <v>29.2</v>
      </c>
      <c r="G334" s="41">
        <v>29.9</v>
      </c>
      <c r="H334" s="41">
        <v>24.2</v>
      </c>
      <c r="I334" s="41">
        <v>26.4</v>
      </c>
    </row>
    <row r="335" spans="1:9">
      <c r="A335" s="46">
        <v>36803</v>
      </c>
      <c r="C335" s="41">
        <v>0</v>
      </c>
      <c r="D335" s="41">
        <v>0</v>
      </c>
      <c r="F335" s="41">
        <v>29.2</v>
      </c>
      <c r="G335" s="41">
        <v>29.7</v>
      </c>
      <c r="H335" s="41">
        <v>24.8</v>
      </c>
      <c r="I335" s="41">
        <v>26</v>
      </c>
    </row>
    <row r="336" spans="1:9">
      <c r="A336" s="46">
        <v>36804</v>
      </c>
      <c r="C336" s="41">
        <v>0</v>
      </c>
      <c r="D336" s="41">
        <v>0</v>
      </c>
      <c r="F336" s="41">
        <v>29.4</v>
      </c>
      <c r="G336" s="41">
        <v>29.5</v>
      </c>
      <c r="H336" s="41">
        <v>24.8</v>
      </c>
      <c r="I336" s="41">
        <v>26</v>
      </c>
    </row>
    <row r="337" spans="1:9">
      <c r="A337" s="46">
        <v>36805</v>
      </c>
      <c r="C337" s="41">
        <v>0</v>
      </c>
      <c r="D337" s="41">
        <v>0</v>
      </c>
      <c r="F337" s="41">
        <v>29</v>
      </c>
      <c r="G337" s="41">
        <v>30</v>
      </c>
      <c r="H337" s="41">
        <v>23.9</v>
      </c>
      <c r="I337" s="41">
        <v>26</v>
      </c>
    </row>
    <row r="338" spans="1:9">
      <c r="A338" s="46">
        <v>36806</v>
      </c>
      <c r="C338" s="41">
        <v>0.2</v>
      </c>
      <c r="D338" s="41">
        <v>0</v>
      </c>
      <c r="F338" s="41">
        <v>29.3</v>
      </c>
      <c r="G338" s="41">
        <v>29.7</v>
      </c>
      <c r="H338" s="41">
        <v>24.4</v>
      </c>
      <c r="I338" s="41">
        <v>25.4</v>
      </c>
    </row>
    <row r="339" spans="1:9">
      <c r="A339" s="46">
        <v>36807</v>
      </c>
      <c r="C339" s="41">
        <v>0</v>
      </c>
      <c r="D339" s="41">
        <v>0</v>
      </c>
      <c r="F339" s="41">
        <v>29.2</v>
      </c>
      <c r="G339" s="41">
        <v>29.8</v>
      </c>
      <c r="H339" s="41">
        <v>24</v>
      </c>
      <c r="I339" s="41">
        <v>25.6</v>
      </c>
    </row>
    <row r="340" spans="1:9">
      <c r="A340" s="46">
        <v>36808</v>
      </c>
      <c r="C340" s="41">
        <v>0.1</v>
      </c>
      <c r="D340" s="41">
        <v>0</v>
      </c>
      <c r="F340" s="41">
        <v>28.1</v>
      </c>
      <c r="G340" s="41">
        <v>28.5</v>
      </c>
      <c r="H340" s="41">
        <v>23.8</v>
      </c>
      <c r="I340" s="41">
        <v>26.3</v>
      </c>
    </row>
    <row r="341" spans="1:9">
      <c r="A341" s="46">
        <v>36809</v>
      </c>
      <c r="C341" s="41" t="s">
        <v>14</v>
      </c>
      <c r="D341" s="41">
        <v>0</v>
      </c>
      <c r="F341" s="41">
        <v>28.1</v>
      </c>
      <c r="G341" s="41">
        <v>29.8</v>
      </c>
      <c r="H341" s="41">
        <v>24</v>
      </c>
      <c r="I341" s="41">
        <v>26.8</v>
      </c>
    </row>
    <row r="342" spans="1:9">
      <c r="A342" s="46">
        <v>36810</v>
      </c>
      <c r="C342" s="41" t="s">
        <v>14</v>
      </c>
      <c r="D342" s="41">
        <v>0</v>
      </c>
      <c r="F342" s="41">
        <v>29.8</v>
      </c>
      <c r="G342" s="41">
        <v>30.2</v>
      </c>
      <c r="H342" s="41">
        <v>25.3</v>
      </c>
      <c r="I342" s="41">
        <v>26.7</v>
      </c>
    </row>
    <row r="343" spans="1:9">
      <c r="A343" s="46">
        <v>36811</v>
      </c>
      <c r="C343" s="41">
        <v>0.1</v>
      </c>
      <c r="D343" s="41">
        <v>0</v>
      </c>
      <c r="F343" s="41">
        <v>29.8</v>
      </c>
      <c r="G343" s="41">
        <v>30.2</v>
      </c>
      <c r="H343" s="41">
        <v>24.5</v>
      </c>
      <c r="I343" s="41">
        <v>26.4</v>
      </c>
    </row>
    <row r="344" spans="1:9">
      <c r="A344" s="46">
        <v>36812</v>
      </c>
      <c r="C344" s="41" t="s">
        <v>14</v>
      </c>
      <c r="D344" s="41">
        <v>0.7</v>
      </c>
      <c r="F344" s="41">
        <v>29.9</v>
      </c>
      <c r="G344" s="41">
        <v>30</v>
      </c>
      <c r="H344" s="41">
        <v>24.8</v>
      </c>
      <c r="I344" s="41">
        <v>25.3</v>
      </c>
    </row>
    <row r="345" spans="1:9">
      <c r="A345" s="46">
        <v>36813</v>
      </c>
      <c r="C345" s="41">
        <v>7.3</v>
      </c>
      <c r="D345" s="41" t="s">
        <v>14</v>
      </c>
      <c r="F345" s="41">
        <v>29.1</v>
      </c>
      <c r="G345" s="41">
        <v>29.5</v>
      </c>
      <c r="H345" s="41">
        <v>23</v>
      </c>
      <c r="I345" s="41">
        <v>25.2</v>
      </c>
    </row>
    <row r="346" spans="1:9">
      <c r="A346" s="46">
        <v>36814</v>
      </c>
      <c r="C346" s="41" t="s">
        <v>14</v>
      </c>
      <c r="D346" s="41" t="s">
        <v>14</v>
      </c>
      <c r="F346" s="41">
        <v>29.3</v>
      </c>
      <c r="G346" s="41">
        <v>29.6</v>
      </c>
      <c r="H346" s="41">
        <v>24.3</v>
      </c>
      <c r="I346" s="41">
        <v>24.5</v>
      </c>
    </row>
    <row r="347" spans="1:9">
      <c r="A347" s="46">
        <v>36815</v>
      </c>
      <c r="C347" s="41">
        <v>0</v>
      </c>
      <c r="D347" s="41">
        <v>0</v>
      </c>
      <c r="F347" s="41">
        <v>29.6</v>
      </c>
      <c r="G347" s="41">
        <v>30.2</v>
      </c>
      <c r="H347" s="41">
        <v>23.5</v>
      </c>
      <c r="I347" s="41">
        <v>26.2</v>
      </c>
    </row>
    <row r="348" spans="1:9">
      <c r="A348" s="46">
        <v>36816</v>
      </c>
      <c r="C348" s="41" t="s">
        <v>14</v>
      </c>
      <c r="D348" s="41">
        <v>0</v>
      </c>
      <c r="F348" s="41">
        <v>29.4</v>
      </c>
      <c r="G348" s="41">
        <v>29.5</v>
      </c>
      <c r="H348" s="41">
        <v>22.9</v>
      </c>
      <c r="I348" s="41">
        <v>26.4</v>
      </c>
    </row>
    <row r="349" spans="1:9">
      <c r="A349" s="46">
        <v>36817</v>
      </c>
      <c r="C349" s="41" t="s">
        <v>14</v>
      </c>
      <c r="D349" s="41">
        <v>0</v>
      </c>
      <c r="F349" s="41">
        <v>28.6</v>
      </c>
      <c r="G349" s="41">
        <v>30.1</v>
      </c>
      <c r="H349" s="41">
        <v>24.4</v>
      </c>
      <c r="I349" s="41">
        <v>27.4</v>
      </c>
    </row>
    <row r="350" spans="1:9">
      <c r="A350" s="46">
        <v>36818</v>
      </c>
      <c r="C350" s="41">
        <v>0.3</v>
      </c>
      <c r="D350" s="41" t="s">
        <v>14</v>
      </c>
      <c r="F350" s="41">
        <v>28.8</v>
      </c>
      <c r="G350" s="41">
        <v>30.2</v>
      </c>
      <c r="H350" s="41">
        <v>24.6</v>
      </c>
      <c r="I350" s="41">
        <v>26.6</v>
      </c>
    </row>
    <row r="351" spans="1:9">
      <c r="A351" s="46">
        <v>36819</v>
      </c>
      <c r="C351" s="41" t="s">
        <v>14</v>
      </c>
      <c r="D351" s="41" t="s">
        <v>14</v>
      </c>
      <c r="F351" s="41">
        <v>29.2</v>
      </c>
      <c r="G351" s="41">
        <v>29.3</v>
      </c>
      <c r="H351" s="41">
        <v>25</v>
      </c>
      <c r="I351" s="41">
        <v>25.8</v>
      </c>
    </row>
    <row r="352" spans="1:9">
      <c r="A352" s="46">
        <v>36820</v>
      </c>
      <c r="C352" s="41">
        <v>2</v>
      </c>
      <c r="D352" s="41">
        <v>0</v>
      </c>
      <c r="F352" s="41">
        <v>29.2</v>
      </c>
      <c r="G352" s="41">
        <v>29.9</v>
      </c>
      <c r="H352" s="41">
        <v>23.7</v>
      </c>
      <c r="I352" s="41">
        <v>26.2</v>
      </c>
    </row>
    <row r="353" spans="1:9">
      <c r="A353" s="46">
        <v>36821</v>
      </c>
      <c r="C353" s="41">
        <v>0.7</v>
      </c>
      <c r="D353" s="41">
        <v>5.2</v>
      </c>
      <c r="F353" s="41">
        <v>29.5</v>
      </c>
      <c r="G353" s="41">
        <v>29.9</v>
      </c>
      <c r="H353" s="41">
        <v>23.4</v>
      </c>
      <c r="I353" s="41">
        <v>22.5</v>
      </c>
    </row>
    <row r="354" spans="1:9">
      <c r="A354" s="46">
        <v>36822</v>
      </c>
      <c r="C354" s="41">
        <v>0</v>
      </c>
      <c r="D354" s="41">
        <v>0</v>
      </c>
      <c r="F354" s="41">
        <v>29</v>
      </c>
      <c r="G354" s="41">
        <v>29.6</v>
      </c>
      <c r="H354" s="41">
        <v>23.3</v>
      </c>
      <c r="I354" s="41">
        <v>26</v>
      </c>
    </row>
    <row r="355" spans="1:9">
      <c r="A355" s="46">
        <v>36823</v>
      </c>
      <c r="C355" s="41">
        <v>0.3</v>
      </c>
      <c r="D355" s="41">
        <v>0</v>
      </c>
      <c r="F355" s="41">
        <v>29.5</v>
      </c>
      <c r="G355" s="41">
        <v>30.3</v>
      </c>
      <c r="H355" s="41">
        <v>23.8</v>
      </c>
      <c r="I355" s="41">
        <v>26.3</v>
      </c>
    </row>
    <row r="356" spans="1:9">
      <c r="A356" s="46">
        <v>36824</v>
      </c>
      <c r="C356" s="41">
        <v>1.8</v>
      </c>
      <c r="D356" s="41">
        <v>0</v>
      </c>
      <c r="F356" s="41">
        <v>29.9</v>
      </c>
      <c r="G356" s="41">
        <v>30.5</v>
      </c>
      <c r="H356" s="41">
        <v>24.2</v>
      </c>
      <c r="I356" s="41">
        <v>26.4</v>
      </c>
    </row>
    <row r="357" spans="1:9">
      <c r="A357" s="46">
        <v>36825</v>
      </c>
      <c r="C357" s="41" t="s">
        <v>14</v>
      </c>
      <c r="D357" s="41" t="s">
        <v>14</v>
      </c>
      <c r="F357" s="41">
        <v>29</v>
      </c>
      <c r="G357" s="41">
        <v>30.9</v>
      </c>
      <c r="H357" s="41">
        <v>24.8</v>
      </c>
      <c r="I357" s="41">
        <v>26.6</v>
      </c>
    </row>
    <row r="358" spans="1:9">
      <c r="A358" s="46">
        <v>36826</v>
      </c>
      <c r="C358" s="41">
        <v>2.2000000000000002</v>
      </c>
      <c r="D358" s="41" t="s">
        <v>14</v>
      </c>
      <c r="F358" s="41">
        <v>30</v>
      </c>
      <c r="G358" s="41">
        <v>30.1</v>
      </c>
      <c r="H358" s="41">
        <v>23.8</v>
      </c>
      <c r="I358" s="41">
        <v>25.3</v>
      </c>
    </row>
    <row r="359" spans="1:9">
      <c r="A359" s="46">
        <v>36827</v>
      </c>
      <c r="C359" s="41">
        <v>0.6</v>
      </c>
      <c r="D359" s="41" t="s">
        <v>14</v>
      </c>
      <c r="F359" s="41">
        <v>29.2</v>
      </c>
      <c r="G359" s="41">
        <v>30</v>
      </c>
      <c r="H359" s="41">
        <v>23</v>
      </c>
      <c r="I359" s="41">
        <v>26.2</v>
      </c>
    </row>
    <row r="360" spans="1:9">
      <c r="A360" s="46">
        <v>36828</v>
      </c>
      <c r="C360" s="41">
        <v>0</v>
      </c>
      <c r="D360" s="41" t="s">
        <v>14</v>
      </c>
      <c r="F360" s="41">
        <v>29.4</v>
      </c>
      <c r="G360" s="41">
        <v>29.8</v>
      </c>
      <c r="H360" s="41">
        <v>24.7</v>
      </c>
      <c r="I360" s="41">
        <v>26.2</v>
      </c>
    </row>
    <row r="361" spans="1:9">
      <c r="A361" s="46">
        <v>36829</v>
      </c>
      <c r="C361" s="41">
        <v>21.1</v>
      </c>
      <c r="D361" s="41" t="s">
        <v>14</v>
      </c>
      <c r="F361" s="41">
        <v>29</v>
      </c>
      <c r="G361" s="41">
        <v>28.9</v>
      </c>
      <c r="H361" s="41">
        <v>21.7</v>
      </c>
      <c r="I361" s="41">
        <v>25</v>
      </c>
    </row>
    <row r="362" spans="1:9">
      <c r="A362" s="46">
        <v>36830</v>
      </c>
      <c r="C362" s="41">
        <v>7.1</v>
      </c>
      <c r="D362" s="41">
        <v>0</v>
      </c>
      <c r="F362" s="41">
        <v>27</v>
      </c>
      <c r="G362" s="41">
        <v>29.5</v>
      </c>
      <c r="H362" s="41">
        <v>23</v>
      </c>
      <c r="I362" s="41">
        <v>26</v>
      </c>
    </row>
    <row r="363" spans="1:9">
      <c r="C363" s="41">
        <f>SUM(C333:C362)</f>
        <v>45.000000000000007</v>
      </c>
      <c r="D363" s="41">
        <f>SUM(D332:D362)</f>
        <v>5.9</v>
      </c>
    </row>
    <row r="364" spans="1:9">
      <c r="C364" s="90">
        <f>C363+D363</f>
        <v>50.900000000000006</v>
      </c>
      <c r="D364" s="90"/>
      <c r="E364" s="41" t="s">
        <v>7</v>
      </c>
      <c r="F364" s="41">
        <f>SUM(F332:F363)</f>
        <v>903.30000000000007</v>
      </c>
      <c r="G364" s="41">
        <f>SUM(G332:G363)</f>
        <v>924.89999999999986</v>
      </c>
      <c r="H364" s="41">
        <f>SUM(H332:H363)</f>
        <v>744.5</v>
      </c>
      <c r="I364" s="41">
        <f>SUM(I332:I363)</f>
        <v>804.5</v>
      </c>
    </row>
    <row r="365" spans="1:9">
      <c r="E365" s="41" t="s">
        <v>8</v>
      </c>
      <c r="F365" s="41">
        <f>AVERAGE(F332:F362)</f>
        <v>29.138709677419357</v>
      </c>
      <c r="G365" s="41">
        <f>AVERAGE(G332:G362)</f>
        <v>29.835483870967739</v>
      </c>
      <c r="H365" s="41">
        <f>AVERAGE(H332:H362)</f>
        <v>24.016129032258064</v>
      </c>
      <c r="I365" s="41">
        <f>AVERAGE(I332:I362)</f>
        <v>25.951612903225808</v>
      </c>
    </row>
    <row r="366" spans="1:9">
      <c r="A366" s="46" t="s">
        <v>22</v>
      </c>
      <c r="B366" s="40" t="s">
        <v>10</v>
      </c>
      <c r="C366" s="41">
        <f>C364+C369</f>
        <v>50.900000000000006</v>
      </c>
      <c r="D366" s="41" t="s">
        <v>32</v>
      </c>
      <c r="E366" s="41" t="s">
        <v>11</v>
      </c>
      <c r="F366" s="41">
        <f>MAX(F332:F362)</f>
        <v>30</v>
      </c>
      <c r="G366" s="41">
        <f>MAX(G332:G362)</f>
        <v>30.9</v>
      </c>
      <c r="H366" s="41">
        <f>MAX(H332:H362)</f>
        <v>25.3</v>
      </c>
      <c r="I366" s="41">
        <f>MAX(I332:I362)</f>
        <v>27.4</v>
      </c>
    </row>
    <row r="367" spans="1:9">
      <c r="C367" s="41">
        <f>C366/25.4</f>
        <v>2.0039370078740162</v>
      </c>
      <c r="D367" s="41" t="s">
        <v>33</v>
      </c>
      <c r="E367" s="41" t="s">
        <v>12</v>
      </c>
      <c r="F367" s="41">
        <f>MIN(F332:F362)</f>
        <v>27</v>
      </c>
      <c r="G367" s="41">
        <f>MIN(G332:G362)</f>
        <v>28.5</v>
      </c>
      <c r="H367" s="41">
        <f>MIN(H332:H362)</f>
        <v>21.7</v>
      </c>
      <c r="I367" s="41">
        <f>MIN(I332:I362)</f>
        <v>22.5</v>
      </c>
    </row>
    <row r="369" spans="1:9">
      <c r="A369" s="46">
        <v>36831</v>
      </c>
      <c r="C369" s="41">
        <v>0</v>
      </c>
      <c r="D369" s="41">
        <v>0.1</v>
      </c>
      <c r="F369" s="41">
        <v>29.5</v>
      </c>
      <c r="G369" s="41">
        <v>29</v>
      </c>
      <c r="H369" s="41">
        <v>24</v>
      </c>
      <c r="I369" s="41">
        <v>25</v>
      </c>
    </row>
    <row r="370" spans="1:9">
      <c r="A370" s="46">
        <v>36832</v>
      </c>
      <c r="C370" s="41">
        <v>0</v>
      </c>
      <c r="D370" s="41" t="s">
        <v>14</v>
      </c>
      <c r="F370" s="41">
        <v>28.1</v>
      </c>
      <c r="G370" s="41">
        <v>30</v>
      </c>
      <c r="H370" s="41">
        <v>23.8</v>
      </c>
      <c r="I370" s="41">
        <v>26</v>
      </c>
    </row>
    <row r="371" spans="1:9">
      <c r="A371" s="46">
        <v>36833</v>
      </c>
      <c r="C371" s="41">
        <v>37.799999999999997</v>
      </c>
      <c r="D371" s="41">
        <v>0</v>
      </c>
      <c r="F371" s="41">
        <v>27</v>
      </c>
      <c r="G371" s="41">
        <v>28.9</v>
      </c>
      <c r="H371" s="41">
        <v>21.5</v>
      </c>
      <c r="I371" s="41">
        <v>22.8</v>
      </c>
    </row>
    <row r="372" spans="1:9">
      <c r="A372" s="46">
        <v>36834</v>
      </c>
      <c r="C372" s="41">
        <v>6.7</v>
      </c>
      <c r="D372" s="41">
        <v>0</v>
      </c>
      <c r="F372" s="41">
        <v>28.6</v>
      </c>
      <c r="G372" s="41">
        <v>28.2</v>
      </c>
      <c r="H372" s="41">
        <v>21.8</v>
      </c>
      <c r="I372" s="41">
        <v>25.8</v>
      </c>
    </row>
    <row r="373" spans="1:9">
      <c r="A373" s="46">
        <v>36835</v>
      </c>
      <c r="C373" s="41">
        <v>0</v>
      </c>
      <c r="D373" s="41">
        <v>0</v>
      </c>
      <c r="F373" s="41">
        <v>27.8</v>
      </c>
      <c r="G373" s="41">
        <v>28.5</v>
      </c>
      <c r="H373" s="41">
        <v>23.7</v>
      </c>
      <c r="I373" s="41">
        <v>25.5</v>
      </c>
    </row>
    <row r="374" spans="1:9">
      <c r="A374" s="46">
        <v>36836</v>
      </c>
      <c r="C374" s="41">
        <v>2.2999999999999998</v>
      </c>
      <c r="D374" s="41" t="s">
        <v>14</v>
      </c>
      <c r="F374" s="41">
        <v>28.5</v>
      </c>
      <c r="G374" s="41">
        <v>29</v>
      </c>
      <c r="H374" s="41">
        <v>22.3</v>
      </c>
      <c r="I374" s="41">
        <v>24.7</v>
      </c>
    </row>
    <row r="375" spans="1:9">
      <c r="A375" s="46">
        <v>36837</v>
      </c>
      <c r="C375" s="41">
        <v>2.2000000000000002</v>
      </c>
      <c r="D375" s="41">
        <v>0</v>
      </c>
      <c r="F375" s="41">
        <v>28.5</v>
      </c>
      <c r="G375" s="41">
        <v>29</v>
      </c>
      <c r="H375" s="41">
        <v>21.5</v>
      </c>
      <c r="I375" s="41">
        <v>25</v>
      </c>
    </row>
    <row r="376" spans="1:9">
      <c r="A376" s="46">
        <v>36838</v>
      </c>
      <c r="C376" s="41">
        <v>0.5</v>
      </c>
      <c r="D376" s="41">
        <v>0.6</v>
      </c>
      <c r="F376" s="41">
        <v>28.9</v>
      </c>
      <c r="G376" s="41">
        <v>28.9</v>
      </c>
      <c r="H376" s="41">
        <v>22.5</v>
      </c>
      <c r="I376" s="41">
        <v>22.5</v>
      </c>
    </row>
    <row r="377" spans="1:9">
      <c r="A377" s="46">
        <v>36839</v>
      </c>
      <c r="C377" s="41">
        <v>28.1</v>
      </c>
      <c r="D377" s="41">
        <v>0.2</v>
      </c>
      <c r="F377" s="41">
        <v>28</v>
      </c>
      <c r="G377" s="41">
        <v>28.2</v>
      </c>
      <c r="H377" s="41">
        <v>21.8</v>
      </c>
      <c r="I377" s="41">
        <v>24.4</v>
      </c>
    </row>
    <row r="378" spans="1:9">
      <c r="A378" s="46">
        <v>36840</v>
      </c>
      <c r="C378" s="41">
        <v>2.2999999999999998</v>
      </c>
      <c r="D378" s="41" t="s">
        <v>14</v>
      </c>
      <c r="F378" s="41">
        <v>27.5</v>
      </c>
      <c r="G378" s="41">
        <v>28</v>
      </c>
      <c r="H378" s="41">
        <v>22.7</v>
      </c>
      <c r="I378" s="41">
        <v>23.8</v>
      </c>
    </row>
    <row r="379" spans="1:9">
      <c r="A379" s="46">
        <v>36841</v>
      </c>
      <c r="C379" s="41">
        <v>0</v>
      </c>
      <c r="D379" s="41">
        <v>0</v>
      </c>
      <c r="F379" s="41">
        <v>27.7</v>
      </c>
      <c r="G379" s="41">
        <v>28.1</v>
      </c>
      <c r="H379" s="41">
        <v>20.9</v>
      </c>
      <c r="I379" s="41">
        <v>24.7</v>
      </c>
    </row>
    <row r="380" spans="1:9">
      <c r="A380" s="46">
        <v>36842</v>
      </c>
      <c r="C380" s="41">
        <v>0</v>
      </c>
      <c r="D380" s="41">
        <v>0</v>
      </c>
      <c r="F380" s="41">
        <v>27.5</v>
      </c>
      <c r="G380" s="41">
        <v>28.6</v>
      </c>
      <c r="H380" s="41">
        <v>21</v>
      </c>
      <c r="I380" s="41">
        <v>24.5</v>
      </c>
    </row>
    <row r="381" spans="1:9">
      <c r="A381" s="46">
        <v>36843</v>
      </c>
      <c r="C381" s="41">
        <v>0</v>
      </c>
      <c r="D381" s="41">
        <v>0</v>
      </c>
      <c r="F381" s="41">
        <v>28.1</v>
      </c>
      <c r="G381" s="41">
        <v>29</v>
      </c>
      <c r="H381" s="41">
        <v>23.4</v>
      </c>
      <c r="I381" s="41">
        <v>25</v>
      </c>
    </row>
    <row r="382" spans="1:9">
      <c r="A382" s="46">
        <v>36844</v>
      </c>
      <c r="C382" s="41" t="s">
        <v>14</v>
      </c>
      <c r="D382" s="41">
        <v>0</v>
      </c>
      <c r="F382" s="41">
        <v>29</v>
      </c>
      <c r="G382" s="41">
        <v>29.3</v>
      </c>
      <c r="H382" s="41">
        <v>24.6</v>
      </c>
      <c r="I382" s="41">
        <v>25.1</v>
      </c>
    </row>
    <row r="383" spans="1:9">
      <c r="A383" s="46">
        <v>36845</v>
      </c>
      <c r="C383" s="41" t="s">
        <v>14</v>
      </c>
      <c r="D383" s="41" t="s">
        <v>14</v>
      </c>
      <c r="F383" s="41">
        <v>28.9</v>
      </c>
      <c r="G383" s="41">
        <v>29.3</v>
      </c>
      <c r="H383" s="41">
        <v>24</v>
      </c>
      <c r="I383" s="41">
        <v>25.3</v>
      </c>
    </row>
    <row r="384" spans="1:9">
      <c r="A384" s="46">
        <v>36846</v>
      </c>
      <c r="C384" s="41">
        <v>0</v>
      </c>
      <c r="D384" s="41">
        <v>0</v>
      </c>
      <c r="F384" s="41">
        <v>28.4</v>
      </c>
      <c r="G384" s="41">
        <v>29.3</v>
      </c>
      <c r="H384" s="41">
        <v>24.4</v>
      </c>
      <c r="I384" s="41">
        <v>25.6</v>
      </c>
    </row>
    <row r="385" spans="1:9">
      <c r="A385" s="46">
        <v>36847</v>
      </c>
      <c r="C385" s="41">
        <v>0</v>
      </c>
      <c r="D385" s="41">
        <v>0</v>
      </c>
      <c r="F385" s="41">
        <v>28.9</v>
      </c>
      <c r="G385" s="41">
        <v>29.1</v>
      </c>
      <c r="H385" s="41">
        <v>24.4</v>
      </c>
      <c r="I385" s="41">
        <v>25.7</v>
      </c>
    </row>
    <row r="386" spans="1:9">
      <c r="A386" s="46">
        <v>36848</v>
      </c>
      <c r="C386" s="41">
        <v>0</v>
      </c>
      <c r="D386" s="41">
        <v>0</v>
      </c>
      <c r="F386" s="41">
        <v>28.5</v>
      </c>
      <c r="G386" s="41">
        <v>28.5</v>
      </c>
      <c r="H386" s="41">
        <v>24.5</v>
      </c>
      <c r="I386" s="41">
        <v>25.3</v>
      </c>
    </row>
    <row r="387" spans="1:9">
      <c r="A387" s="46">
        <v>36849</v>
      </c>
      <c r="C387" s="41" t="s">
        <v>14</v>
      </c>
      <c r="D387" s="41" t="s">
        <v>14</v>
      </c>
      <c r="F387" s="41">
        <v>28.4</v>
      </c>
      <c r="G387" s="41">
        <v>28.6</v>
      </c>
      <c r="H387" s="41">
        <v>23.1</v>
      </c>
      <c r="I387" s="41">
        <v>23.6</v>
      </c>
    </row>
    <row r="388" spans="1:9">
      <c r="A388" s="46">
        <v>36850</v>
      </c>
      <c r="C388" s="41">
        <v>0.6</v>
      </c>
      <c r="D388" s="41">
        <v>0.1</v>
      </c>
      <c r="F388" s="41">
        <v>27</v>
      </c>
      <c r="G388" s="41">
        <v>28.9</v>
      </c>
      <c r="H388" s="41">
        <v>21.2</v>
      </c>
      <c r="I388" s="41">
        <v>23.8</v>
      </c>
    </row>
    <row r="389" spans="1:9">
      <c r="A389" s="46">
        <v>36851</v>
      </c>
      <c r="C389" s="41">
        <v>6.5</v>
      </c>
      <c r="D389" s="41">
        <v>0.1</v>
      </c>
      <c r="F389" s="41">
        <v>28.5</v>
      </c>
      <c r="G389" s="41">
        <v>28.3</v>
      </c>
      <c r="H389" s="41">
        <v>23.8</v>
      </c>
      <c r="I389" s="41">
        <v>24.8</v>
      </c>
    </row>
    <row r="390" spans="1:9">
      <c r="A390" s="46">
        <v>36852</v>
      </c>
      <c r="C390" s="41">
        <v>0.5</v>
      </c>
      <c r="D390" s="41" t="s">
        <v>14</v>
      </c>
      <c r="F390" s="41">
        <v>27.9</v>
      </c>
      <c r="G390" s="41">
        <v>28.4</v>
      </c>
    </row>
    <row r="391" spans="1:9">
      <c r="A391" s="46">
        <v>36853</v>
      </c>
      <c r="C391" s="41">
        <v>3.8</v>
      </c>
      <c r="D391" s="41">
        <v>0</v>
      </c>
      <c r="F391" s="41">
        <v>27</v>
      </c>
      <c r="G391" s="41">
        <v>28.5</v>
      </c>
      <c r="I391" s="41">
        <v>24.5</v>
      </c>
    </row>
    <row r="392" spans="1:9">
      <c r="A392" s="46">
        <v>36854</v>
      </c>
      <c r="C392" s="41">
        <v>7.2</v>
      </c>
      <c r="D392" s="41">
        <v>3.2</v>
      </c>
      <c r="F392" s="41">
        <v>27.5</v>
      </c>
      <c r="G392" s="41">
        <v>28.1</v>
      </c>
      <c r="H392" s="41">
        <v>21.5</v>
      </c>
      <c r="I392" s="41">
        <v>22.5</v>
      </c>
    </row>
    <row r="393" spans="1:9">
      <c r="A393" s="46">
        <v>36855</v>
      </c>
      <c r="C393" s="41">
        <v>0</v>
      </c>
      <c r="D393" s="41">
        <v>0</v>
      </c>
      <c r="F393" s="41">
        <v>27.7</v>
      </c>
      <c r="G393" s="41">
        <v>28.3</v>
      </c>
      <c r="H393" s="41">
        <v>23.5</v>
      </c>
      <c r="I393" s="41">
        <v>25.1</v>
      </c>
    </row>
    <row r="394" spans="1:9">
      <c r="A394" s="46">
        <v>36856</v>
      </c>
      <c r="C394" s="41">
        <v>2.1</v>
      </c>
      <c r="D394" s="41" t="s">
        <v>14</v>
      </c>
      <c r="F394" s="41">
        <v>27.4</v>
      </c>
      <c r="G394" s="41">
        <v>28</v>
      </c>
      <c r="H394" s="41">
        <v>22.1</v>
      </c>
      <c r="I394" s="41">
        <v>23.6</v>
      </c>
    </row>
    <row r="395" spans="1:9">
      <c r="A395" s="46">
        <v>36857</v>
      </c>
      <c r="C395" s="41" t="s">
        <v>14</v>
      </c>
      <c r="D395" s="41" t="s">
        <v>14</v>
      </c>
      <c r="F395" s="41">
        <v>27.5</v>
      </c>
      <c r="G395" s="41">
        <v>28</v>
      </c>
      <c r="H395" s="41">
        <v>24.2</v>
      </c>
      <c r="I395" s="41">
        <v>24.1</v>
      </c>
    </row>
    <row r="396" spans="1:9">
      <c r="A396" s="46">
        <v>36858</v>
      </c>
      <c r="C396" s="41" t="s">
        <v>14</v>
      </c>
      <c r="D396" s="41">
        <v>0</v>
      </c>
      <c r="F396" s="41">
        <v>27.7</v>
      </c>
      <c r="G396" s="41">
        <v>28.8</v>
      </c>
      <c r="H396" s="41">
        <v>23.9</v>
      </c>
      <c r="I396" s="41">
        <v>25.4</v>
      </c>
    </row>
    <row r="397" spans="1:9">
      <c r="A397" s="46">
        <v>36859</v>
      </c>
      <c r="C397" s="41" t="s">
        <v>14</v>
      </c>
      <c r="D397" s="41">
        <v>1.4</v>
      </c>
      <c r="F397" s="41">
        <v>28</v>
      </c>
      <c r="G397" s="41">
        <v>28</v>
      </c>
      <c r="H397" s="41">
        <v>24</v>
      </c>
      <c r="I397" s="41">
        <v>22.7</v>
      </c>
    </row>
    <row r="398" spans="1:9">
      <c r="A398" s="46">
        <v>36860</v>
      </c>
      <c r="C398" s="41">
        <v>8</v>
      </c>
      <c r="D398" s="41" t="s">
        <v>14</v>
      </c>
      <c r="F398" s="41">
        <v>27.2</v>
      </c>
      <c r="G398" s="41">
        <v>28</v>
      </c>
      <c r="H398" s="41">
        <v>22.5</v>
      </c>
      <c r="I398" s="41">
        <v>25</v>
      </c>
    </row>
    <row r="399" spans="1:9">
      <c r="C399" s="41">
        <f>SUM(C370:C398)</f>
        <v>108.59999999999998</v>
      </c>
      <c r="D399" s="41">
        <f>SUM(D369:D398)</f>
        <v>5.6999999999999993</v>
      </c>
    </row>
    <row r="400" spans="1:9">
      <c r="C400" s="90">
        <f>C399+D399</f>
        <v>114.29999999999998</v>
      </c>
      <c r="D400" s="90"/>
      <c r="E400" s="41" t="s">
        <v>7</v>
      </c>
      <c r="F400" s="41">
        <f>SUM(F369:F399)</f>
        <v>841.2</v>
      </c>
      <c r="G400" s="41">
        <f>SUM(G369:G399)</f>
        <v>858.8</v>
      </c>
      <c r="H400" s="41">
        <f>SUM(H369:H399)</f>
        <v>642.6</v>
      </c>
      <c r="I400" s="41">
        <f>SUM(I369:I399)</f>
        <v>711.80000000000018</v>
      </c>
    </row>
    <row r="401" spans="1:9">
      <c r="E401" s="41" t="s">
        <v>8</v>
      </c>
      <c r="F401" s="41">
        <f>AVERAGE(F369:F398)</f>
        <v>28.040000000000003</v>
      </c>
      <c r="G401" s="41">
        <f>AVERAGE(G369:G398)</f>
        <v>28.626666666666665</v>
      </c>
      <c r="H401" s="41">
        <f>AVERAGE(H369:H398)</f>
        <v>22.95</v>
      </c>
      <c r="I401" s="41">
        <f>AVERAGE(I369:I398)</f>
        <v>24.544827586206903</v>
      </c>
    </row>
    <row r="402" spans="1:9">
      <c r="A402" s="46" t="s">
        <v>23</v>
      </c>
      <c r="B402" s="40" t="s">
        <v>10</v>
      </c>
      <c r="C402" s="41">
        <f>C400+C405</f>
        <v>114.29999999999998</v>
      </c>
      <c r="D402" s="41" t="s">
        <v>32</v>
      </c>
      <c r="E402" s="41" t="s">
        <v>11</v>
      </c>
      <c r="F402" s="41">
        <f>MAX(F369:F398)</f>
        <v>29.5</v>
      </c>
      <c r="G402" s="41">
        <f>MAX(G369:G398)</f>
        <v>30</v>
      </c>
      <c r="H402" s="41">
        <f>MAX(H369:H398)</f>
        <v>24.6</v>
      </c>
      <c r="I402" s="41">
        <f>MAX(I369:I398)</f>
        <v>26</v>
      </c>
    </row>
    <row r="403" spans="1:9">
      <c r="C403" s="41">
        <f>C402/25.4</f>
        <v>4.5</v>
      </c>
      <c r="D403" s="41" t="s">
        <v>33</v>
      </c>
      <c r="E403" s="41" t="s">
        <v>12</v>
      </c>
      <c r="F403" s="41">
        <f>MIN(F369:F398)</f>
        <v>27</v>
      </c>
      <c r="G403" s="41">
        <f>MIN(G369:G398)</f>
        <v>28</v>
      </c>
      <c r="H403" s="41">
        <f>MIN(H369:H398)</f>
        <v>20.9</v>
      </c>
      <c r="I403" s="41">
        <f>MIN(I369:I398)</f>
        <v>22.5</v>
      </c>
    </row>
    <row r="405" spans="1:9">
      <c r="A405" s="46">
        <v>36861</v>
      </c>
      <c r="C405" s="41">
        <v>0</v>
      </c>
      <c r="D405" s="41">
        <v>0</v>
      </c>
      <c r="F405" s="41">
        <v>26.7</v>
      </c>
      <c r="G405" s="41">
        <v>28</v>
      </c>
      <c r="H405" s="41">
        <v>24.4</v>
      </c>
      <c r="I405" s="41">
        <v>24.7</v>
      </c>
    </row>
    <row r="406" spans="1:9">
      <c r="A406" s="46">
        <v>36862</v>
      </c>
      <c r="C406" s="41" t="s">
        <v>14</v>
      </c>
      <c r="D406" s="41" t="s">
        <v>14</v>
      </c>
      <c r="F406" s="41">
        <v>28</v>
      </c>
      <c r="G406" s="41">
        <v>28.4</v>
      </c>
      <c r="H406" s="41">
        <v>24.4</v>
      </c>
      <c r="I406" s="41">
        <v>25.5</v>
      </c>
    </row>
    <row r="407" spans="1:9">
      <c r="A407" s="46">
        <v>36863</v>
      </c>
      <c r="C407" s="41">
        <v>0</v>
      </c>
      <c r="D407" s="41">
        <v>0</v>
      </c>
      <c r="F407" s="41">
        <v>27.7</v>
      </c>
      <c r="G407" s="41">
        <v>27.9</v>
      </c>
      <c r="H407" s="41">
        <v>24.5</v>
      </c>
      <c r="I407" s="41">
        <v>25.4</v>
      </c>
    </row>
    <row r="408" spans="1:9">
      <c r="A408" s="46">
        <v>36864</v>
      </c>
      <c r="C408" s="41">
        <v>0</v>
      </c>
      <c r="D408" s="41">
        <v>0</v>
      </c>
      <c r="F408" s="41">
        <v>27.2</v>
      </c>
      <c r="G408" s="41">
        <v>28.4</v>
      </c>
      <c r="H408" s="41">
        <v>23.9</v>
      </c>
      <c r="I408" s="41">
        <v>25.2</v>
      </c>
    </row>
    <row r="409" spans="1:9">
      <c r="A409" s="46">
        <v>36865</v>
      </c>
      <c r="C409" s="41" t="s">
        <v>14</v>
      </c>
      <c r="D409" s="41">
        <v>0</v>
      </c>
      <c r="F409" s="41">
        <v>27</v>
      </c>
      <c r="G409" s="41">
        <v>28.5</v>
      </c>
      <c r="H409" s="41">
        <v>23.1</v>
      </c>
      <c r="I409" s="41">
        <v>24.9</v>
      </c>
    </row>
    <row r="410" spans="1:9">
      <c r="A410" s="46">
        <v>36866</v>
      </c>
      <c r="C410" s="41" t="s">
        <v>14</v>
      </c>
      <c r="D410" s="41">
        <v>0</v>
      </c>
      <c r="F410" s="41">
        <v>28.1</v>
      </c>
      <c r="G410" s="41">
        <v>28.2</v>
      </c>
      <c r="H410" s="41">
        <v>23.3</v>
      </c>
      <c r="I410" s="41">
        <v>25</v>
      </c>
    </row>
    <row r="411" spans="1:9">
      <c r="A411" s="46">
        <v>36867</v>
      </c>
      <c r="C411" s="41" t="s">
        <v>14</v>
      </c>
      <c r="D411" s="41" t="s">
        <v>14</v>
      </c>
      <c r="F411" s="41">
        <v>27.2</v>
      </c>
      <c r="G411" s="41">
        <v>28.4</v>
      </c>
      <c r="H411" s="41">
        <v>22.7</v>
      </c>
      <c r="I411" s="41">
        <v>25.1</v>
      </c>
    </row>
    <row r="412" spans="1:9">
      <c r="A412" s="46">
        <v>36868</v>
      </c>
      <c r="C412" s="41">
        <v>0</v>
      </c>
      <c r="D412" s="41">
        <v>0</v>
      </c>
      <c r="F412" s="41">
        <v>27.9</v>
      </c>
      <c r="G412" s="41">
        <v>28</v>
      </c>
      <c r="H412" s="41">
        <v>22.2</v>
      </c>
      <c r="I412" s="41">
        <v>25</v>
      </c>
    </row>
    <row r="413" spans="1:9">
      <c r="A413" s="46">
        <v>36869</v>
      </c>
      <c r="C413" s="41" t="s">
        <v>14</v>
      </c>
      <c r="D413" s="41" t="s">
        <v>14</v>
      </c>
      <c r="F413" s="41">
        <v>27</v>
      </c>
      <c r="G413" s="41">
        <v>27.5</v>
      </c>
      <c r="H413" s="41">
        <v>22.7</v>
      </c>
      <c r="I413" s="41">
        <v>21.5</v>
      </c>
    </row>
    <row r="414" spans="1:9">
      <c r="A414" s="46">
        <v>36870</v>
      </c>
      <c r="C414" s="41">
        <v>0.9</v>
      </c>
      <c r="D414" s="41">
        <v>0</v>
      </c>
      <c r="F414" s="41">
        <v>27.3</v>
      </c>
      <c r="G414" s="41">
        <v>27.8</v>
      </c>
      <c r="H414" s="41">
        <v>21</v>
      </c>
      <c r="I414" s="41">
        <v>23.9</v>
      </c>
    </row>
    <row r="415" spans="1:9">
      <c r="A415" s="46">
        <v>36871</v>
      </c>
      <c r="C415" s="41" t="s">
        <v>14</v>
      </c>
      <c r="D415" s="41">
        <v>1</v>
      </c>
      <c r="F415" s="41">
        <v>27.8</v>
      </c>
      <c r="G415" s="41">
        <v>27.6</v>
      </c>
      <c r="H415" s="41">
        <v>23.1</v>
      </c>
      <c r="I415" s="41">
        <v>22.8</v>
      </c>
    </row>
    <row r="416" spans="1:9">
      <c r="A416" s="46">
        <v>36872</v>
      </c>
      <c r="C416" s="41" t="s">
        <v>14</v>
      </c>
      <c r="D416" s="41">
        <v>5.7</v>
      </c>
      <c r="F416" s="41">
        <v>25.5</v>
      </c>
      <c r="G416" s="41">
        <v>26.3</v>
      </c>
      <c r="H416" s="41">
        <v>22</v>
      </c>
      <c r="I416" s="41">
        <v>22</v>
      </c>
    </row>
    <row r="417" spans="1:9">
      <c r="A417" s="46">
        <v>36873</v>
      </c>
      <c r="C417" s="41">
        <v>0.5</v>
      </c>
      <c r="D417" s="41">
        <v>1.5</v>
      </c>
      <c r="F417" s="41">
        <v>25.4</v>
      </c>
      <c r="G417" s="41">
        <v>27</v>
      </c>
      <c r="H417" s="41">
        <v>21.8</v>
      </c>
      <c r="I417" s="41">
        <v>21.4</v>
      </c>
    </row>
    <row r="418" spans="1:9">
      <c r="A418" s="46">
        <v>36874</v>
      </c>
      <c r="C418" s="41">
        <v>2.8</v>
      </c>
      <c r="D418" s="41">
        <v>4.0999999999999996</v>
      </c>
      <c r="F418" s="41">
        <v>26.8</v>
      </c>
      <c r="G418" s="41">
        <v>27.2</v>
      </c>
      <c r="H418" s="41">
        <v>20.6</v>
      </c>
      <c r="I418" s="41">
        <v>21.4</v>
      </c>
    </row>
    <row r="419" spans="1:9">
      <c r="A419" s="46">
        <v>36875</v>
      </c>
      <c r="C419" s="41">
        <v>5.8</v>
      </c>
      <c r="D419" s="41">
        <v>0.2</v>
      </c>
      <c r="F419" s="41">
        <v>26.9</v>
      </c>
      <c r="G419" s="41">
        <v>26.8</v>
      </c>
      <c r="H419" s="41">
        <v>20.399999999999999</v>
      </c>
      <c r="I419" s="41">
        <v>21.7</v>
      </c>
    </row>
    <row r="420" spans="1:9">
      <c r="A420" s="46">
        <v>36876</v>
      </c>
      <c r="C420" s="41">
        <v>1.3</v>
      </c>
      <c r="D420" s="41">
        <v>1.9</v>
      </c>
      <c r="F420" s="41">
        <v>26.3</v>
      </c>
      <c r="G420" s="41">
        <v>26.7</v>
      </c>
      <c r="H420" s="41">
        <v>20.3</v>
      </c>
      <c r="I420" s="41">
        <v>21.4</v>
      </c>
    </row>
    <row r="421" spans="1:9">
      <c r="A421" s="46">
        <v>36877</v>
      </c>
      <c r="C421" s="41">
        <v>4.8</v>
      </c>
      <c r="D421" s="41">
        <v>6</v>
      </c>
      <c r="F421" s="41">
        <v>26.5</v>
      </c>
      <c r="G421" s="41">
        <v>26.2</v>
      </c>
      <c r="H421" s="41">
        <v>21.1</v>
      </c>
      <c r="I421" s="41">
        <v>21.6</v>
      </c>
    </row>
    <row r="422" spans="1:9">
      <c r="A422" s="46">
        <v>36878</v>
      </c>
      <c r="C422" s="41">
        <v>2.5</v>
      </c>
      <c r="D422" s="41" t="s">
        <v>14</v>
      </c>
      <c r="F422" s="41">
        <v>25.5</v>
      </c>
      <c r="G422" s="41">
        <v>26.5</v>
      </c>
      <c r="H422" s="41">
        <v>22.2</v>
      </c>
      <c r="I422" s="41">
        <v>23.3</v>
      </c>
    </row>
    <row r="423" spans="1:9">
      <c r="A423" s="46">
        <v>36879</v>
      </c>
      <c r="C423" s="41">
        <v>11.3</v>
      </c>
      <c r="D423" s="41">
        <v>12.2</v>
      </c>
      <c r="F423" s="41">
        <v>26.3</v>
      </c>
      <c r="G423" s="41">
        <v>25.8</v>
      </c>
      <c r="H423" s="41">
        <v>19.3</v>
      </c>
      <c r="I423" s="41">
        <v>20.399999999999999</v>
      </c>
    </row>
    <row r="424" spans="1:9">
      <c r="A424" s="46">
        <v>36880</v>
      </c>
      <c r="C424" s="41">
        <v>0.5</v>
      </c>
      <c r="D424" s="41">
        <v>0.8</v>
      </c>
      <c r="F424" s="41">
        <v>25.4</v>
      </c>
      <c r="G424" s="41">
        <v>27</v>
      </c>
      <c r="H424" s="41">
        <v>20.8</v>
      </c>
      <c r="I424" s="41">
        <v>21.4</v>
      </c>
    </row>
    <row r="425" spans="1:9">
      <c r="A425" s="46">
        <v>36881</v>
      </c>
      <c r="C425" s="41" t="s">
        <v>14</v>
      </c>
      <c r="D425" s="41">
        <v>0</v>
      </c>
      <c r="F425" s="41">
        <v>27.2</v>
      </c>
      <c r="G425" s="41">
        <v>27.4</v>
      </c>
      <c r="H425" s="41">
        <v>22.5</v>
      </c>
      <c r="I425" s="41">
        <v>24</v>
      </c>
    </row>
    <row r="426" spans="1:9">
      <c r="A426" s="46">
        <v>36882</v>
      </c>
      <c r="C426" s="41">
        <v>0.3</v>
      </c>
      <c r="D426" s="41">
        <v>0.4</v>
      </c>
      <c r="F426" s="41">
        <v>26.8</v>
      </c>
      <c r="G426" s="41">
        <v>26.2</v>
      </c>
      <c r="H426" s="41">
        <v>21.5</v>
      </c>
      <c r="I426" s="41">
        <v>21.1</v>
      </c>
    </row>
    <row r="427" spans="1:9">
      <c r="A427" s="46">
        <v>36883</v>
      </c>
      <c r="C427" s="41">
        <v>0</v>
      </c>
      <c r="D427" s="41">
        <v>0</v>
      </c>
      <c r="F427" s="41">
        <v>25.1</v>
      </c>
      <c r="G427" s="41">
        <v>26.9</v>
      </c>
      <c r="H427" s="41">
        <v>22.7</v>
      </c>
      <c r="I427" s="41">
        <v>23.8</v>
      </c>
    </row>
    <row r="428" spans="1:9">
      <c r="A428" s="46">
        <v>36884</v>
      </c>
      <c r="C428" s="41">
        <v>0</v>
      </c>
      <c r="D428" s="41" t="s">
        <v>14</v>
      </c>
      <c r="F428" s="41">
        <v>26.2</v>
      </c>
      <c r="G428" s="41">
        <v>27.5</v>
      </c>
      <c r="H428" s="41">
        <v>22.4</v>
      </c>
      <c r="I428" s="41">
        <v>23</v>
      </c>
    </row>
    <row r="429" spans="1:9">
      <c r="A429" s="46">
        <v>36885</v>
      </c>
      <c r="C429" s="41">
        <v>0</v>
      </c>
      <c r="D429" s="41">
        <v>0</v>
      </c>
      <c r="F429" s="41">
        <v>26.7</v>
      </c>
      <c r="G429" s="41">
        <v>27.3</v>
      </c>
      <c r="H429" s="41">
        <v>22.6</v>
      </c>
      <c r="I429" s="41">
        <v>22.6</v>
      </c>
    </row>
    <row r="430" spans="1:9">
      <c r="A430" s="46">
        <v>36886</v>
      </c>
      <c r="C430" s="41">
        <v>0</v>
      </c>
      <c r="D430" s="41">
        <v>0</v>
      </c>
      <c r="F430" s="41">
        <v>26.8</v>
      </c>
      <c r="G430" s="41">
        <v>27.6</v>
      </c>
      <c r="H430" s="41">
        <v>21.4</v>
      </c>
      <c r="I430" s="41">
        <v>23.5</v>
      </c>
    </row>
    <row r="431" spans="1:9">
      <c r="A431" s="46">
        <v>36887</v>
      </c>
      <c r="C431" s="41">
        <v>0</v>
      </c>
      <c r="D431" s="41" t="s">
        <v>14</v>
      </c>
      <c r="F431" s="41">
        <v>26.6</v>
      </c>
      <c r="G431" s="41">
        <v>27</v>
      </c>
      <c r="H431" s="41">
        <v>21.5</v>
      </c>
      <c r="I431" s="41">
        <v>23.6</v>
      </c>
    </row>
    <row r="432" spans="1:9">
      <c r="A432" s="46">
        <v>36888</v>
      </c>
      <c r="C432" s="41">
        <v>0</v>
      </c>
      <c r="D432" s="41">
        <v>0</v>
      </c>
      <c r="F432" s="41">
        <v>27</v>
      </c>
      <c r="G432" s="41">
        <v>26.5</v>
      </c>
      <c r="H432" s="41">
        <v>21.1</v>
      </c>
      <c r="I432" s="41">
        <v>22.4</v>
      </c>
    </row>
    <row r="433" spans="1:9">
      <c r="A433" s="46">
        <v>36889</v>
      </c>
      <c r="C433" s="41">
        <v>0</v>
      </c>
      <c r="D433" s="41">
        <v>0</v>
      </c>
      <c r="F433" s="41">
        <v>26.3</v>
      </c>
      <c r="G433" s="41">
        <v>27.8</v>
      </c>
      <c r="H433" s="41">
        <v>22.1</v>
      </c>
      <c r="I433" s="41">
        <v>24.4</v>
      </c>
    </row>
    <row r="434" spans="1:9">
      <c r="A434" s="46">
        <v>36890</v>
      </c>
      <c r="C434" s="41">
        <v>0</v>
      </c>
      <c r="D434" s="41">
        <v>0</v>
      </c>
      <c r="F434" s="41">
        <v>27.5</v>
      </c>
      <c r="G434" s="41">
        <v>28.1</v>
      </c>
      <c r="H434" s="41">
        <v>23</v>
      </c>
      <c r="I434" s="41">
        <v>24.2</v>
      </c>
    </row>
    <row r="435" spans="1:9">
      <c r="A435" s="46">
        <v>36891</v>
      </c>
      <c r="C435" s="41">
        <v>0</v>
      </c>
      <c r="D435" s="41" t="s">
        <v>14</v>
      </c>
      <c r="F435" s="41">
        <v>27.4</v>
      </c>
      <c r="G435" s="41">
        <v>27.7</v>
      </c>
      <c r="H435" s="41">
        <v>23.2</v>
      </c>
      <c r="I435" s="41">
        <v>23.9</v>
      </c>
    </row>
    <row r="436" spans="1:9">
      <c r="C436" s="41">
        <f>SUM(C406:C435)</f>
        <v>30.700000000000003</v>
      </c>
      <c r="D436" s="41">
        <f>SUM(D405:D435)</f>
        <v>33.79999999999999</v>
      </c>
    </row>
    <row r="437" spans="1:9">
      <c r="C437" s="90">
        <f>C436+D436</f>
        <v>64.5</v>
      </c>
      <c r="D437" s="90"/>
      <c r="E437" s="41" t="s">
        <v>7</v>
      </c>
      <c r="F437" s="41">
        <f>SUM(F405:F436)</f>
        <v>830.1</v>
      </c>
      <c r="G437" s="41">
        <f>SUM(G405:G436)</f>
        <v>848.19999999999993</v>
      </c>
      <c r="H437" s="41">
        <f>SUM(H405:H436)</f>
        <v>687.80000000000007</v>
      </c>
      <c r="I437" s="41">
        <f>SUM(I405:I436)</f>
        <v>720.09999999999991</v>
      </c>
    </row>
    <row r="438" spans="1:9">
      <c r="E438" s="41" t="s">
        <v>8</v>
      </c>
      <c r="F438" s="41">
        <f>AVERAGE(F405:F435)</f>
        <v>26.77741935483871</v>
      </c>
      <c r="G438" s="41">
        <f>AVERAGE(G405:G435)</f>
        <v>27.361290322580643</v>
      </c>
      <c r="H438" s="41">
        <f>AVERAGE(H405:H435)</f>
        <v>22.187096774193552</v>
      </c>
      <c r="I438" s="41">
        <f>AVERAGE(I405:I435)</f>
        <v>23.229032258064514</v>
      </c>
    </row>
    <row r="439" spans="1:9">
      <c r="A439" s="46" t="s">
        <v>24</v>
      </c>
      <c r="B439" s="40" t="s">
        <v>10</v>
      </c>
      <c r="C439" s="41">
        <f>C437</f>
        <v>64.5</v>
      </c>
      <c r="D439" s="41" t="s">
        <v>32</v>
      </c>
      <c r="E439" s="41" t="s">
        <v>11</v>
      </c>
      <c r="F439" s="41">
        <f>MAX(F405:F435)</f>
        <v>28.1</v>
      </c>
      <c r="G439" s="41">
        <f>MAX(G405:G435)</f>
        <v>28.5</v>
      </c>
      <c r="H439" s="41">
        <f>MAX(H405:H435)</f>
        <v>24.5</v>
      </c>
      <c r="I439" s="41">
        <f>MAX(I405:I435)</f>
        <v>25.5</v>
      </c>
    </row>
    <row r="440" spans="1:9">
      <c r="C440" s="41">
        <f>C439/25.4</f>
        <v>2.5393700787401574</v>
      </c>
      <c r="D440" s="41" t="s">
        <v>33</v>
      </c>
      <c r="E440" s="41" t="s">
        <v>12</v>
      </c>
      <c r="F440" s="41">
        <f>MIN(F405:F435)</f>
        <v>25.1</v>
      </c>
      <c r="G440" s="41">
        <f>MIN(G405:G435)</f>
        <v>25.8</v>
      </c>
      <c r="H440" s="41">
        <f>MIN(H405:H435)</f>
        <v>19.3</v>
      </c>
      <c r="I440" s="41">
        <f>MIN(I405:I435)</f>
        <v>20.399999999999999</v>
      </c>
    </row>
  </sheetData>
  <mergeCells count="15">
    <mergeCell ref="C108:D108"/>
    <mergeCell ref="C1:D1"/>
    <mergeCell ref="F1:G1"/>
    <mergeCell ref="H1:I1"/>
    <mergeCell ref="C36:D36"/>
    <mergeCell ref="C71:D71"/>
    <mergeCell ref="C364:D364"/>
    <mergeCell ref="C400:D400"/>
    <mergeCell ref="C437:D437"/>
    <mergeCell ref="C144:D144"/>
    <mergeCell ref="C181:D181"/>
    <mergeCell ref="C217:D217"/>
    <mergeCell ref="C254:D254"/>
    <mergeCell ref="C291:D291"/>
    <mergeCell ref="C327:D32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42"/>
  <sheetViews>
    <sheetView workbookViewId="0">
      <pane xSplit="9" ySplit="3" topLeftCell="J4" activePane="bottomRight" state="frozen"/>
      <selection pane="bottomRight" activeCell="M57" sqref="M57"/>
      <selection pane="bottomLeft" activeCell="E446" sqref="A1:XFD1048576"/>
      <selection pane="topRight" activeCell="E446" sqref="A1:XFD1048576"/>
    </sheetView>
  </sheetViews>
  <sheetFormatPr defaultRowHeight="15"/>
  <cols>
    <col min="1" max="1" width="10.85546875" style="46" bestFit="1" customWidth="1"/>
    <col min="2" max="2" width="9.140625" style="40"/>
    <col min="3" max="9" width="9.140625" style="41"/>
    <col min="10" max="16384" width="9.140625" style="42"/>
  </cols>
  <sheetData>
    <row r="1" spans="1:21"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  <c r="O1" s="42" t="s">
        <v>36</v>
      </c>
      <c r="R1" s="42" t="s">
        <v>3</v>
      </c>
      <c r="T1" s="42" t="s">
        <v>4</v>
      </c>
    </row>
    <row r="2" spans="1:21">
      <c r="A2" s="40">
        <v>2001</v>
      </c>
      <c r="M2" s="42">
        <v>2001</v>
      </c>
      <c r="O2" s="42" t="s">
        <v>37</v>
      </c>
    </row>
    <row r="3" spans="1:21">
      <c r="C3" s="41" t="s">
        <v>5</v>
      </c>
      <c r="D3" s="41" t="s">
        <v>6</v>
      </c>
      <c r="F3" s="41" t="s">
        <v>5</v>
      </c>
      <c r="G3" s="41" t="s">
        <v>6</v>
      </c>
      <c r="H3" s="41" t="s">
        <v>5</v>
      </c>
      <c r="I3" s="41" t="s">
        <v>6</v>
      </c>
      <c r="R3" s="42" t="s">
        <v>5</v>
      </c>
      <c r="S3" s="42" t="s">
        <v>6</v>
      </c>
      <c r="T3" s="42" t="s">
        <v>5</v>
      </c>
      <c r="U3" s="42" t="s">
        <v>6</v>
      </c>
    </row>
    <row r="4" spans="1:21">
      <c r="A4" s="46">
        <v>36161</v>
      </c>
      <c r="C4" s="41" t="s">
        <v>14</v>
      </c>
      <c r="D4" s="41">
        <v>0</v>
      </c>
      <c r="F4" s="41">
        <v>27.3</v>
      </c>
      <c r="G4" s="41">
        <v>27.5</v>
      </c>
      <c r="H4" s="41">
        <v>22.5</v>
      </c>
      <c r="I4" s="41">
        <v>24</v>
      </c>
    </row>
    <row r="5" spans="1:21">
      <c r="A5" s="46">
        <v>36162</v>
      </c>
      <c r="C5" s="41" t="s">
        <v>14</v>
      </c>
      <c r="D5" s="41" t="s">
        <v>14</v>
      </c>
      <c r="F5" s="41">
        <v>26.6</v>
      </c>
      <c r="G5" s="41">
        <v>27.4</v>
      </c>
      <c r="H5" s="41">
        <v>21.9</v>
      </c>
      <c r="I5" s="41">
        <v>23.8</v>
      </c>
    </row>
    <row r="6" spans="1:21">
      <c r="A6" s="46">
        <v>36163</v>
      </c>
      <c r="C6" s="41">
        <v>4.8</v>
      </c>
      <c r="D6" s="41" t="s">
        <v>14</v>
      </c>
      <c r="F6" s="41">
        <v>26.7</v>
      </c>
      <c r="G6" s="41">
        <v>27.2</v>
      </c>
      <c r="H6" s="41">
        <v>20.5</v>
      </c>
      <c r="I6" s="41">
        <v>23.4</v>
      </c>
      <c r="M6" s="42" t="s">
        <v>38</v>
      </c>
      <c r="O6" s="42">
        <v>37.1</v>
      </c>
      <c r="Q6" s="42" t="s">
        <v>8</v>
      </c>
      <c r="R6" s="42">
        <v>26.841935483870973</v>
      </c>
      <c r="S6" s="42">
        <v>27.154838709677424</v>
      </c>
      <c r="T6" s="42">
        <v>21.054838709677416</v>
      </c>
      <c r="U6" s="42">
        <v>22.664516129032254</v>
      </c>
    </row>
    <row r="7" spans="1:21">
      <c r="A7" s="46">
        <v>36164</v>
      </c>
      <c r="C7" s="41">
        <v>0</v>
      </c>
      <c r="D7" s="41">
        <v>0</v>
      </c>
      <c r="F7" s="41">
        <v>27.3</v>
      </c>
      <c r="G7" s="41">
        <v>26.9</v>
      </c>
      <c r="H7" s="41">
        <v>21.9</v>
      </c>
      <c r="I7" s="41">
        <v>23.4</v>
      </c>
      <c r="Q7" s="42" t="s">
        <v>11</v>
      </c>
      <c r="R7" s="42">
        <v>27.8</v>
      </c>
      <c r="S7" s="42">
        <v>27.8</v>
      </c>
      <c r="T7" s="42">
        <v>22.5</v>
      </c>
      <c r="U7" s="42">
        <v>24</v>
      </c>
    </row>
    <row r="8" spans="1:21">
      <c r="A8" s="46">
        <v>36165</v>
      </c>
      <c r="C8" s="41">
        <v>0</v>
      </c>
      <c r="D8" s="41">
        <v>0</v>
      </c>
      <c r="F8" s="41">
        <v>26.4</v>
      </c>
      <c r="G8" s="41">
        <v>27.2</v>
      </c>
      <c r="H8" s="41">
        <v>21.8</v>
      </c>
      <c r="I8" s="41">
        <v>23.5</v>
      </c>
      <c r="Q8" s="42" t="s">
        <v>12</v>
      </c>
      <c r="R8" s="42">
        <v>26.2</v>
      </c>
      <c r="S8" s="42">
        <v>26.2</v>
      </c>
      <c r="T8" s="42">
        <v>18.899999999999999</v>
      </c>
      <c r="U8" s="42">
        <v>19.5</v>
      </c>
    </row>
    <row r="9" spans="1:21">
      <c r="A9" s="46">
        <v>36166</v>
      </c>
      <c r="C9" s="41">
        <v>0</v>
      </c>
      <c r="D9" s="41">
        <v>0</v>
      </c>
      <c r="F9" s="41">
        <v>26.8</v>
      </c>
      <c r="G9" s="41">
        <v>26.9</v>
      </c>
      <c r="H9" s="41">
        <v>21.3</v>
      </c>
      <c r="I9" s="41">
        <v>23.4</v>
      </c>
    </row>
    <row r="10" spans="1:21">
      <c r="A10" s="46">
        <v>36167</v>
      </c>
      <c r="C10" s="41">
        <v>0</v>
      </c>
      <c r="D10" s="41" t="s">
        <v>14</v>
      </c>
      <c r="F10" s="41">
        <v>26.7</v>
      </c>
      <c r="G10" s="41">
        <v>27.3</v>
      </c>
      <c r="H10" s="41">
        <v>22.3</v>
      </c>
      <c r="I10" s="41">
        <v>23.1</v>
      </c>
      <c r="M10" s="42" t="s">
        <v>39</v>
      </c>
      <c r="O10" s="42">
        <v>24.5</v>
      </c>
      <c r="Q10" s="42" t="s">
        <v>8</v>
      </c>
      <c r="R10" s="42">
        <v>26.610714285714288</v>
      </c>
      <c r="S10" s="42">
        <v>26.778571428571436</v>
      </c>
      <c r="T10" s="42">
        <v>20.95</v>
      </c>
      <c r="U10" s="42">
        <v>21.917857142857137</v>
      </c>
    </row>
    <row r="11" spans="1:21">
      <c r="A11" s="46">
        <v>36168</v>
      </c>
      <c r="C11" s="41">
        <v>0</v>
      </c>
      <c r="D11" s="41">
        <v>0</v>
      </c>
      <c r="F11" s="41">
        <v>27</v>
      </c>
      <c r="G11" s="41">
        <v>27.5</v>
      </c>
      <c r="H11" s="41">
        <v>21.9</v>
      </c>
      <c r="I11" s="41">
        <v>24</v>
      </c>
      <c r="Q11" s="42" t="s">
        <v>11</v>
      </c>
      <c r="R11" s="42">
        <v>27.2</v>
      </c>
      <c r="S11" s="42">
        <v>27.7</v>
      </c>
      <c r="T11" s="42">
        <v>26.3</v>
      </c>
      <c r="U11" s="42">
        <v>23.2</v>
      </c>
    </row>
    <row r="12" spans="1:21">
      <c r="A12" s="46">
        <v>36169</v>
      </c>
      <c r="C12" s="41" t="s">
        <v>14</v>
      </c>
      <c r="D12" s="41" t="s">
        <v>14</v>
      </c>
      <c r="F12" s="41">
        <v>27.3</v>
      </c>
      <c r="G12" s="41">
        <v>27.3</v>
      </c>
      <c r="H12" s="41">
        <v>21.8</v>
      </c>
      <c r="I12" s="41">
        <v>21.8</v>
      </c>
      <c r="Q12" s="42" t="s">
        <v>12</v>
      </c>
      <c r="R12" s="42">
        <v>25.4</v>
      </c>
      <c r="S12" s="42">
        <v>20.100000000000001</v>
      </c>
      <c r="T12" s="42">
        <v>18.8</v>
      </c>
      <c r="U12" s="42">
        <v>19.600000000000001</v>
      </c>
    </row>
    <row r="13" spans="1:21">
      <c r="A13" s="46">
        <v>36170</v>
      </c>
      <c r="C13" s="41" t="s">
        <v>14</v>
      </c>
      <c r="D13" s="41">
        <v>0</v>
      </c>
      <c r="F13" s="41">
        <v>26.5</v>
      </c>
      <c r="G13" s="41">
        <v>27.8</v>
      </c>
      <c r="H13" s="41">
        <v>22.4</v>
      </c>
      <c r="I13" s="41">
        <v>22.9</v>
      </c>
    </row>
    <row r="14" spans="1:21">
      <c r="A14" s="46">
        <v>36171</v>
      </c>
      <c r="C14" s="41">
        <v>3.5</v>
      </c>
      <c r="D14" s="41">
        <v>0</v>
      </c>
      <c r="F14" s="41">
        <v>27.2</v>
      </c>
      <c r="G14" s="41">
        <v>27.3</v>
      </c>
      <c r="H14" s="41">
        <v>20.3</v>
      </c>
      <c r="I14" s="41">
        <v>23</v>
      </c>
      <c r="M14" s="42" t="s">
        <v>40</v>
      </c>
      <c r="O14" s="42">
        <v>10.8</v>
      </c>
      <c r="Q14" s="42" t="s">
        <v>8</v>
      </c>
      <c r="R14" s="42">
        <v>27.680645161290318</v>
      </c>
      <c r="S14" s="42">
        <v>28.106451612903228</v>
      </c>
      <c r="T14" s="42">
        <v>20.935483870967747</v>
      </c>
      <c r="U14" s="42">
        <v>22.541935483870965</v>
      </c>
    </row>
    <row r="15" spans="1:21">
      <c r="A15" s="46">
        <v>36903</v>
      </c>
      <c r="C15" s="41">
        <v>0</v>
      </c>
      <c r="D15" s="41">
        <v>0</v>
      </c>
      <c r="F15" s="41">
        <v>27.3</v>
      </c>
      <c r="G15" s="41">
        <v>27</v>
      </c>
      <c r="H15" s="41">
        <v>21</v>
      </c>
      <c r="I15" s="41">
        <v>22.8</v>
      </c>
      <c r="Q15" s="42" t="s">
        <v>11</v>
      </c>
      <c r="R15" s="42">
        <v>29</v>
      </c>
      <c r="S15" s="42">
        <v>28.8</v>
      </c>
      <c r="T15" s="42">
        <v>22</v>
      </c>
      <c r="U15" s="42">
        <v>24.9</v>
      </c>
    </row>
    <row r="16" spans="1:21">
      <c r="A16" s="46">
        <v>36904</v>
      </c>
      <c r="F16" s="41">
        <v>26.8</v>
      </c>
      <c r="G16" s="41">
        <v>27.5</v>
      </c>
      <c r="H16" s="41">
        <v>21.4</v>
      </c>
      <c r="I16" s="41">
        <v>22.5</v>
      </c>
      <c r="Q16" s="42" t="s">
        <v>12</v>
      </c>
      <c r="R16" s="42">
        <v>26</v>
      </c>
      <c r="S16" s="42">
        <v>27</v>
      </c>
      <c r="T16" s="42">
        <v>19</v>
      </c>
      <c r="U16" s="42">
        <v>20.8</v>
      </c>
    </row>
    <row r="17" spans="1:21">
      <c r="A17" s="46">
        <v>36174</v>
      </c>
      <c r="F17" s="41">
        <v>27</v>
      </c>
      <c r="G17" s="41">
        <v>27</v>
      </c>
      <c r="H17" s="41">
        <v>21.4</v>
      </c>
      <c r="I17" s="41">
        <v>23.4</v>
      </c>
    </row>
    <row r="18" spans="1:21">
      <c r="A18" s="46">
        <v>36175</v>
      </c>
      <c r="F18" s="41">
        <v>27.2</v>
      </c>
      <c r="G18" s="41">
        <v>26.9</v>
      </c>
      <c r="H18" s="41">
        <v>20.6</v>
      </c>
      <c r="I18" s="41">
        <v>23.9</v>
      </c>
      <c r="M18" s="42" t="s">
        <v>41</v>
      </c>
      <c r="O18" s="42">
        <v>25.9</v>
      </c>
      <c r="Q18" s="42" t="s">
        <v>8</v>
      </c>
      <c r="R18" s="42">
        <v>28.096666666666671</v>
      </c>
      <c r="S18" s="42">
        <v>28.5</v>
      </c>
      <c r="T18" s="42">
        <v>21.123333333333331</v>
      </c>
      <c r="U18" s="42">
        <v>29.426666666666666</v>
      </c>
    </row>
    <row r="19" spans="1:21">
      <c r="A19" s="46">
        <v>36176</v>
      </c>
      <c r="D19" s="41">
        <v>0.4</v>
      </c>
      <c r="F19" s="41">
        <v>26.5</v>
      </c>
      <c r="G19" s="41">
        <v>27.2</v>
      </c>
      <c r="H19" s="41">
        <v>21.5</v>
      </c>
      <c r="I19" s="41">
        <v>22.5</v>
      </c>
      <c r="Q19" s="42" t="s">
        <v>11</v>
      </c>
      <c r="R19" s="42">
        <v>29.5</v>
      </c>
      <c r="S19" s="42">
        <v>29.5</v>
      </c>
      <c r="T19" s="42">
        <v>22.1</v>
      </c>
      <c r="U19" s="42">
        <v>24.1</v>
      </c>
    </row>
    <row r="20" spans="1:21">
      <c r="A20" s="46">
        <v>36177</v>
      </c>
      <c r="C20" s="41">
        <v>0.5</v>
      </c>
      <c r="F20" s="41">
        <v>26.9</v>
      </c>
      <c r="G20" s="41">
        <v>27.1</v>
      </c>
      <c r="H20" s="41">
        <v>19.399999999999999</v>
      </c>
      <c r="I20" s="41">
        <v>23.2</v>
      </c>
      <c r="Q20" s="42" t="s">
        <v>12</v>
      </c>
      <c r="R20" s="42">
        <v>26</v>
      </c>
      <c r="S20" s="42">
        <v>27.3</v>
      </c>
      <c r="T20" s="42">
        <v>18.5</v>
      </c>
      <c r="U20" s="42">
        <v>19.5</v>
      </c>
    </row>
    <row r="21" spans="1:21">
      <c r="A21" s="46">
        <v>36178</v>
      </c>
      <c r="C21" s="41">
        <v>2.9</v>
      </c>
      <c r="F21" s="41">
        <v>26.5</v>
      </c>
      <c r="G21" s="41">
        <v>27</v>
      </c>
      <c r="H21" s="41">
        <v>19.2</v>
      </c>
      <c r="I21" s="41">
        <v>21.4</v>
      </c>
    </row>
    <row r="22" spans="1:21">
      <c r="A22" s="46">
        <v>36179</v>
      </c>
      <c r="C22" s="41">
        <v>0.9</v>
      </c>
      <c r="F22" s="41">
        <v>27.8</v>
      </c>
      <c r="G22" s="41">
        <v>27.6</v>
      </c>
      <c r="H22" s="41">
        <v>18.899999999999999</v>
      </c>
      <c r="I22" s="41">
        <v>23.4</v>
      </c>
      <c r="M22" s="42" t="s">
        <v>42</v>
      </c>
      <c r="O22" s="42">
        <v>5.3</v>
      </c>
      <c r="Q22" s="42" t="s">
        <v>8</v>
      </c>
      <c r="R22" s="42">
        <v>29.048387096774185</v>
      </c>
      <c r="S22" s="42">
        <v>29.780645161290316</v>
      </c>
      <c r="T22" s="42">
        <v>22.374193548387098</v>
      </c>
      <c r="U22" s="42">
        <v>23.964516129032255</v>
      </c>
    </row>
    <row r="23" spans="1:21">
      <c r="A23" s="46">
        <v>36180</v>
      </c>
      <c r="C23" s="41">
        <v>5.4</v>
      </c>
      <c r="D23" s="41">
        <v>2.2000000000000002</v>
      </c>
      <c r="F23" s="41">
        <v>26.9</v>
      </c>
      <c r="G23" s="41">
        <v>26.2</v>
      </c>
      <c r="H23" s="41">
        <v>19.2</v>
      </c>
      <c r="I23" s="41">
        <v>20.2</v>
      </c>
      <c r="Q23" s="42" t="s">
        <v>11</v>
      </c>
      <c r="R23" s="42">
        <v>30</v>
      </c>
      <c r="S23" s="42">
        <v>30.9</v>
      </c>
      <c r="T23" s="42">
        <v>23.4</v>
      </c>
      <c r="U23" s="42">
        <v>24.6</v>
      </c>
    </row>
    <row r="24" spans="1:21">
      <c r="A24" s="46">
        <v>36181</v>
      </c>
      <c r="F24" s="41">
        <v>26.2</v>
      </c>
      <c r="G24" s="41">
        <v>27.2</v>
      </c>
      <c r="H24" s="41">
        <v>21.8</v>
      </c>
      <c r="I24" s="41">
        <v>23.4</v>
      </c>
      <c r="Q24" s="42" t="s">
        <v>12</v>
      </c>
      <c r="R24" s="42">
        <v>26.5</v>
      </c>
      <c r="S24" s="42">
        <v>28.8</v>
      </c>
      <c r="T24" s="42">
        <v>20.8</v>
      </c>
      <c r="U24" s="42">
        <v>22.3</v>
      </c>
    </row>
    <row r="25" spans="1:21">
      <c r="A25" s="46">
        <v>36182</v>
      </c>
      <c r="C25" s="41">
        <v>0.6</v>
      </c>
      <c r="D25" s="41">
        <v>0.8</v>
      </c>
      <c r="F25" s="41">
        <v>26.7</v>
      </c>
      <c r="G25" s="41">
        <v>27</v>
      </c>
      <c r="H25" s="41">
        <v>19.899999999999999</v>
      </c>
      <c r="I25" s="41">
        <v>21</v>
      </c>
    </row>
    <row r="26" spans="1:21">
      <c r="A26" s="46">
        <v>36183</v>
      </c>
      <c r="C26" s="41">
        <v>1.8</v>
      </c>
      <c r="D26" s="41">
        <v>0.3</v>
      </c>
      <c r="F26" s="41">
        <v>26.6</v>
      </c>
      <c r="G26" s="41">
        <v>26.7</v>
      </c>
      <c r="H26" s="41">
        <v>20.5</v>
      </c>
      <c r="I26" s="41">
        <v>21.8</v>
      </c>
      <c r="M26" s="42" t="s">
        <v>43</v>
      </c>
      <c r="O26" s="42">
        <v>25.9</v>
      </c>
      <c r="Q26" s="42" t="s">
        <v>8</v>
      </c>
      <c r="R26" s="42">
        <v>29.59</v>
      </c>
      <c r="S26" s="42">
        <v>29.983333333333334</v>
      </c>
      <c r="T26" s="42">
        <v>23.72333333333334</v>
      </c>
      <c r="U26" s="42">
        <v>25.47</v>
      </c>
    </row>
    <row r="27" spans="1:21">
      <c r="A27" s="46">
        <v>36184</v>
      </c>
      <c r="C27" s="41">
        <v>0.1</v>
      </c>
      <c r="F27" s="41">
        <v>26.5</v>
      </c>
      <c r="G27" s="41">
        <v>27</v>
      </c>
      <c r="H27" s="41">
        <v>21.5</v>
      </c>
      <c r="I27" s="41">
        <v>23.2</v>
      </c>
      <c r="Q27" s="42" t="s">
        <v>11</v>
      </c>
      <c r="R27" s="42">
        <v>30.5</v>
      </c>
      <c r="S27" s="42">
        <v>30.7</v>
      </c>
      <c r="T27" s="42">
        <v>26</v>
      </c>
      <c r="U27" s="42">
        <v>27.4</v>
      </c>
    </row>
    <row r="28" spans="1:21">
      <c r="A28" s="46">
        <v>36185</v>
      </c>
      <c r="F28" s="41">
        <v>26.7</v>
      </c>
      <c r="G28" s="41">
        <v>27.3</v>
      </c>
      <c r="H28" s="41">
        <v>21.9</v>
      </c>
      <c r="I28" s="41">
        <v>23.2</v>
      </c>
      <c r="Q28" s="42" t="s">
        <v>12</v>
      </c>
      <c r="R28" s="42">
        <v>27.2</v>
      </c>
      <c r="S28" s="42">
        <v>28.2</v>
      </c>
      <c r="T28" s="42">
        <v>19.2</v>
      </c>
      <c r="U28" s="42">
        <v>20.9</v>
      </c>
    </row>
    <row r="29" spans="1:21">
      <c r="A29" s="46">
        <v>36186</v>
      </c>
      <c r="F29" s="41">
        <v>26.8</v>
      </c>
      <c r="G29" s="41">
        <v>27.2</v>
      </c>
      <c r="H29" s="41">
        <v>21.7</v>
      </c>
      <c r="I29" s="41">
        <v>23</v>
      </c>
    </row>
    <row r="30" spans="1:21">
      <c r="A30" s="46">
        <v>36187</v>
      </c>
      <c r="F30" s="41">
        <v>27</v>
      </c>
      <c r="G30" s="41">
        <v>27.8</v>
      </c>
      <c r="H30" s="41">
        <v>22.1</v>
      </c>
      <c r="I30" s="41">
        <v>23</v>
      </c>
      <c r="M30" s="42" t="s">
        <v>44</v>
      </c>
      <c r="O30" s="42">
        <v>117.8</v>
      </c>
      <c r="Q30" s="42" t="s">
        <v>8</v>
      </c>
      <c r="R30" s="42">
        <v>29.845161290322583</v>
      </c>
      <c r="S30" s="42">
        <v>30.093548387096774</v>
      </c>
      <c r="T30" s="42">
        <v>24.683870967741928</v>
      </c>
      <c r="U30" s="42">
        <v>26.009677419354841</v>
      </c>
    </row>
    <row r="31" spans="1:21">
      <c r="A31" s="46">
        <v>36188</v>
      </c>
      <c r="C31" s="41">
        <v>6.5</v>
      </c>
      <c r="D31" s="41">
        <v>0.2</v>
      </c>
      <c r="F31" s="41">
        <v>27.1</v>
      </c>
      <c r="G31" s="41">
        <v>26.6</v>
      </c>
      <c r="H31" s="41">
        <v>20.3</v>
      </c>
      <c r="I31" s="41">
        <v>21.2</v>
      </c>
      <c r="Q31" s="42" t="s">
        <v>11</v>
      </c>
      <c r="R31" s="42">
        <v>30.8</v>
      </c>
      <c r="S31" s="42">
        <v>31.4</v>
      </c>
      <c r="T31" s="42">
        <v>26.2</v>
      </c>
      <c r="U31" s="42">
        <v>27.6</v>
      </c>
    </row>
    <row r="32" spans="1:21">
      <c r="A32" s="46">
        <v>36189</v>
      </c>
      <c r="C32" s="41">
        <v>0.1</v>
      </c>
      <c r="F32" s="41">
        <v>26.5</v>
      </c>
      <c r="G32" s="41">
        <v>27.2</v>
      </c>
      <c r="H32" s="41">
        <v>21.8</v>
      </c>
      <c r="I32" s="41">
        <v>22.8</v>
      </c>
      <c r="Q32" s="42" t="s">
        <v>12</v>
      </c>
      <c r="R32" s="42">
        <v>27</v>
      </c>
      <c r="S32" s="42">
        <v>25.5</v>
      </c>
      <c r="T32" s="42">
        <v>20.8</v>
      </c>
      <c r="U32" s="42">
        <v>21.6</v>
      </c>
    </row>
    <row r="33" spans="1:21">
      <c r="A33" s="46">
        <v>36190</v>
      </c>
      <c r="C33" s="41">
        <v>0.7</v>
      </c>
      <c r="F33" s="41">
        <v>26.8</v>
      </c>
      <c r="G33" s="41">
        <v>27.2</v>
      </c>
      <c r="H33" s="41">
        <v>20</v>
      </c>
      <c r="I33" s="41">
        <v>20.9</v>
      </c>
    </row>
    <row r="34" spans="1:21">
      <c r="A34" s="46">
        <v>43496</v>
      </c>
      <c r="C34" s="41">
        <v>1.4</v>
      </c>
      <c r="D34" s="41">
        <v>3.6</v>
      </c>
      <c r="F34" s="41">
        <v>26.5</v>
      </c>
      <c r="G34" s="41">
        <v>26.8</v>
      </c>
      <c r="H34" s="41">
        <v>20</v>
      </c>
      <c r="I34" s="41">
        <v>19.5</v>
      </c>
      <c r="M34" s="42" t="s">
        <v>45</v>
      </c>
      <c r="O34" s="42">
        <v>97.3</v>
      </c>
      <c r="Q34" s="42" t="s">
        <v>8</v>
      </c>
      <c r="R34" s="42">
        <v>29.748387096774191</v>
      </c>
      <c r="S34" s="42">
        <v>30.025806451612894</v>
      </c>
      <c r="T34" s="42">
        <v>24.987096774193553</v>
      </c>
      <c r="U34" s="42">
        <v>26.703225806451609</v>
      </c>
    </row>
    <row r="35" spans="1:21">
      <c r="C35" s="41">
        <f>SUM(C5:C34)</f>
        <v>29.200000000000003</v>
      </c>
      <c r="D35" s="41">
        <f>SUM(D4:D34)</f>
        <v>7.5</v>
      </c>
      <c r="Q35" s="42" t="s">
        <v>11</v>
      </c>
      <c r="R35" s="42">
        <v>30.8</v>
      </c>
      <c r="S35" s="42">
        <v>30.7</v>
      </c>
      <c r="T35" s="42">
        <v>26.9</v>
      </c>
      <c r="U35" s="42">
        <v>27.8</v>
      </c>
    </row>
    <row r="36" spans="1:21">
      <c r="C36" s="90">
        <f>C35+D35</f>
        <v>36.700000000000003</v>
      </c>
      <c r="D36" s="90"/>
      <c r="E36" s="41" t="s">
        <v>7</v>
      </c>
      <c r="F36" s="41">
        <f>SUM(F4:F35)</f>
        <v>832.10000000000014</v>
      </c>
      <c r="G36" s="41">
        <f>SUM(G4:G35)</f>
        <v>841.80000000000018</v>
      </c>
      <c r="H36" s="41">
        <f>SUM(H4:H35)</f>
        <v>652.69999999999993</v>
      </c>
      <c r="I36" s="41">
        <f>SUM(I4:I35)</f>
        <v>702.59999999999991</v>
      </c>
      <c r="Q36" s="42" t="s">
        <v>12</v>
      </c>
      <c r="R36" s="42">
        <v>28.5</v>
      </c>
      <c r="S36" s="42">
        <v>28</v>
      </c>
      <c r="T36" s="42">
        <v>21.6</v>
      </c>
      <c r="U36" s="42">
        <v>23.8</v>
      </c>
    </row>
    <row r="37" spans="1:21">
      <c r="E37" s="41" t="s">
        <v>8</v>
      </c>
      <c r="F37" s="41">
        <f>AVERAGE(F4:F34)</f>
        <v>26.841935483870973</v>
      </c>
      <c r="G37" s="41">
        <f>AVERAGE(G4:G34)</f>
        <v>27.154838709677424</v>
      </c>
      <c r="H37" s="41">
        <f>AVERAGE(H4:H34)</f>
        <v>21.054838709677416</v>
      </c>
      <c r="I37" s="41">
        <f>AVERAGE(I4:I34)</f>
        <v>22.664516129032254</v>
      </c>
    </row>
    <row r="38" spans="1:21">
      <c r="A38" s="46" t="s">
        <v>9</v>
      </c>
      <c r="B38" s="40" t="s">
        <v>10</v>
      </c>
      <c r="C38" s="41">
        <f>C36+C41</f>
        <v>37.1</v>
      </c>
      <c r="D38" s="41" t="s">
        <v>32</v>
      </c>
      <c r="E38" s="41" t="s">
        <v>11</v>
      </c>
      <c r="F38" s="41">
        <f>MAX(F4:F34)</f>
        <v>27.8</v>
      </c>
      <c r="G38" s="41">
        <f>MAX(G4:G34)</f>
        <v>27.8</v>
      </c>
      <c r="H38" s="41">
        <f>MAX(H4:H34)</f>
        <v>22.5</v>
      </c>
      <c r="I38" s="41">
        <f>MAX(I4:I34)</f>
        <v>24</v>
      </c>
      <c r="M38" s="42" t="s">
        <v>46</v>
      </c>
      <c r="O38" s="42">
        <v>54.9</v>
      </c>
      <c r="Q38" s="42" t="s">
        <v>8</v>
      </c>
      <c r="R38" s="42">
        <v>29.91</v>
      </c>
      <c r="S38" s="42">
        <v>30.27</v>
      </c>
      <c r="T38" s="42">
        <v>25.027586206896554</v>
      </c>
      <c r="U38" s="42">
        <v>27.166666666666664</v>
      </c>
    </row>
    <row r="39" spans="1:21">
      <c r="C39" s="41">
        <f>C38/25.4</f>
        <v>1.4606299212598426</v>
      </c>
      <c r="D39" s="41" t="s">
        <v>33</v>
      </c>
      <c r="E39" s="41" t="s">
        <v>12</v>
      </c>
      <c r="F39" s="41">
        <f>MIN(F4:F34)</f>
        <v>26.2</v>
      </c>
      <c r="G39" s="41">
        <f>MIN(G4:G34)</f>
        <v>26.2</v>
      </c>
      <c r="H39" s="41">
        <f>MIN(H4:H34)</f>
        <v>18.899999999999999</v>
      </c>
      <c r="I39" s="41">
        <f>MIN(I4:I34)</f>
        <v>19.5</v>
      </c>
      <c r="Q39" s="42" t="s">
        <v>11</v>
      </c>
      <c r="R39" s="42">
        <v>30.8</v>
      </c>
      <c r="S39" s="42">
        <v>30.9</v>
      </c>
      <c r="T39" s="42">
        <v>27.3</v>
      </c>
      <c r="U39" s="42">
        <v>28.2</v>
      </c>
    </row>
    <row r="40" spans="1:21">
      <c r="Q40" s="42" t="s">
        <v>12</v>
      </c>
      <c r="R40" s="42">
        <v>27.9</v>
      </c>
      <c r="S40" s="42">
        <v>29.2</v>
      </c>
      <c r="T40" s="42">
        <v>22.2</v>
      </c>
      <c r="U40" s="42">
        <v>24.9</v>
      </c>
    </row>
    <row r="41" spans="1:21">
      <c r="A41" s="46">
        <v>36192</v>
      </c>
      <c r="C41" s="41">
        <v>0.4</v>
      </c>
      <c r="F41" s="41">
        <v>25.5</v>
      </c>
      <c r="G41" s="41">
        <v>27.3</v>
      </c>
      <c r="H41" s="41">
        <v>20</v>
      </c>
      <c r="I41" s="41">
        <v>22.4</v>
      </c>
    </row>
    <row r="42" spans="1:21">
      <c r="A42" s="46">
        <v>36193</v>
      </c>
      <c r="F42" s="41">
        <v>26.9</v>
      </c>
      <c r="G42" s="41">
        <v>27</v>
      </c>
      <c r="H42" s="41">
        <v>21.7</v>
      </c>
      <c r="I42" s="41">
        <v>22</v>
      </c>
      <c r="M42" s="42" t="s">
        <v>47</v>
      </c>
      <c r="O42" s="42">
        <v>282.2</v>
      </c>
      <c r="Q42" s="42" t="s">
        <v>8</v>
      </c>
      <c r="R42" s="42">
        <v>28.51290322580644</v>
      </c>
      <c r="S42" s="42">
        <v>28.890322580645151</v>
      </c>
      <c r="T42" s="42">
        <v>24.025806451612901</v>
      </c>
      <c r="U42" s="42">
        <v>25.6</v>
      </c>
    </row>
    <row r="43" spans="1:21">
      <c r="A43" s="46">
        <v>36194</v>
      </c>
      <c r="F43" s="41">
        <v>26.5</v>
      </c>
      <c r="G43" s="41">
        <v>27</v>
      </c>
      <c r="H43" s="41">
        <v>20.2</v>
      </c>
      <c r="I43" s="41">
        <v>23.2</v>
      </c>
      <c r="Q43" s="42" t="s">
        <v>11</v>
      </c>
      <c r="R43" s="42">
        <v>30.3</v>
      </c>
      <c r="S43" s="42">
        <v>30.6</v>
      </c>
      <c r="T43" s="42">
        <v>26</v>
      </c>
      <c r="U43" s="42">
        <v>27.4</v>
      </c>
    </row>
    <row r="44" spans="1:21">
      <c r="A44" s="46">
        <v>36195</v>
      </c>
      <c r="F44" s="41">
        <v>26.7</v>
      </c>
      <c r="G44" s="41">
        <v>27.3</v>
      </c>
      <c r="H44" s="41">
        <v>21</v>
      </c>
      <c r="I44" s="41">
        <v>23</v>
      </c>
      <c r="Q44" s="42" t="s">
        <v>12</v>
      </c>
      <c r="R44" s="42">
        <v>26.9</v>
      </c>
      <c r="S44" s="42">
        <v>27</v>
      </c>
      <c r="T44" s="42">
        <v>21.7</v>
      </c>
      <c r="U44" s="42">
        <v>22.3</v>
      </c>
    </row>
    <row r="45" spans="1:21">
      <c r="A45" s="46">
        <v>36196</v>
      </c>
      <c r="C45" s="41">
        <v>0.1</v>
      </c>
      <c r="F45" s="41">
        <v>26.5</v>
      </c>
      <c r="G45" s="41">
        <v>27.4</v>
      </c>
      <c r="H45" s="41">
        <v>21.5</v>
      </c>
      <c r="I45" s="41">
        <v>23.1</v>
      </c>
    </row>
    <row r="46" spans="1:21">
      <c r="A46" s="46">
        <v>36197</v>
      </c>
      <c r="D46" s="41">
        <v>0.3</v>
      </c>
      <c r="F46" s="41">
        <v>27.2</v>
      </c>
      <c r="G46" s="41">
        <v>26.5</v>
      </c>
      <c r="H46" s="41">
        <v>22.3</v>
      </c>
      <c r="I46" s="41">
        <v>21.1</v>
      </c>
      <c r="M46" s="42" t="s">
        <v>48</v>
      </c>
      <c r="O46" s="42">
        <v>70.099999999999994</v>
      </c>
      <c r="Q46" s="42" t="s">
        <v>8</v>
      </c>
      <c r="R46" s="42">
        <v>28.103333333333328</v>
      </c>
      <c r="S46" s="42">
        <v>28.496666666666663</v>
      </c>
      <c r="T46" s="42">
        <v>24.03</v>
      </c>
      <c r="U46" s="42">
        <v>25.39</v>
      </c>
    </row>
    <row r="47" spans="1:21">
      <c r="A47" s="46">
        <v>36198</v>
      </c>
      <c r="C47" s="41">
        <v>1.7</v>
      </c>
      <c r="F47" s="41">
        <v>25.8</v>
      </c>
      <c r="G47" s="41">
        <v>27</v>
      </c>
      <c r="H47" s="41">
        <v>21</v>
      </c>
      <c r="I47" s="41">
        <v>20</v>
      </c>
      <c r="Q47" s="42" t="s">
        <v>11</v>
      </c>
      <c r="R47" s="42">
        <v>29.8</v>
      </c>
      <c r="S47" s="42">
        <v>30</v>
      </c>
      <c r="T47" s="42">
        <v>26.7</v>
      </c>
      <c r="U47" s="42">
        <v>27</v>
      </c>
    </row>
    <row r="48" spans="1:21">
      <c r="A48" s="46">
        <v>36199</v>
      </c>
      <c r="F48" s="41">
        <v>27.2</v>
      </c>
      <c r="G48" s="41">
        <v>27.4</v>
      </c>
      <c r="H48" s="41">
        <v>21.9</v>
      </c>
      <c r="I48" s="41">
        <v>23</v>
      </c>
      <c r="Q48" s="42" t="s">
        <v>12</v>
      </c>
      <c r="R48" s="42">
        <v>25.9</v>
      </c>
      <c r="S48" s="42">
        <v>26.8</v>
      </c>
      <c r="T48" s="42">
        <v>21.7</v>
      </c>
      <c r="U48" s="42">
        <v>22.2</v>
      </c>
    </row>
    <row r="49" spans="1:21">
      <c r="A49" s="46">
        <v>36200</v>
      </c>
      <c r="F49" s="41">
        <v>27</v>
      </c>
      <c r="G49" s="41">
        <v>27.4</v>
      </c>
      <c r="H49" s="41">
        <v>21.8</v>
      </c>
      <c r="I49" s="41">
        <v>22.8</v>
      </c>
    </row>
    <row r="50" spans="1:21">
      <c r="A50" s="46">
        <v>36201</v>
      </c>
      <c r="C50" s="41">
        <v>0.5</v>
      </c>
      <c r="F50" s="41">
        <v>26.8</v>
      </c>
      <c r="G50" s="41">
        <v>27.2</v>
      </c>
      <c r="H50" s="41">
        <v>20.8</v>
      </c>
      <c r="I50" s="41">
        <v>21.5</v>
      </c>
      <c r="M50" s="42" t="s">
        <v>49</v>
      </c>
      <c r="O50" s="42">
        <v>232.5</v>
      </c>
      <c r="Q50" s="42" t="s">
        <v>8</v>
      </c>
      <c r="R50" s="42">
        <v>26.848387096774193</v>
      </c>
      <c r="S50" s="42">
        <v>27.232258064516131</v>
      </c>
      <c r="T50" s="42">
        <v>23.116129032258058</v>
      </c>
      <c r="U50" s="42">
        <v>23.951612903225804</v>
      </c>
    </row>
    <row r="51" spans="1:21">
      <c r="A51" s="46">
        <v>36202</v>
      </c>
      <c r="C51" s="41">
        <v>11.2</v>
      </c>
      <c r="D51" s="41">
        <v>1.5</v>
      </c>
      <c r="F51" s="41">
        <v>27</v>
      </c>
      <c r="G51" s="41">
        <v>25.2</v>
      </c>
      <c r="H51" s="41">
        <v>19.3</v>
      </c>
      <c r="I51" s="41">
        <v>19.600000000000001</v>
      </c>
      <c r="Q51" s="42" t="s">
        <v>11</v>
      </c>
      <c r="R51" s="42">
        <v>28.9</v>
      </c>
      <c r="S51" s="42">
        <v>28.9</v>
      </c>
      <c r="T51" s="42">
        <v>24.9</v>
      </c>
      <c r="U51" s="42">
        <v>26.8</v>
      </c>
    </row>
    <row r="52" spans="1:21">
      <c r="A52" s="46">
        <v>36203</v>
      </c>
      <c r="C52" s="41">
        <v>1.8</v>
      </c>
      <c r="F52" s="41">
        <v>25.4</v>
      </c>
      <c r="G52" s="41">
        <v>26</v>
      </c>
      <c r="H52" s="41">
        <v>19.399999999999999</v>
      </c>
      <c r="I52" s="41">
        <v>21.4</v>
      </c>
      <c r="Q52" s="42" t="s">
        <v>12</v>
      </c>
      <c r="R52" s="42">
        <v>25</v>
      </c>
      <c r="S52" s="42">
        <v>24.5</v>
      </c>
      <c r="T52" s="42">
        <v>19.5</v>
      </c>
      <c r="U52" s="42">
        <v>20.8</v>
      </c>
    </row>
    <row r="53" spans="1:21">
      <c r="A53" s="46">
        <v>36204</v>
      </c>
      <c r="F53" s="41">
        <v>26.4</v>
      </c>
      <c r="G53" s="41">
        <v>27.1</v>
      </c>
      <c r="H53" s="41">
        <v>22</v>
      </c>
      <c r="I53" s="41">
        <v>23.1</v>
      </c>
    </row>
    <row r="54" spans="1:21">
      <c r="A54" s="46">
        <v>36205</v>
      </c>
      <c r="F54" s="41">
        <v>26.6</v>
      </c>
      <c r="G54" s="41">
        <v>26.5</v>
      </c>
      <c r="H54" s="41">
        <v>20.8</v>
      </c>
      <c r="I54" s="41">
        <v>22.6</v>
      </c>
    </row>
    <row r="55" spans="1:21">
      <c r="A55" s="46">
        <v>36206</v>
      </c>
      <c r="F55" s="41">
        <v>26.2</v>
      </c>
      <c r="G55" s="41">
        <v>27</v>
      </c>
      <c r="H55" s="41">
        <v>21</v>
      </c>
      <c r="I55" s="41">
        <v>22.5</v>
      </c>
    </row>
    <row r="56" spans="1:21">
      <c r="A56" s="46">
        <v>36207</v>
      </c>
      <c r="D56" s="41">
        <v>0.2</v>
      </c>
      <c r="F56" s="41">
        <v>26.8</v>
      </c>
      <c r="G56" s="41">
        <v>26.9</v>
      </c>
      <c r="H56" s="41">
        <v>20.5</v>
      </c>
      <c r="I56" s="41">
        <v>21.3</v>
      </c>
    </row>
    <row r="57" spans="1:21">
      <c r="A57" s="46">
        <v>36208</v>
      </c>
      <c r="C57" s="41">
        <v>3.5</v>
      </c>
      <c r="F57" s="41">
        <v>26.1</v>
      </c>
      <c r="G57" s="41">
        <v>27.4</v>
      </c>
      <c r="H57" s="41">
        <v>19.399999999999999</v>
      </c>
      <c r="I57" s="41">
        <v>22.4</v>
      </c>
    </row>
    <row r="58" spans="1:21">
      <c r="A58" s="46">
        <v>36209</v>
      </c>
      <c r="F58" s="41">
        <v>26.6</v>
      </c>
      <c r="G58" s="41">
        <v>27.3</v>
      </c>
      <c r="H58" s="41">
        <v>21.4</v>
      </c>
      <c r="I58" s="41">
        <v>22.5</v>
      </c>
    </row>
    <row r="59" spans="1:21">
      <c r="A59" s="46">
        <v>36210</v>
      </c>
      <c r="F59" s="41">
        <v>26.5</v>
      </c>
      <c r="G59" s="41">
        <v>27.5</v>
      </c>
      <c r="H59" s="41">
        <v>21.1</v>
      </c>
      <c r="I59" s="41">
        <v>22.9</v>
      </c>
    </row>
    <row r="60" spans="1:21">
      <c r="A60" s="46">
        <v>36211</v>
      </c>
      <c r="F60" s="41">
        <v>27.2</v>
      </c>
      <c r="G60" s="41">
        <v>27.7</v>
      </c>
      <c r="H60" s="41">
        <v>21.6</v>
      </c>
      <c r="I60" s="41">
        <v>22.2</v>
      </c>
    </row>
    <row r="61" spans="1:21">
      <c r="A61" s="46">
        <v>36212</v>
      </c>
      <c r="F61" s="41">
        <v>27.2</v>
      </c>
      <c r="G61" s="41">
        <v>27</v>
      </c>
      <c r="H61" s="41">
        <v>21.3</v>
      </c>
      <c r="I61" s="41">
        <v>22</v>
      </c>
    </row>
    <row r="62" spans="1:21">
      <c r="A62" s="46">
        <v>36213</v>
      </c>
      <c r="F62" s="41">
        <v>26.5</v>
      </c>
      <c r="G62" s="41">
        <v>27.2</v>
      </c>
      <c r="H62" s="41">
        <v>21</v>
      </c>
      <c r="I62" s="41">
        <v>21.5</v>
      </c>
    </row>
    <row r="63" spans="1:21">
      <c r="A63" s="46">
        <v>36214</v>
      </c>
      <c r="F63" s="41">
        <v>26.8</v>
      </c>
      <c r="G63" s="41">
        <v>27</v>
      </c>
      <c r="H63" s="41">
        <v>21.1</v>
      </c>
      <c r="I63" s="41">
        <v>21.3</v>
      </c>
    </row>
    <row r="64" spans="1:21">
      <c r="A64" s="46">
        <v>36215</v>
      </c>
      <c r="F64" s="41">
        <v>26.8</v>
      </c>
      <c r="G64" s="41">
        <v>27.2</v>
      </c>
      <c r="H64" s="41">
        <v>20.6</v>
      </c>
      <c r="I64" s="41">
        <v>22.3</v>
      </c>
    </row>
    <row r="65" spans="1:9">
      <c r="A65" s="46">
        <v>36216</v>
      </c>
      <c r="C65" s="41">
        <v>1</v>
      </c>
      <c r="D65" s="41">
        <v>0.1</v>
      </c>
      <c r="F65" s="41">
        <v>27.2</v>
      </c>
      <c r="G65" s="41">
        <v>27.5</v>
      </c>
      <c r="H65" s="41">
        <v>18.8</v>
      </c>
      <c r="I65" s="41">
        <v>19.899999999999999</v>
      </c>
    </row>
    <row r="66" spans="1:9">
      <c r="A66" s="46">
        <v>36217</v>
      </c>
      <c r="C66" s="41">
        <v>2.1</v>
      </c>
      <c r="F66" s="41">
        <v>26.9</v>
      </c>
      <c r="G66" s="41">
        <v>26.5</v>
      </c>
      <c r="H66" s="41">
        <v>19.100000000000001</v>
      </c>
      <c r="I66" s="41">
        <v>21.8</v>
      </c>
    </row>
    <row r="67" spans="1:9">
      <c r="A67" s="46">
        <v>36218</v>
      </c>
      <c r="C67" s="41">
        <v>0.5</v>
      </c>
      <c r="F67" s="41">
        <v>26.3</v>
      </c>
      <c r="G67" s="41">
        <v>27.2</v>
      </c>
      <c r="H67" s="41">
        <v>19.7</v>
      </c>
      <c r="I67" s="41">
        <v>20</v>
      </c>
    </row>
    <row r="68" spans="1:9">
      <c r="A68" s="46">
        <v>36219</v>
      </c>
      <c r="F68" s="41">
        <v>26.5</v>
      </c>
      <c r="G68" s="41">
        <v>20.100000000000001</v>
      </c>
      <c r="H68" s="41">
        <v>26.3</v>
      </c>
      <c r="I68" s="41">
        <v>22.3</v>
      </c>
    </row>
    <row r="69" spans="1:9">
      <c r="C69" s="41">
        <f>SUM(C42:C68)</f>
        <v>22.400000000000002</v>
      </c>
      <c r="D69" s="41">
        <f>SUM(D41:D68)</f>
        <v>2.1</v>
      </c>
    </row>
    <row r="70" spans="1:9">
      <c r="C70" s="90">
        <f>C69+D69</f>
        <v>24.500000000000004</v>
      </c>
      <c r="D70" s="90"/>
      <c r="E70" s="41" t="s">
        <v>7</v>
      </c>
      <c r="F70" s="41">
        <f>SUM(F41:F69)</f>
        <v>745.1</v>
      </c>
      <c r="G70" s="41">
        <f>SUM(G41:G69)</f>
        <v>749.80000000000018</v>
      </c>
      <c r="H70" s="41">
        <f>SUM(H41:H69)</f>
        <v>586.60000000000014</v>
      </c>
      <c r="I70" s="41">
        <f>SUM(I41:I69)</f>
        <v>613.69999999999982</v>
      </c>
    </row>
    <row r="71" spans="1:9">
      <c r="E71" s="41" t="s">
        <v>8</v>
      </c>
      <c r="F71" s="41">
        <f>AVERAGE(F41:F68)</f>
        <v>26.610714285714288</v>
      </c>
      <c r="G71" s="41">
        <f>AVERAGE(G41:G68)</f>
        <v>26.778571428571436</v>
      </c>
      <c r="H71" s="41">
        <f>AVERAGE(H41:H68)</f>
        <v>20.950000000000006</v>
      </c>
      <c r="I71" s="41">
        <f>AVERAGE(I41:I68)</f>
        <v>21.917857142857137</v>
      </c>
    </row>
    <row r="72" spans="1:9">
      <c r="A72" s="46" t="s">
        <v>13</v>
      </c>
      <c r="B72" s="40" t="s">
        <v>10</v>
      </c>
      <c r="C72" s="41">
        <f>C70+SUM(C75)</f>
        <v>24.500000000000004</v>
      </c>
      <c r="D72" s="41" t="s">
        <v>32</v>
      </c>
      <c r="E72" s="41" t="s">
        <v>11</v>
      </c>
      <c r="F72" s="41">
        <f>MAX(F41:F68)</f>
        <v>27.2</v>
      </c>
      <c r="G72" s="41">
        <f>MAX(G41:G68)</f>
        <v>27.7</v>
      </c>
      <c r="H72" s="41">
        <f>MAX(H41:H68)</f>
        <v>26.3</v>
      </c>
      <c r="I72" s="41">
        <f>MAX(I41:I68)</f>
        <v>23.2</v>
      </c>
    </row>
    <row r="73" spans="1:9">
      <c r="C73" s="41">
        <f>C72/25.4</f>
        <v>0.96456692913385844</v>
      </c>
      <c r="D73" s="41" t="s">
        <v>33</v>
      </c>
      <c r="E73" s="41" t="s">
        <v>12</v>
      </c>
      <c r="F73" s="41">
        <f>MIN(F41:F68)</f>
        <v>25.4</v>
      </c>
      <c r="G73" s="41">
        <f>MIN(G41:G68)</f>
        <v>20.100000000000001</v>
      </c>
      <c r="H73" s="41">
        <f>MIN(H41:H68)</f>
        <v>18.8</v>
      </c>
      <c r="I73" s="41">
        <f>MIN(I41:I68)</f>
        <v>19.600000000000001</v>
      </c>
    </row>
    <row r="75" spans="1:9">
      <c r="A75" s="46">
        <v>36220</v>
      </c>
      <c r="F75" s="41">
        <v>26</v>
      </c>
      <c r="G75" s="41">
        <v>27</v>
      </c>
      <c r="H75" s="41">
        <v>19</v>
      </c>
      <c r="I75" s="41">
        <v>21.8</v>
      </c>
    </row>
    <row r="76" spans="1:9">
      <c r="A76" s="46">
        <v>36221</v>
      </c>
      <c r="F76" s="41">
        <v>26.8</v>
      </c>
      <c r="G76" s="41">
        <v>27.5</v>
      </c>
      <c r="H76" s="41">
        <v>19.7</v>
      </c>
      <c r="I76" s="41">
        <v>21.8</v>
      </c>
    </row>
    <row r="77" spans="1:9">
      <c r="A77" s="46">
        <v>36222</v>
      </c>
      <c r="F77" s="41">
        <v>27.2</v>
      </c>
      <c r="G77" s="41">
        <v>27.8</v>
      </c>
      <c r="H77" s="41">
        <v>21.4</v>
      </c>
      <c r="I77" s="41">
        <v>22.5</v>
      </c>
    </row>
    <row r="78" spans="1:9">
      <c r="A78" s="46">
        <v>36223</v>
      </c>
      <c r="F78" s="41">
        <v>27.2</v>
      </c>
      <c r="G78" s="41">
        <v>27.8</v>
      </c>
      <c r="H78" s="41">
        <v>21.8</v>
      </c>
      <c r="I78" s="41">
        <v>22.8</v>
      </c>
    </row>
    <row r="79" spans="1:9">
      <c r="A79" s="46">
        <v>36224</v>
      </c>
      <c r="F79" s="41">
        <v>27.6</v>
      </c>
      <c r="G79" s="41">
        <v>28</v>
      </c>
      <c r="H79" s="41">
        <v>21.5</v>
      </c>
      <c r="I79" s="41">
        <v>22.5</v>
      </c>
    </row>
    <row r="80" spans="1:9">
      <c r="A80" s="46">
        <v>36225</v>
      </c>
      <c r="F80" s="41">
        <v>27.5</v>
      </c>
      <c r="G80" s="41">
        <v>28.5</v>
      </c>
      <c r="H80" s="41">
        <v>19.399999999999999</v>
      </c>
      <c r="I80" s="41">
        <v>22</v>
      </c>
    </row>
    <row r="81" spans="1:9">
      <c r="A81" s="46">
        <v>36226</v>
      </c>
      <c r="F81" s="41">
        <v>28.3</v>
      </c>
      <c r="G81" s="41">
        <v>28.8</v>
      </c>
      <c r="H81" s="41">
        <v>20.5</v>
      </c>
      <c r="I81" s="41">
        <v>22.1</v>
      </c>
    </row>
    <row r="82" spans="1:9">
      <c r="A82" s="46">
        <v>36227</v>
      </c>
      <c r="F82" s="41">
        <v>29</v>
      </c>
      <c r="G82" s="41">
        <v>28.3</v>
      </c>
      <c r="H82" s="41">
        <v>22</v>
      </c>
      <c r="I82" s="41">
        <v>24.9</v>
      </c>
    </row>
    <row r="83" spans="1:9">
      <c r="A83" s="46">
        <v>36228</v>
      </c>
      <c r="F83" s="41">
        <v>27.8</v>
      </c>
      <c r="G83" s="41">
        <v>27.9</v>
      </c>
      <c r="H83" s="41">
        <v>21.9</v>
      </c>
      <c r="I83" s="41">
        <v>22.9</v>
      </c>
    </row>
    <row r="84" spans="1:9">
      <c r="A84" s="46">
        <v>36229</v>
      </c>
      <c r="F84" s="41">
        <v>27.8</v>
      </c>
      <c r="G84" s="41">
        <v>28</v>
      </c>
      <c r="H84" s="41">
        <v>21.8</v>
      </c>
      <c r="I84" s="41">
        <v>23</v>
      </c>
    </row>
    <row r="85" spans="1:9">
      <c r="A85" s="46">
        <v>36230</v>
      </c>
      <c r="F85" s="41">
        <v>27.2</v>
      </c>
      <c r="G85" s="41">
        <v>28</v>
      </c>
      <c r="H85" s="41">
        <v>21.9</v>
      </c>
      <c r="I85" s="41">
        <v>23</v>
      </c>
    </row>
    <row r="86" spans="1:9">
      <c r="A86" s="46">
        <v>36231</v>
      </c>
      <c r="C86" s="41">
        <v>0.7</v>
      </c>
      <c r="F86" s="41">
        <v>27.3</v>
      </c>
      <c r="G86" s="41">
        <v>28.5</v>
      </c>
      <c r="H86" s="41">
        <v>19.399999999999999</v>
      </c>
      <c r="I86" s="41">
        <v>20.8</v>
      </c>
    </row>
    <row r="87" spans="1:9">
      <c r="A87" s="46">
        <v>36232</v>
      </c>
      <c r="F87" s="41">
        <v>28</v>
      </c>
      <c r="G87" s="41">
        <v>27.9</v>
      </c>
      <c r="H87" s="41">
        <v>20</v>
      </c>
      <c r="I87" s="41">
        <v>22</v>
      </c>
    </row>
    <row r="88" spans="1:9">
      <c r="A88" s="46">
        <v>36233</v>
      </c>
      <c r="F88" s="41">
        <v>27.4</v>
      </c>
      <c r="G88" s="41">
        <v>27.9</v>
      </c>
      <c r="H88" s="41">
        <v>21.3</v>
      </c>
      <c r="I88" s="41">
        <v>21.8</v>
      </c>
    </row>
    <row r="89" spans="1:9">
      <c r="A89" s="46">
        <v>36234</v>
      </c>
      <c r="C89" s="41">
        <v>0.4</v>
      </c>
      <c r="F89" s="41">
        <v>27.6</v>
      </c>
      <c r="G89" s="41">
        <v>27.1</v>
      </c>
      <c r="H89" s="41">
        <v>19.899999999999999</v>
      </c>
      <c r="I89" s="41">
        <v>22.5</v>
      </c>
    </row>
    <row r="90" spans="1:9">
      <c r="A90" s="46">
        <v>36235</v>
      </c>
      <c r="C90" s="41">
        <v>1.4</v>
      </c>
      <c r="F90" s="41">
        <v>27.4</v>
      </c>
      <c r="G90" s="41">
        <v>27.9</v>
      </c>
      <c r="H90" s="41">
        <v>20.3</v>
      </c>
      <c r="I90" s="41">
        <v>21</v>
      </c>
    </row>
    <row r="91" spans="1:9">
      <c r="A91" s="46">
        <v>36236</v>
      </c>
      <c r="C91" s="41">
        <v>0.2</v>
      </c>
      <c r="F91" s="41">
        <v>27.7</v>
      </c>
      <c r="G91" s="41">
        <v>28.5</v>
      </c>
      <c r="H91" s="41">
        <v>20.8</v>
      </c>
      <c r="I91" s="41">
        <v>22.3</v>
      </c>
    </row>
    <row r="92" spans="1:9">
      <c r="A92" s="46">
        <v>36237</v>
      </c>
      <c r="C92" s="41">
        <v>1.2</v>
      </c>
      <c r="F92" s="41">
        <v>27.9</v>
      </c>
      <c r="G92" s="41">
        <v>28</v>
      </c>
      <c r="H92" s="41">
        <v>19.5</v>
      </c>
      <c r="I92" s="41">
        <v>22.5</v>
      </c>
    </row>
    <row r="93" spans="1:9">
      <c r="A93" s="46">
        <v>36238</v>
      </c>
      <c r="F93" s="41">
        <v>27.8</v>
      </c>
      <c r="G93" s="41">
        <v>28.2</v>
      </c>
      <c r="H93" s="41">
        <v>21.5</v>
      </c>
      <c r="I93" s="41">
        <v>23.4</v>
      </c>
    </row>
    <row r="94" spans="1:9">
      <c r="A94" s="46">
        <v>36239</v>
      </c>
      <c r="C94" s="41">
        <v>0.8</v>
      </c>
      <c r="F94" s="41">
        <v>27.3</v>
      </c>
      <c r="G94" s="41">
        <v>28.2</v>
      </c>
      <c r="H94" s="41">
        <v>19.8</v>
      </c>
      <c r="I94" s="41">
        <v>22.2</v>
      </c>
    </row>
    <row r="95" spans="1:9">
      <c r="A95" s="46">
        <v>36240</v>
      </c>
      <c r="F95" s="41">
        <v>28</v>
      </c>
      <c r="G95" s="41">
        <v>28.1</v>
      </c>
      <c r="H95" s="41">
        <v>21.3</v>
      </c>
      <c r="I95" s="41">
        <v>22.8</v>
      </c>
    </row>
    <row r="96" spans="1:9">
      <c r="A96" s="46">
        <v>36241</v>
      </c>
      <c r="F96" s="41">
        <v>27.4</v>
      </c>
      <c r="G96" s="41">
        <v>28.5</v>
      </c>
      <c r="H96" s="41">
        <v>21.5</v>
      </c>
      <c r="I96" s="41">
        <v>22.7</v>
      </c>
    </row>
    <row r="97" spans="1:9">
      <c r="A97" s="46">
        <v>36242</v>
      </c>
      <c r="F97" s="41">
        <v>28.2</v>
      </c>
      <c r="G97" s="41">
        <v>28.3</v>
      </c>
      <c r="H97" s="41">
        <v>21.4</v>
      </c>
      <c r="I97" s="41">
        <v>23.2</v>
      </c>
    </row>
    <row r="98" spans="1:9">
      <c r="A98" s="46">
        <v>36243</v>
      </c>
      <c r="F98" s="41">
        <v>28.4</v>
      </c>
      <c r="G98" s="41">
        <v>28.5</v>
      </c>
      <c r="H98" s="41">
        <v>21.6</v>
      </c>
      <c r="I98" s="41">
        <v>23</v>
      </c>
    </row>
    <row r="99" spans="1:9">
      <c r="A99" s="46">
        <v>36244</v>
      </c>
      <c r="C99" s="41">
        <v>0.1</v>
      </c>
      <c r="F99" s="41">
        <v>28.3</v>
      </c>
      <c r="G99" s="41">
        <v>27.5</v>
      </c>
      <c r="H99" s="41">
        <v>21.2</v>
      </c>
      <c r="I99" s="41">
        <v>21.3</v>
      </c>
    </row>
    <row r="100" spans="1:9">
      <c r="A100" s="46">
        <v>36245</v>
      </c>
      <c r="F100" s="41">
        <v>26.5</v>
      </c>
      <c r="G100" s="41">
        <v>28.6</v>
      </c>
      <c r="H100" s="41">
        <v>21.5</v>
      </c>
      <c r="I100" s="41">
        <v>23.5</v>
      </c>
    </row>
    <row r="101" spans="1:9">
      <c r="A101" s="46">
        <v>36246</v>
      </c>
      <c r="F101" s="41">
        <v>28.5</v>
      </c>
      <c r="G101" s="41">
        <v>28.5</v>
      </c>
      <c r="H101" s="41">
        <v>22</v>
      </c>
      <c r="I101" s="41">
        <v>23.5</v>
      </c>
    </row>
    <row r="102" spans="1:9">
      <c r="A102" s="46">
        <v>36247</v>
      </c>
      <c r="F102" s="41">
        <v>28.2</v>
      </c>
      <c r="G102" s="41">
        <v>28.4</v>
      </c>
      <c r="H102" s="41">
        <v>22</v>
      </c>
      <c r="I102" s="41">
        <v>23.6</v>
      </c>
    </row>
    <row r="103" spans="1:9">
      <c r="A103" s="46">
        <v>36248</v>
      </c>
      <c r="F103" s="41">
        <v>27.9</v>
      </c>
      <c r="G103" s="41">
        <v>28.7</v>
      </c>
      <c r="H103" s="41">
        <v>21.7</v>
      </c>
      <c r="I103" s="41">
        <v>23</v>
      </c>
    </row>
    <row r="104" spans="1:9">
      <c r="A104" s="46">
        <v>36249</v>
      </c>
      <c r="F104" s="41">
        <v>28.1</v>
      </c>
      <c r="G104" s="41">
        <v>28.3</v>
      </c>
      <c r="H104" s="41">
        <v>21.9</v>
      </c>
      <c r="I104" s="41">
        <v>22</v>
      </c>
    </row>
    <row r="105" spans="1:9">
      <c r="A105" s="46">
        <v>36250</v>
      </c>
      <c r="C105" s="41">
        <v>0.7</v>
      </c>
      <c r="F105" s="41">
        <v>27.8</v>
      </c>
      <c r="G105" s="41">
        <v>28.1</v>
      </c>
      <c r="H105" s="41">
        <v>19.5</v>
      </c>
      <c r="I105" s="41">
        <v>22.4</v>
      </c>
    </row>
    <row r="106" spans="1:9">
      <c r="C106" s="41">
        <f>SUM(C76:C105)</f>
        <v>5.5</v>
      </c>
      <c r="D106" s="41">
        <f>SUM(D75:D105)</f>
        <v>0</v>
      </c>
    </row>
    <row r="107" spans="1:9">
      <c r="C107" s="90">
        <f>C106+D106</f>
        <v>5.5</v>
      </c>
      <c r="D107" s="90"/>
      <c r="E107" s="41" t="s">
        <v>7</v>
      </c>
      <c r="F107" s="41">
        <f>SUM(F75:F106)</f>
        <v>858.09999999999991</v>
      </c>
      <c r="G107" s="41">
        <f>SUM(G75:G106)</f>
        <v>871.30000000000007</v>
      </c>
      <c r="H107" s="41">
        <f>SUM(H75:H106)</f>
        <v>649.00000000000011</v>
      </c>
      <c r="I107" s="41">
        <f>SUM(I75:I106)</f>
        <v>698.8</v>
      </c>
    </row>
    <row r="108" spans="1:9">
      <c r="E108" s="41" t="s">
        <v>8</v>
      </c>
      <c r="F108" s="41">
        <f>AVERAGE(F75:F105)</f>
        <v>27.680645161290318</v>
      </c>
      <c r="G108" s="41">
        <f>AVERAGE(G75:G105)</f>
        <v>28.106451612903228</v>
      </c>
      <c r="H108" s="41">
        <f>AVERAGE(H75:H105)</f>
        <v>20.935483870967747</v>
      </c>
      <c r="I108" s="41">
        <f>AVERAGE(I75:I105)</f>
        <v>22.541935483870965</v>
      </c>
    </row>
    <row r="109" spans="1:9">
      <c r="A109" s="46" t="s">
        <v>15</v>
      </c>
      <c r="C109" s="41">
        <f>C107+C112</f>
        <v>10.8</v>
      </c>
      <c r="D109" s="41" t="s">
        <v>32</v>
      </c>
      <c r="E109" s="41" t="s">
        <v>11</v>
      </c>
      <c r="F109" s="41">
        <f>MAX(F75:F105)</f>
        <v>29</v>
      </c>
      <c r="G109" s="41">
        <f>MAX(G75:G105)</f>
        <v>28.8</v>
      </c>
      <c r="H109" s="41">
        <f>MAX(H75:H105)</f>
        <v>22</v>
      </c>
      <c r="I109" s="41">
        <f>MAX(I75:I105)</f>
        <v>24.9</v>
      </c>
    </row>
    <row r="110" spans="1:9">
      <c r="C110" s="41">
        <f>C109/25.4</f>
        <v>0.42519685039370086</v>
      </c>
      <c r="D110" s="41" t="s">
        <v>33</v>
      </c>
      <c r="E110" s="41" t="s">
        <v>12</v>
      </c>
      <c r="F110" s="41">
        <f>MIN(F75:F105)</f>
        <v>26</v>
      </c>
      <c r="G110" s="41">
        <f>MIN(G75:G105)</f>
        <v>27</v>
      </c>
      <c r="H110" s="41">
        <f>MIN(H75:H105)</f>
        <v>19</v>
      </c>
      <c r="I110" s="41">
        <f>MIN(I75:I105)</f>
        <v>20.8</v>
      </c>
    </row>
    <row r="112" spans="1:9">
      <c r="A112" s="46">
        <v>36251</v>
      </c>
      <c r="C112" s="41">
        <v>5.3</v>
      </c>
      <c r="F112" s="41">
        <v>28</v>
      </c>
      <c r="G112" s="41">
        <v>28.3</v>
      </c>
      <c r="H112" s="41">
        <v>19.100000000000001</v>
      </c>
      <c r="I112" s="41">
        <v>23</v>
      </c>
    </row>
    <row r="113" spans="1:9">
      <c r="A113" s="46">
        <v>36252</v>
      </c>
      <c r="F113" s="41">
        <v>28</v>
      </c>
      <c r="G113" s="41">
        <v>28.8</v>
      </c>
      <c r="H113" s="41">
        <v>21.8</v>
      </c>
      <c r="I113" s="41">
        <v>23.3</v>
      </c>
    </row>
    <row r="114" spans="1:9">
      <c r="A114" s="46">
        <v>36253</v>
      </c>
      <c r="F114" s="41">
        <v>27.3</v>
      </c>
      <c r="G114" s="41">
        <v>29</v>
      </c>
      <c r="H114" s="41">
        <v>21.7</v>
      </c>
      <c r="I114" s="41">
        <v>23.3</v>
      </c>
    </row>
    <row r="115" spans="1:9">
      <c r="A115" s="46">
        <v>36254</v>
      </c>
      <c r="F115" s="41">
        <v>28</v>
      </c>
      <c r="G115" s="41">
        <v>28.4</v>
      </c>
      <c r="H115" s="41">
        <v>21</v>
      </c>
      <c r="I115" s="41">
        <v>23</v>
      </c>
    </row>
    <row r="116" spans="1:9">
      <c r="A116" s="46">
        <v>36255</v>
      </c>
      <c r="F116" s="41">
        <v>28.4</v>
      </c>
      <c r="G116" s="41">
        <v>28.7</v>
      </c>
      <c r="H116" s="41">
        <v>20.399999999999999</v>
      </c>
      <c r="I116" s="41">
        <v>22.8</v>
      </c>
    </row>
    <row r="117" spans="1:9">
      <c r="A117" s="46">
        <v>36256</v>
      </c>
      <c r="F117" s="41">
        <v>28.7</v>
      </c>
      <c r="G117" s="41">
        <v>29.2</v>
      </c>
      <c r="H117" s="41">
        <v>21.3</v>
      </c>
      <c r="I117" s="41">
        <v>22.3</v>
      </c>
    </row>
    <row r="118" spans="1:9">
      <c r="A118" s="46">
        <v>36257</v>
      </c>
      <c r="F118" s="41">
        <v>28.3</v>
      </c>
      <c r="G118" s="41">
        <v>28.6</v>
      </c>
      <c r="H118" s="41">
        <v>21.8</v>
      </c>
      <c r="I118" s="41">
        <v>23.4</v>
      </c>
    </row>
    <row r="119" spans="1:9">
      <c r="A119" s="46">
        <v>36258</v>
      </c>
      <c r="F119" s="41">
        <v>28.6</v>
      </c>
      <c r="G119" s="41">
        <v>28.4</v>
      </c>
      <c r="H119" s="41">
        <v>20.8</v>
      </c>
      <c r="I119" s="41">
        <v>22.8</v>
      </c>
    </row>
    <row r="120" spans="1:9">
      <c r="A120" s="46">
        <v>36259</v>
      </c>
      <c r="F120" s="41">
        <v>27.6</v>
      </c>
      <c r="G120" s="41">
        <v>28.7</v>
      </c>
      <c r="H120" s="41">
        <v>21.1</v>
      </c>
      <c r="I120" s="41">
        <v>23.4</v>
      </c>
    </row>
    <row r="121" spans="1:9">
      <c r="A121" s="46">
        <v>36260</v>
      </c>
      <c r="D121" s="41">
        <v>1.6</v>
      </c>
      <c r="F121" s="41">
        <v>28</v>
      </c>
      <c r="G121" s="41">
        <v>27.8</v>
      </c>
      <c r="H121" s="41">
        <v>21.2</v>
      </c>
      <c r="I121" s="41">
        <v>19.5</v>
      </c>
    </row>
    <row r="122" spans="1:9">
      <c r="A122" s="46">
        <v>36261</v>
      </c>
      <c r="F122" s="41">
        <v>27.4</v>
      </c>
      <c r="G122" s="41">
        <v>28.5</v>
      </c>
      <c r="H122" s="41">
        <v>21.5</v>
      </c>
      <c r="I122" s="41">
        <v>22.8</v>
      </c>
    </row>
    <row r="123" spans="1:9">
      <c r="A123" s="46">
        <v>36262</v>
      </c>
      <c r="F123" s="41">
        <v>27.7</v>
      </c>
      <c r="G123" s="41">
        <v>28.3</v>
      </c>
      <c r="H123" s="41">
        <v>21.7</v>
      </c>
      <c r="I123" s="41">
        <v>23.4</v>
      </c>
    </row>
    <row r="124" spans="1:9">
      <c r="A124" s="46">
        <v>36263</v>
      </c>
      <c r="C124" s="41">
        <v>2.4</v>
      </c>
      <c r="D124" s="41">
        <v>2.6</v>
      </c>
      <c r="F124" s="41">
        <v>27.8</v>
      </c>
      <c r="G124" s="41">
        <v>27.5</v>
      </c>
      <c r="H124" s="41">
        <v>22</v>
      </c>
      <c r="I124" s="41">
        <v>20.2</v>
      </c>
    </row>
    <row r="125" spans="1:9">
      <c r="A125" s="46">
        <v>36264</v>
      </c>
      <c r="F125" s="41">
        <v>27.3</v>
      </c>
      <c r="G125" s="41">
        <v>28.3</v>
      </c>
      <c r="H125" s="41">
        <v>21</v>
      </c>
      <c r="I125" s="41">
        <v>22.7</v>
      </c>
    </row>
    <row r="126" spans="1:9">
      <c r="A126" s="46">
        <v>36265</v>
      </c>
      <c r="F126" s="41">
        <v>27.9</v>
      </c>
      <c r="G126" s="41">
        <v>28.2</v>
      </c>
      <c r="H126" s="41">
        <v>21.2</v>
      </c>
      <c r="I126" s="41">
        <v>23.5</v>
      </c>
    </row>
    <row r="127" spans="1:9">
      <c r="A127" s="46">
        <v>36266</v>
      </c>
      <c r="C127" s="41">
        <v>0.1</v>
      </c>
      <c r="F127" s="41">
        <v>27.9</v>
      </c>
      <c r="G127" s="41">
        <v>29</v>
      </c>
      <c r="H127" s="41">
        <v>21.5</v>
      </c>
      <c r="I127" s="41">
        <v>23</v>
      </c>
    </row>
    <row r="128" spans="1:9">
      <c r="A128" s="46">
        <v>36267</v>
      </c>
      <c r="F128" s="41">
        <v>29.5</v>
      </c>
      <c r="G128" s="41">
        <v>29.2</v>
      </c>
      <c r="H128" s="41">
        <v>22</v>
      </c>
      <c r="I128" s="41">
        <v>24</v>
      </c>
    </row>
    <row r="129" spans="1:9">
      <c r="A129" s="46">
        <v>36268</v>
      </c>
      <c r="F129" s="41">
        <v>27.5</v>
      </c>
      <c r="G129" s="41">
        <v>28.9</v>
      </c>
      <c r="H129" s="41">
        <v>22.1</v>
      </c>
      <c r="I129" s="41">
        <v>24.1</v>
      </c>
    </row>
    <row r="130" spans="1:9">
      <c r="A130" s="46">
        <v>36269</v>
      </c>
      <c r="D130" s="41">
        <v>0.6</v>
      </c>
      <c r="F130" s="41">
        <v>28.3</v>
      </c>
      <c r="G130" s="41">
        <v>28.7</v>
      </c>
      <c r="H130" s="41">
        <v>22</v>
      </c>
      <c r="I130" s="41">
        <v>20.8</v>
      </c>
    </row>
    <row r="131" spans="1:9">
      <c r="A131" s="46">
        <v>36270</v>
      </c>
      <c r="F131" s="41">
        <v>29.1</v>
      </c>
      <c r="G131" s="41">
        <v>29.5</v>
      </c>
      <c r="H131" s="41">
        <v>21.5</v>
      </c>
      <c r="I131" s="41">
        <v>23</v>
      </c>
    </row>
    <row r="132" spans="1:9">
      <c r="A132" s="46">
        <v>36271</v>
      </c>
      <c r="C132" s="41">
        <v>5.3</v>
      </c>
      <c r="F132" s="41">
        <v>29</v>
      </c>
      <c r="G132" s="41">
        <v>28.6</v>
      </c>
      <c r="H132" s="41">
        <v>19.2</v>
      </c>
      <c r="I132" s="41">
        <v>20.9</v>
      </c>
    </row>
    <row r="133" spans="1:9">
      <c r="A133" s="46">
        <v>36272</v>
      </c>
      <c r="F133" s="41">
        <v>28.3</v>
      </c>
      <c r="G133" s="41">
        <v>28.5</v>
      </c>
      <c r="H133" s="41">
        <v>19.600000000000001</v>
      </c>
      <c r="I133" s="41">
        <v>23.3</v>
      </c>
    </row>
    <row r="134" spans="1:9">
      <c r="A134" s="46">
        <v>36273</v>
      </c>
      <c r="C134" s="41">
        <v>0.9</v>
      </c>
      <c r="F134" s="41">
        <v>28.5</v>
      </c>
      <c r="G134" s="41">
        <v>28.5</v>
      </c>
      <c r="H134" s="41">
        <v>18.5</v>
      </c>
      <c r="I134" s="41">
        <v>21.7</v>
      </c>
    </row>
    <row r="135" spans="1:9">
      <c r="A135" s="46">
        <v>36274</v>
      </c>
      <c r="F135" s="41">
        <v>28.2</v>
      </c>
      <c r="G135" s="41">
        <v>27.9</v>
      </c>
      <c r="H135" s="41">
        <v>20.7</v>
      </c>
      <c r="I135" s="41">
        <v>23.4</v>
      </c>
    </row>
    <row r="136" spans="1:9">
      <c r="A136" s="46">
        <v>36275</v>
      </c>
      <c r="F136" s="41">
        <v>28.2</v>
      </c>
      <c r="G136" s="41">
        <v>27.5</v>
      </c>
      <c r="H136" s="41">
        <v>21.8</v>
      </c>
      <c r="I136" s="41">
        <v>23.5</v>
      </c>
    </row>
    <row r="137" spans="1:9">
      <c r="A137" s="46">
        <v>36276</v>
      </c>
      <c r="F137" s="41">
        <v>28.2</v>
      </c>
      <c r="G137" s="41">
        <v>28.8</v>
      </c>
      <c r="H137" s="41">
        <v>21.8</v>
      </c>
      <c r="I137" s="41">
        <v>23</v>
      </c>
    </row>
    <row r="138" spans="1:9">
      <c r="A138" s="46">
        <v>36277</v>
      </c>
      <c r="F138" s="41">
        <v>28.2</v>
      </c>
      <c r="G138" s="41">
        <v>29</v>
      </c>
      <c r="H138" s="41">
        <v>21.6</v>
      </c>
      <c r="I138" s="41">
        <v>21.7</v>
      </c>
    </row>
    <row r="139" spans="1:9">
      <c r="A139" s="46">
        <v>36278</v>
      </c>
      <c r="F139" s="41">
        <v>28.6</v>
      </c>
      <c r="G139" s="41">
        <v>29</v>
      </c>
      <c r="H139" s="41">
        <v>22</v>
      </c>
      <c r="I139" s="41">
        <v>23.5</v>
      </c>
    </row>
    <row r="140" spans="1:9">
      <c r="A140" s="46">
        <v>36279</v>
      </c>
      <c r="D140" s="41">
        <v>7.9</v>
      </c>
      <c r="F140" s="41">
        <v>28.4</v>
      </c>
      <c r="G140" s="41">
        <v>27.3</v>
      </c>
      <c r="H140" s="41">
        <v>22</v>
      </c>
      <c r="I140" s="41">
        <v>19.8</v>
      </c>
    </row>
    <row r="141" spans="1:9">
      <c r="A141" s="46">
        <v>36280</v>
      </c>
      <c r="C141" s="41">
        <v>2</v>
      </c>
      <c r="D141" s="41">
        <v>1.8</v>
      </c>
      <c r="F141" s="41">
        <v>26</v>
      </c>
      <c r="G141" s="41">
        <v>27.4</v>
      </c>
      <c r="H141" s="41">
        <v>19.8</v>
      </c>
      <c r="I141" s="41">
        <v>20.7</v>
      </c>
    </row>
    <row r="142" spans="1:9">
      <c r="C142" s="41">
        <f>SUM(C113:C141)</f>
        <v>10.7</v>
      </c>
      <c r="D142" s="41">
        <f>SUM(D112:D141)</f>
        <v>14.5</v>
      </c>
    </row>
    <row r="143" spans="1:9">
      <c r="C143" s="90">
        <f>C142+D142</f>
        <v>25.2</v>
      </c>
      <c r="D143" s="90"/>
      <c r="E143" s="41" t="s">
        <v>7</v>
      </c>
      <c r="F143" s="41">
        <f>SUM(F112:F142)</f>
        <v>842.90000000000009</v>
      </c>
      <c r="G143" s="41">
        <f>SUM(G112:G142)</f>
        <v>854.49999999999989</v>
      </c>
      <c r="H143" s="41">
        <f>SUM(H112:H142)</f>
        <v>633.69999999999993</v>
      </c>
      <c r="I143" s="41">
        <f>SUM(I112:I142)</f>
        <v>675.80000000000007</v>
      </c>
    </row>
    <row r="144" spans="1:9">
      <c r="E144" s="41" t="s">
        <v>8</v>
      </c>
      <c r="F144" s="41">
        <f>AVERAGE(F112:F141)</f>
        <v>28.096666666666671</v>
      </c>
      <c r="G144" s="41">
        <f>AVERAGE(G112:G141)</f>
        <v>28.483333333333331</v>
      </c>
      <c r="H144" s="41">
        <f>AVERAGE(H112:H141)</f>
        <v>21.123333333333331</v>
      </c>
      <c r="I144" s="41">
        <f>AVERAGE(I112:I141)</f>
        <v>22.526666666666667</v>
      </c>
    </row>
    <row r="145" spans="1:9">
      <c r="A145" s="46" t="s">
        <v>16</v>
      </c>
      <c r="B145" s="40" t="s">
        <v>10</v>
      </c>
      <c r="C145" s="41">
        <f>C143+C148</f>
        <v>25.9</v>
      </c>
      <c r="D145" s="41" t="s">
        <v>32</v>
      </c>
      <c r="E145" s="41" t="s">
        <v>11</v>
      </c>
      <c r="F145" s="41">
        <f>MAX(F112:F141)</f>
        <v>29.5</v>
      </c>
      <c r="G145" s="41">
        <f>MAX(G112:G141)</f>
        <v>29.5</v>
      </c>
      <c r="H145" s="41">
        <f>MAX(H112:H141)</f>
        <v>22.1</v>
      </c>
      <c r="I145" s="41">
        <f>MAX(I112:I141)</f>
        <v>24.1</v>
      </c>
    </row>
    <row r="146" spans="1:9">
      <c r="C146" s="41">
        <f>C145/25.4</f>
        <v>1.0196850393700787</v>
      </c>
      <c r="D146" s="41" t="s">
        <v>33</v>
      </c>
      <c r="E146" s="41" t="s">
        <v>12</v>
      </c>
      <c r="F146" s="41">
        <f>MIN(F112:F141)</f>
        <v>26</v>
      </c>
      <c r="G146" s="41">
        <f>MIN(G112:G141)</f>
        <v>27.3</v>
      </c>
      <c r="H146" s="41">
        <f>MIN(H112:H141)</f>
        <v>18.5</v>
      </c>
      <c r="I146" s="41">
        <f>MIN(I112:I141)</f>
        <v>19.5</v>
      </c>
    </row>
    <row r="148" spans="1:9">
      <c r="A148" s="46">
        <v>36281</v>
      </c>
      <c r="C148" s="41">
        <v>0.7</v>
      </c>
      <c r="F148" s="41">
        <v>26.5</v>
      </c>
      <c r="G148" s="41">
        <v>28.8</v>
      </c>
      <c r="H148" s="41">
        <v>20.8</v>
      </c>
      <c r="I148" s="41">
        <v>22.6</v>
      </c>
    </row>
    <row r="149" spans="1:9">
      <c r="A149" s="46">
        <v>36282</v>
      </c>
      <c r="F149" s="41">
        <v>28.4</v>
      </c>
      <c r="G149" s="41">
        <v>29.8</v>
      </c>
      <c r="H149" s="41">
        <v>22.4</v>
      </c>
      <c r="I149" s="41">
        <v>23.6</v>
      </c>
    </row>
    <row r="150" spans="1:9">
      <c r="A150" s="46">
        <v>36283</v>
      </c>
      <c r="F150" s="41">
        <v>30</v>
      </c>
      <c r="G150" s="41">
        <v>29.4</v>
      </c>
      <c r="H150" s="41">
        <v>22.5</v>
      </c>
      <c r="I150" s="41">
        <v>24.4</v>
      </c>
    </row>
    <row r="151" spans="1:9">
      <c r="A151" s="46">
        <v>36284</v>
      </c>
      <c r="F151" s="41">
        <v>28.8</v>
      </c>
      <c r="G151" s="41">
        <v>29.3</v>
      </c>
      <c r="H151" s="41">
        <v>22.1</v>
      </c>
      <c r="I151" s="41">
        <v>23.4</v>
      </c>
    </row>
    <row r="152" spans="1:9">
      <c r="A152" s="46">
        <v>36285</v>
      </c>
      <c r="F152" s="41">
        <v>28.8</v>
      </c>
      <c r="G152" s="41">
        <v>29.8</v>
      </c>
      <c r="H152" s="41">
        <v>22.1</v>
      </c>
      <c r="I152" s="41">
        <v>23.8</v>
      </c>
    </row>
    <row r="153" spans="1:9">
      <c r="A153" s="46">
        <v>36286</v>
      </c>
      <c r="F153" s="41">
        <v>29.5</v>
      </c>
      <c r="G153" s="41">
        <v>30</v>
      </c>
      <c r="H153" s="41">
        <v>21.8</v>
      </c>
      <c r="I153" s="41">
        <v>23.9</v>
      </c>
    </row>
    <row r="154" spans="1:9">
      <c r="A154" s="46">
        <v>36287</v>
      </c>
      <c r="F154" s="41">
        <v>29.5</v>
      </c>
      <c r="G154" s="41">
        <v>30.7</v>
      </c>
      <c r="H154" s="41">
        <v>22</v>
      </c>
      <c r="I154" s="41">
        <v>22.3</v>
      </c>
    </row>
    <row r="155" spans="1:9">
      <c r="A155" s="46">
        <v>36288</v>
      </c>
      <c r="F155" s="41">
        <v>29</v>
      </c>
      <c r="G155" s="41">
        <v>30.9</v>
      </c>
      <c r="H155" s="41">
        <v>23</v>
      </c>
      <c r="I155" s="41">
        <v>24.1</v>
      </c>
    </row>
    <row r="156" spans="1:9">
      <c r="A156" s="46">
        <v>36289</v>
      </c>
      <c r="C156" s="41">
        <v>2.8</v>
      </c>
      <c r="F156" s="41">
        <v>29.4</v>
      </c>
      <c r="G156" s="41">
        <v>30</v>
      </c>
      <c r="H156" s="41">
        <v>22.8</v>
      </c>
      <c r="I156" s="41">
        <v>23.4</v>
      </c>
    </row>
    <row r="157" spans="1:9">
      <c r="A157" s="46">
        <v>36290</v>
      </c>
      <c r="C157" s="41">
        <v>0.3</v>
      </c>
      <c r="F157" s="41">
        <v>28.2</v>
      </c>
      <c r="G157" s="41">
        <v>29.5</v>
      </c>
      <c r="H157" s="41">
        <v>22.2</v>
      </c>
      <c r="I157" s="41">
        <v>23.8</v>
      </c>
    </row>
    <row r="158" spans="1:9">
      <c r="A158" s="46">
        <v>36291</v>
      </c>
      <c r="F158" s="41">
        <v>29.2</v>
      </c>
      <c r="G158" s="41">
        <v>29.4</v>
      </c>
      <c r="H158" s="41">
        <v>22.3</v>
      </c>
      <c r="I158" s="41">
        <v>23.8</v>
      </c>
    </row>
    <row r="159" spans="1:9">
      <c r="A159" s="46">
        <v>36292</v>
      </c>
      <c r="C159" s="41">
        <v>1.7</v>
      </c>
      <c r="F159" s="41">
        <v>29.3</v>
      </c>
      <c r="G159" s="41">
        <v>29.6</v>
      </c>
      <c r="H159" s="41">
        <v>21.7</v>
      </c>
      <c r="I159" s="41">
        <v>23.6</v>
      </c>
    </row>
    <row r="160" spans="1:9">
      <c r="A160" s="46">
        <v>36293</v>
      </c>
      <c r="F160" s="41">
        <v>28.8</v>
      </c>
      <c r="G160" s="41">
        <v>29.9</v>
      </c>
      <c r="H160" s="41">
        <v>22.5</v>
      </c>
      <c r="I160" s="41">
        <v>23.9</v>
      </c>
    </row>
    <row r="161" spans="1:9">
      <c r="A161" s="46">
        <v>36294</v>
      </c>
      <c r="C161" s="41">
        <v>0.1</v>
      </c>
      <c r="F161" s="41">
        <v>30</v>
      </c>
      <c r="G161" s="41">
        <v>29.8</v>
      </c>
      <c r="H161" s="41">
        <v>22</v>
      </c>
      <c r="I161" s="41">
        <v>24.4</v>
      </c>
    </row>
    <row r="162" spans="1:9">
      <c r="A162" s="46">
        <v>36295</v>
      </c>
      <c r="F162" s="41">
        <v>28.9</v>
      </c>
      <c r="G162" s="41">
        <v>29.8</v>
      </c>
      <c r="H162" s="41">
        <v>22.3</v>
      </c>
      <c r="I162" s="41">
        <v>24.1</v>
      </c>
    </row>
    <row r="163" spans="1:9">
      <c r="A163" s="46">
        <v>36296</v>
      </c>
      <c r="F163" s="41">
        <v>28.1</v>
      </c>
      <c r="G163" s="41">
        <v>29.8</v>
      </c>
      <c r="H163" s="41">
        <v>22.8</v>
      </c>
      <c r="I163" s="41">
        <v>24.5</v>
      </c>
    </row>
    <row r="164" spans="1:9">
      <c r="A164" s="46">
        <v>36297</v>
      </c>
      <c r="F164" s="41">
        <v>29.6</v>
      </c>
      <c r="G164" s="41">
        <v>29.5</v>
      </c>
      <c r="H164" s="41">
        <v>22.4</v>
      </c>
      <c r="I164" s="41">
        <v>23.7</v>
      </c>
    </row>
    <row r="165" spans="1:9">
      <c r="A165" s="46">
        <v>36298</v>
      </c>
      <c r="F165" s="41">
        <v>28.3</v>
      </c>
      <c r="G165" s="41">
        <v>29.3</v>
      </c>
      <c r="H165" s="41">
        <v>23.4</v>
      </c>
      <c r="I165" s="41">
        <v>24.6</v>
      </c>
    </row>
    <row r="166" spans="1:9">
      <c r="A166" s="46">
        <v>36299</v>
      </c>
      <c r="F166" s="41">
        <v>28.9</v>
      </c>
      <c r="G166" s="41">
        <v>29.9</v>
      </c>
      <c r="H166" s="41">
        <v>22.7</v>
      </c>
      <c r="I166" s="41">
        <v>24.4</v>
      </c>
    </row>
    <row r="167" spans="1:9">
      <c r="A167" s="46">
        <v>36300</v>
      </c>
      <c r="F167" s="41">
        <v>29.5</v>
      </c>
      <c r="G167" s="41">
        <v>29.9</v>
      </c>
      <c r="H167" s="41">
        <v>22.8</v>
      </c>
      <c r="I167" s="41">
        <v>24.4</v>
      </c>
    </row>
    <row r="168" spans="1:9">
      <c r="A168" s="46">
        <v>36301</v>
      </c>
      <c r="C168" s="41">
        <v>0.3</v>
      </c>
      <c r="F168" s="41">
        <v>29</v>
      </c>
      <c r="G168" s="41">
        <v>29.7</v>
      </c>
      <c r="H168" s="41">
        <v>22.2</v>
      </c>
      <c r="I168" s="41">
        <v>23.8</v>
      </c>
    </row>
    <row r="169" spans="1:9">
      <c r="A169" s="46">
        <v>36302</v>
      </c>
      <c r="F169" s="41">
        <v>29.4</v>
      </c>
      <c r="G169" s="41">
        <v>29.8</v>
      </c>
      <c r="H169" s="41">
        <v>22.8</v>
      </c>
      <c r="I169" s="41">
        <v>24.3</v>
      </c>
    </row>
    <row r="170" spans="1:9">
      <c r="A170" s="46">
        <v>36303</v>
      </c>
      <c r="F170" s="41">
        <v>29.3</v>
      </c>
      <c r="G170" s="41">
        <v>29.5</v>
      </c>
      <c r="H170" s="41">
        <v>22.8</v>
      </c>
      <c r="I170" s="41">
        <v>24.5</v>
      </c>
    </row>
    <row r="171" spans="1:9">
      <c r="A171" s="46">
        <v>36304</v>
      </c>
      <c r="F171" s="41">
        <v>29.2</v>
      </c>
      <c r="G171" s="41">
        <v>29.9</v>
      </c>
      <c r="H171" s="41">
        <v>21.6</v>
      </c>
      <c r="I171" s="41">
        <v>24.3</v>
      </c>
    </row>
    <row r="172" spans="1:9">
      <c r="A172" s="46">
        <v>36305</v>
      </c>
      <c r="F172" s="41">
        <v>29.3</v>
      </c>
      <c r="G172" s="41">
        <v>29.8</v>
      </c>
      <c r="H172" s="41">
        <v>22.8</v>
      </c>
      <c r="I172" s="41">
        <v>24.4</v>
      </c>
    </row>
    <row r="173" spans="1:9">
      <c r="A173" s="46">
        <v>36306</v>
      </c>
      <c r="C173" s="41">
        <v>0.1</v>
      </c>
      <c r="F173" s="41">
        <v>29</v>
      </c>
      <c r="G173" s="41">
        <v>29.9</v>
      </c>
      <c r="H173" s="41">
        <v>22.2</v>
      </c>
      <c r="I173" s="41">
        <v>24.5</v>
      </c>
    </row>
    <row r="174" spans="1:9">
      <c r="A174" s="46">
        <v>36307</v>
      </c>
      <c r="F174" s="41">
        <v>29.6</v>
      </c>
      <c r="G174" s="41">
        <v>30</v>
      </c>
      <c r="H174" s="41">
        <v>22.2</v>
      </c>
      <c r="I174" s="41">
        <v>23.5</v>
      </c>
    </row>
    <row r="175" spans="1:9">
      <c r="A175" s="46">
        <v>36308</v>
      </c>
      <c r="F175" s="41">
        <v>29.1</v>
      </c>
      <c r="G175" s="41">
        <v>30</v>
      </c>
      <c r="H175" s="41">
        <v>23</v>
      </c>
      <c r="I175" s="41">
        <v>24.3</v>
      </c>
    </row>
    <row r="176" spans="1:9">
      <c r="A176" s="46">
        <v>36309</v>
      </c>
      <c r="F176" s="41">
        <v>29.8</v>
      </c>
      <c r="G176" s="41">
        <v>30</v>
      </c>
      <c r="H176" s="41">
        <v>22.8</v>
      </c>
      <c r="I176" s="41">
        <v>24</v>
      </c>
    </row>
    <row r="177" spans="1:9">
      <c r="A177" s="46">
        <v>36310</v>
      </c>
      <c r="F177" s="41">
        <v>28.8</v>
      </c>
      <c r="G177" s="41">
        <v>29.7</v>
      </c>
      <c r="H177" s="41">
        <v>22.2</v>
      </c>
      <c r="I177" s="41">
        <v>24.4</v>
      </c>
    </row>
    <row r="178" spans="1:9">
      <c r="A178" s="46">
        <v>36311</v>
      </c>
      <c r="F178" s="41">
        <v>29.3</v>
      </c>
      <c r="G178" s="41">
        <v>29.8</v>
      </c>
      <c r="H178" s="41">
        <v>22.4</v>
      </c>
      <c r="I178" s="41">
        <v>24.2</v>
      </c>
    </row>
    <row r="179" spans="1:9">
      <c r="C179" s="41">
        <f>SUM(C149:C178)</f>
        <v>5.2999999999999989</v>
      </c>
      <c r="D179" s="41">
        <f>SUM(D148:D178)</f>
        <v>0</v>
      </c>
    </row>
    <row r="180" spans="1:9">
      <c r="C180" s="90">
        <f>C179+D179</f>
        <v>5.2999999999999989</v>
      </c>
      <c r="D180" s="90"/>
      <c r="E180" s="41" t="s">
        <v>7</v>
      </c>
      <c r="F180" s="41">
        <f>SUM(F148:F179)</f>
        <v>900.49999999999977</v>
      </c>
      <c r="G180" s="41">
        <f>SUM(G148:G179)</f>
        <v>923.19999999999982</v>
      </c>
      <c r="H180" s="41">
        <f>SUM(H148:H179)</f>
        <v>693.6</v>
      </c>
      <c r="I180" s="41">
        <f>SUM(I148:I179)</f>
        <v>742.89999999999986</v>
      </c>
    </row>
    <row r="181" spans="1:9">
      <c r="E181" s="41" t="s">
        <v>8</v>
      </c>
      <c r="F181" s="41">
        <f>AVERAGE(F148:F178)</f>
        <v>29.048387096774185</v>
      </c>
      <c r="G181" s="41">
        <f>AVERAGE(G148:G178)</f>
        <v>29.780645161290316</v>
      </c>
      <c r="H181" s="41">
        <f>AVERAGE(H148:H178)</f>
        <v>22.374193548387098</v>
      </c>
      <c r="I181" s="41">
        <f>AVERAGE(I148:I178)</f>
        <v>23.964516129032255</v>
      </c>
    </row>
    <row r="182" spans="1:9">
      <c r="A182" s="46" t="s">
        <v>17</v>
      </c>
      <c r="C182" s="41">
        <f>C180+SUM(C185)</f>
        <v>5.2999999999999989</v>
      </c>
      <c r="D182" s="41" t="s">
        <v>32</v>
      </c>
      <c r="E182" s="41" t="s">
        <v>11</v>
      </c>
      <c r="F182" s="41">
        <f>MAX(F148:F178)</f>
        <v>30</v>
      </c>
      <c r="G182" s="41">
        <f>MAX(G148:G178)</f>
        <v>30.9</v>
      </c>
      <c r="H182" s="41">
        <f>MAX(H148:H178)</f>
        <v>23.4</v>
      </c>
      <c r="I182" s="41">
        <f>MAX(I148:I178)</f>
        <v>24.6</v>
      </c>
    </row>
    <row r="183" spans="1:9">
      <c r="C183" s="41">
        <f>C182/25.4</f>
        <v>0.20866141732283461</v>
      </c>
      <c r="D183" s="41" t="s">
        <v>33</v>
      </c>
      <c r="E183" s="41" t="s">
        <v>12</v>
      </c>
      <c r="F183" s="41">
        <f>MIN(F148:F178)</f>
        <v>26.5</v>
      </c>
      <c r="G183" s="41">
        <f>MIN(G148:G178)</f>
        <v>28.8</v>
      </c>
      <c r="H183" s="41">
        <f>MIN(H148:H178)</f>
        <v>20.8</v>
      </c>
      <c r="I183" s="41">
        <f>MIN(I148:I178)</f>
        <v>22.3</v>
      </c>
    </row>
    <row r="185" spans="1:9">
      <c r="A185" s="46">
        <v>36312</v>
      </c>
      <c r="F185" s="41">
        <v>29.4</v>
      </c>
      <c r="G185" s="41">
        <v>30</v>
      </c>
      <c r="H185" s="41">
        <v>22.6</v>
      </c>
      <c r="I185" s="41">
        <v>24.7</v>
      </c>
    </row>
    <row r="186" spans="1:9">
      <c r="A186" s="46">
        <v>36313</v>
      </c>
      <c r="F186" s="41">
        <v>29.9</v>
      </c>
      <c r="G186" s="41">
        <v>29.7</v>
      </c>
      <c r="H186" s="41">
        <v>22.6</v>
      </c>
      <c r="I186" s="41">
        <v>23.8</v>
      </c>
    </row>
    <row r="187" spans="1:9">
      <c r="A187" s="46">
        <v>36314</v>
      </c>
      <c r="F187" s="41">
        <v>29.2</v>
      </c>
      <c r="G187" s="41">
        <v>29.5</v>
      </c>
      <c r="H187" s="41">
        <v>22.4</v>
      </c>
      <c r="I187" s="41">
        <v>24</v>
      </c>
    </row>
    <row r="188" spans="1:9">
      <c r="A188" s="46">
        <v>36315</v>
      </c>
      <c r="F188" s="41">
        <v>29.6</v>
      </c>
      <c r="G188" s="41">
        <v>30</v>
      </c>
      <c r="H188" s="41">
        <v>22.3</v>
      </c>
      <c r="I188" s="41">
        <v>24</v>
      </c>
    </row>
    <row r="189" spans="1:9">
      <c r="A189" s="46">
        <v>36316</v>
      </c>
      <c r="F189" s="41">
        <v>29.7</v>
      </c>
      <c r="G189" s="41">
        <v>30.3</v>
      </c>
      <c r="H189" s="41">
        <v>22.8</v>
      </c>
      <c r="I189" s="41">
        <v>24.4</v>
      </c>
    </row>
    <row r="190" spans="1:9">
      <c r="A190" s="46">
        <v>36317</v>
      </c>
      <c r="C190" s="41">
        <v>0.2</v>
      </c>
      <c r="F190" s="41">
        <v>29.8</v>
      </c>
      <c r="G190" s="41">
        <v>30.3</v>
      </c>
      <c r="H190" s="41">
        <v>21.8</v>
      </c>
      <c r="I190" s="41">
        <v>24.2</v>
      </c>
    </row>
    <row r="191" spans="1:9">
      <c r="A191" s="46">
        <v>36318</v>
      </c>
      <c r="D191" s="41">
        <v>1.8</v>
      </c>
      <c r="F191" s="41">
        <v>30</v>
      </c>
      <c r="G191" s="41">
        <v>29.9</v>
      </c>
      <c r="H191" s="41">
        <v>23.2</v>
      </c>
      <c r="I191" s="41">
        <v>20.9</v>
      </c>
    </row>
    <row r="192" spans="1:9">
      <c r="A192" s="46">
        <v>36319</v>
      </c>
      <c r="F192" s="41">
        <v>29.7</v>
      </c>
      <c r="G192" s="41">
        <v>30</v>
      </c>
      <c r="H192" s="41">
        <v>22.8</v>
      </c>
      <c r="I192" s="41">
        <v>24.4</v>
      </c>
    </row>
    <row r="193" spans="1:9">
      <c r="A193" s="46">
        <v>36320</v>
      </c>
      <c r="F193" s="41">
        <v>29.9</v>
      </c>
      <c r="G193" s="41">
        <v>30</v>
      </c>
      <c r="H193" s="41">
        <v>23</v>
      </c>
      <c r="I193" s="41">
        <v>24</v>
      </c>
    </row>
    <row r="194" spans="1:9">
      <c r="A194" s="46">
        <v>36321</v>
      </c>
      <c r="F194" s="41">
        <v>29.5</v>
      </c>
      <c r="G194" s="41">
        <v>29.8</v>
      </c>
      <c r="H194" s="41">
        <v>23.4</v>
      </c>
      <c r="I194" s="41">
        <v>24.1</v>
      </c>
    </row>
    <row r="195" spans="1:9">
      <c r="A195" s="46">
        <v>36322</v>
      </c>
      <c r="F195" s="41">
        <v>29.8</v>
      </c>
      <c r="G195" s="41">
        <v>29.9</v>
      </c>
      <c r="H195" s="41">
        <v>23</v>
      </c>
      <c r="I195" s="41">
        <v>24.9</v>
      </c>
    </row>
    <row r="196" spans="1:9">
      <c r="A196" s="46">
        <v>36323</v>
      </c>
      <c r="C196" s="41">
        <v>5.7</v>
      </c>
      <c r="F196" s="41">
        <v>29.5</v>
      </c>
      <c r="G196" s="41">
        <v>29.8</v>
      </c>
      <c r="H196" s="41">
        <v>19.2</v>
      </c>
      <c r="I196" s="41">
        <v>26.2</v>
      </c>
    </row>
    <row r="197" spans="1:9">
      <c r="A197" s="46">
        <v>36324</v>
      </c>
      <c r="C197" s="41">
        <v>0.2</v>
      </c>
      <c r="F197" s="41">
        <v>28.9</v>
      </c>
      <c r="G197" s="41">
        <v>29.8</v>
      </c>
      <c r="H197" s="41">
        <v>24.7</v>
      </c>
      <c r="I197" s="41">
        <v>26.9</v>
      </c>
    </row>
    <row r="198" spans="1:9">
      <c r="A198" s="46">
        <v>36325</v>
      </c>
      <c r="F198" s="41">
        <v>29.5</v>
      </c>
      <c r="G198" s="41">
        <v>29.9</v>
      </c>
      <c r="H198" s="41">
        <v>25.2</v>
      </c>
      <c r="I198" s="41">
        <v>26.2</v>
      </c>
    </row>
    <row r="199" spans="1:9">
      <c r="A199" s="46">
        <v>36326</v>
      </c>
      <c r="F199" s="41">
        <v>29.3</v>
      </c>
      <c r="G199" s="41">
        <v>30.2</v>
      </c>
      <c r="H199" s="41">
        <v>25</v>
      </c>
      <c r="I199" s="41">
        <v>26.5</v>
      </c>
    </row>
    <row r="200" spans="1:9">
      <c r="A200" s="46">
        <v>36327</v>
      </c>
      <c r="C200" s="41">
        <v>4.4000000000000004</v>
      </c>
      <c r="D200" s="41">
        <v>5.2</v>
      </c>
      <c r="F200" s="41">
        <v>29</v>
      </c>
      <c r="G200" s="41">
        <v>28.2</v>
      </c>
      <c r="H200" s="41">
        <v>22</v>
      </c>
      <c r="I200" s="41">
        <v>23.5</v>
      </c>
    </row>
    <row r="201" spans="1:9">
      <c r="A201" s="46">
        <v>36328</v>
      </c>
      <c r="F201" s="41">
        <v>27.2</v>
      </c>
      <c r="G201" s="41">
        <v>29.5</v>
      </c>
      <c r="H201" s="41">
        <v>23.8</v>
      </c>
      <c r="I201" s="41">
        <v>26.5</v>
      </c>
    </row>
    <row r="202" spans="1:9">
      <c r="A202" s="46">
        <v>36329</v>
      </c>
      <c r="C202" s="41">
        <v>0.8</v>
      </c>
      <c r="F202" s="41">
        <v>29.3</v>
      </c>
      <c r="G202" s="41">
        <v>29.6</v>
      </c>
      <c r="H202" s="41">
        <v>24.3</v>
      </c>
      <c r="I202" s="41">
        <v>26.8</v>
      </c>
    </row>
    <row r="203" spans="1:9">
      <c r="A203" s="46">
        <v>36330</v>
      </c>
      <c r="F203" s="41">
        <v>29.6</v>
      </c>
      <c r="G203" s="41">
        <v>30.3</v>
      </c>
      <c r="H203" s="41">
        <v>24.7</v>
      </c>
      <c r="I203" s="41">
        <v>26.5</v>
      </c>
    </row>
    <row r="204" spans="1:9">
      <c r="A204" s="46">
        <v>36331</v>
      </c>
      <c r="F204" s="41">
        <v>29.8</v>
      </c>
      <c r="G204" s="41">
        <v>30.5</v>
      </c>
      <c r="H204" s="41">
        <v>25.9</v>
      </c>
      <c r="I204" s="41">
        <v>27</v>
      </c>
    </row>
    <row r="205" spans="1:9">
      <c r="A205" s="46">
        <v>36332</v>
      </c>
      <c r="F205" s="41">
        <v>29.6</v>
      </c>
      <c r="G205" s="41">
        <v>30.7</v>
      </c>
      <c r="H205" s="41">
        <v>25.8</v>
      </c>
      <c r="I205" s="41">
        <v>27</v>
      </c>
    </row>
    <row r="206" spans="1:9">
      <c r="A206" s="46">
        <v>36333</v>
      </c>
      <c r="F206" s="41">
        <v>30.2</v>
      </c>
      <c r="G206" s="41">
        <v>30.5</v>
      </c>
      <c r="H206" s="41">
        <v>25.7</v>
      </c>
      <c r="I206" s="41">
        <v>27</v>
      </c>
    </row>
    <row r="207" spans="1:9">
      <c r="A207" s="46">
        <v>36334</v>
      </c>
      <c r="D207" s="41">
        <v>0.5</v>
      </c>
      <c r="F207" s="41">
        <v>29.5</v>
      </c>
      <c r="G207" s="41">
        <v>30</v>
      </c>
      <c r="H207" s="41">
        <v>25.5</v>
      </c>
      <c r="I207" s="41">
        <v>25.2</v>
      </c>
    </row>
    <row r="208" spans="1:9">
      <c r="A208" s="46">
        <v>36335</v>
      </c>
      <c r="C208" s="41">
        <v>2.1</v>
      </c>
      <c r="F208" s="41">
        <v>29.8</v>
      </c>
      <c r="G208" s="41">
        <v>30</v>
      </c>
      <c r="H208" s="41">
        <v>21.8</v>
      </c>
      <c r="I208" s="41">
        <v>25.4</v>
      </c>
    </row>
    <row r="209" spans="1:9">
      <c r="A209" s="46">
        <v>36336</v>
      </c>
      <c r="C209" s="41">
        <v>0.5</v>
      </c>
      <c r="F209" s="41">
        <v>30.5</v>
      </c>
      <c r="G209" s="41">
        <v>30</v>
      </c>
      <c r="H209" s="41">
        <v>23.7</v>
      </c>
      <c r="I209" s="41">
        <v>27.4</v>
      </c>
    </row>
    <row r="210" spans="1:9">
      <c r="A210" s="46">
        <v>36337</v>
      </c>
      <c r="F210" s="41">
        <v>29.2</v>
      </c>
      <c r="G210" s="41">
        <v>30.2</v>
      </c>
      <c r="H210" s="41">
        <v>26</v>
      </c>
      <c r="I210" s="41">
        <v>26.1</v>
      </c>
    </row>
    <row r="211" spans="1:9">
      <c r="A211" s="46">
        <v>36338</v>
      </c>
      <c r="C211" s="41">
        <v>0.1</v>
      </c>
      <c r="F211" s="41">
        <v>29.9</v>
      </c>
      <c r="G211" s="41">
        <v>30.4</v>
      </c>
      <c r="H211" s="41">
        <v>25.2</v>
      </c>
      <c r="I211" s="41">
        <v>26.4</v>
      </c>
    </row>
    <row r="212" spans="1:9">
      <c r="A212" s="46">
        <v>36339</v>
      </c>
      <c r="F212" s="41">
        <v>30.4</v>
      </c>
      <c r="G212" s="41">
        <v>30.2</v>
      </c>
      <c r="H212" s="41">
        <v>25.4</v>
      </c>
      <c r="I212" s="41">
        <v>27.2</v>
      </c>
    </row>
    <row r="213" spans="1:9">
      <c r="A213" s="46">
        <v>36340</v>
      </c>
      <c r="F213" s="41">
        <v>30</v>
      </c>
      <c r="G213" s="41">
        <v>30.3</v>
      </c>
      <c r="H213" s="41">
        <v>25.7</v>
      </c>
      <c r="I213" s="41">
        <v>26.5</v>
      </c>
    </row>
    <row r="214" spans="1:9">
      <c r="A214" s="46">
        <v>36341</v>
      </c>
      <c r="C214" s="41">
        <v>1.9</v>
      </c>
      <c r="F214" s="41">
        <v>30</v>
      </c>
      <c r="G214" s="41">
        <v>30</v>
      </c>
      <c r="H214" s="41">
        <v>22.2</v>
      </c>
      <c r="I214" s="41">
        <v>26.4</v>
      </c>
    </row>
    <row r="215" spans="1:9">
      <c r="C215" s="41">
        <f>SUM(C186:C214)</f>
        <v>15.9</v>
      </c>
      <c r="D215" s="41">
        <f>SUM(D185:D214)</f>
        <v>7.5</v>
      </c>
    </row>
    <row r="216" spans="1:9">
      <c r="C216" s="90">
        <f>C215+D215</f>
        <v>23.4</v>
      </c>
      <c r="D216" s="90"/>
      <c r="E216" s="41" t="s">
        <v>7</v>
      </c>
      <c r="F216" s="41">
        <f>SUM(F185:F215)</f>
        <v>887.69999999999993</v>
      </c>
      <c r="G216" s="41">
        <f>SUM(G185:G215)</f>
        <v>899.5</v>
      </c>
      <c r="H216" s="41">
        <f>SUM(H185:H215)</f>
        <v>711.70000000000016</v>
      </c>
      <c r="I216" s="41">
        <f>SUM(I185:I215)</f>
        <v>764.1</v>
      </c>
    </row>
    <row r="217" spans="1:9">
      <c r="E217" s="41" t="s">
        <v>8</v>
      </c>
      <c r="F217" s="41">
        <f>AVERAGE(F185:F214)</f>
        <v>29.589999999999996</v>
      </c>
      <c r="G217" s="41">
        <f>AVERAGE(G185:G214)</f>
        <v>29.983333333333334</v>
      </c>
      <c r="H217" s="41">
        <f>AVERAGE(H185:H214)</f>
        <v>23.72333333333334</v>
      </c>
      <c r="I217" s="41">
        <f>AVERAGE(I185:I214)</f>
        <v>25.470000000000002</v>
      </c>
    </row>
    <row r="218" spans="1:9">
      <c r="A218" s="46" t="s">
        <v>18</v>
      </c>
      <c r="B218" s="40" t="s">
        <v>10</v>
      </c>
      <c r="C218" s="41">
        <f>C216+C221</f>
        <v>25.9</v>
      </c>
      <c r="D218" s="41" t="s">
        <v>32</v>
      </c>
      <c r="E218" s="41" t="s">
        <v>11</v>
      </c>
      <c r="F218" s="41">
        <f>MAX(F185:F214)</f>
        <v>30.5</v>
      </c>
      <c r="G218" s="41">
        <f>MAX(G185:G214)</f>
        <v>30.7</v>
      </c>
      <c r="H218" s="41">
        <f>MAX(H185:H214)</f>
        <v>26</v>
      </c>
      <c r="I218" s="41">
        <f>MAX(I185:I214)</f>
        <v>27.4</v>
      </c>
    </row>
    <row r="219" spans="1:9">
      <c r="C219" s="41">
        <f>C218/25.4</f>
        <v>1.0196850393700787</v>
      </c>
      <c r="D219" s="41" t="s">
        <v>33</v>
      </c>
      <c r="E219" s="41" t="s">
        <v>12</v>
      </c>
      <c r="F219" s="41">
        <f>MIN(F185:F214)</f>
        <v>27.2</v>
      </c>
      <c r="G219" s="41">
        <f>MIN(G185:G214)</f>
        <v>28.2</v>
      </c>
      <c r="H219" s="41">
        <f>MIN(H185:H214)</f>
        <v>19.2</v>
      </c>
      <c r="I219" s="41">
        <f>MIN(I185:I214)</f>
        <v>20.9</v>
      </c>
    </row>
    <row r="221" spans="1:9">
      <c r="A221" s="46">
        <v>36342</v>
      </c>
      <c r="C221" s="41">
        <v>2.5</v>
      </c>
      <c r="F221" s="41">
        <v>30.3</v>
      </c>
      <c r="G221" s="41">
        <v>30</v>
      </c>
      <c r="H221" s="41">
        <v>23.9</v>
      </c>
      <c r="I221" s="41">
        <v>26.4</v>
      </c>
    </row>
    <row r="222" spans="1:9">
      <c r="A222" s="46">
        <v>36343</v>
      </c>
      <c r="C222" s="41">
        <v>0.4</v>
      </c>
      <c r="D222" s="41">
        <v>1.4</v>
      </c>
      <c r="F222" s="41">
        <v>29.1</v>
      </c>
      <c r="G222" s="41">
        <v>29.5</v>
      </c>
      <c r="H222" s="41">
        <v>24.9</v>
      </c>
      <c r="I222" s="41">
        <v>24.5</v>
      </c>
    </row>
    <row r="223" spans="1:9">
      <c r="A223" s="46">
        <v>36344</v>
      </c>
      <c r="F223" s="41">
        <v>29.7</v>
      </c>
      <c r="G223" s="41">
        <v>30.6</v>
      </c>
      <c r="H223" s="41">
        <v>26.2</v>
      </c>
      <c r="I223" s="41">
        <v>27.4</v>
      </c>
    </row>
    <row r="224" spans="1:9">
      <c r="A224" s="46">
        <v>36345</v>
      </c>
      <c r="C224" s="41">
        <v>3.3</v>
      </c>
      <c r="F224" s="41">
        <v>30.2</v>
      </c>
      <c r="G224" s="41">
        <v>29.7</v>
      </c>
      <c r="H224" s="41">
        <v>22.9</v>
      </c>
      <c r="I224" s="41">
        <v>22.5</v>
      </c>
    </row>
    <row r="225" spans="1:9">
      <c r="A225" s="46">
        <v>36346</v>
      </c>
      <c r="F225" s="41">
        <v>29.5</v>
      </c>
      <c r="G225" s="41">
        <v>30.2</v>
      </c>
      <c r="H225" s="41">
        <v>25.3</v>
      </c>
      <c r="I225" s="41">
        <v>26.9</v>
      </c>
    </row>
    <row r="226" spans="1:9">
      <c r="A226" s="46">
        <v>36347</v>
      </c>
      <c r="F226" s="41">
        <v>30</v>
      </c>
      <c r="G226" s="41">
        <v>30.7</v>
      </c>
      <c r="H226" s="41">
        <v>24.7</v>
      </c>
      <c r="I226" s="41">
        <v>27.3</v>
      </c>
    </row>
    <row r="227" spans="1:9">
      <c r="A227" s="46">
        <v>36348</v>
      </c>
      <c r="F227" s="41">
        <v>29.8</v>
      </c>
      <c r="G227" s="41">
        <v>30.7</v>
      </c>
      <c r="H227" s="41">
        <v>25.7</v>
      </c>
      <c r="I227" s="41">
        <v>27.3</v>
      </c>
    </row>
    <row r="228" spans="1:9">
      <c r="A228" s="46">
        <v>36349</v>
      </c>
      <c r="C228" s="41">
        <v>2.1</v>
      </c>
      <c r="F228" s="41">
        <v>30</v>
      </c>
      <c r="G228" s="41">
        <v>30.2</v>
      </c>
      <c r="H228" s="41">
        <v>24.2</v>
      </c>
      <c r="I228" s="41">
        <v>26.8</v>
      </c>
    </row>
    <row r="229" spans="1:9">
      <c r="A229" s="46">
        <v>36350</v>
      </c>
      <c r="C229" s="41">
        <v>1</v>
      </c>
      <c r="D229" s="41">
        <v>0.4</v>
      </c>
      <c r="F229" s="41">
        <v>29.8</v>
      </c>
      <c r="G229" s="41">
        <v>30.2</v>
      </c>
      <c r="H229" s="41">
        <v>24.4</v>
      </c>
      <c r="I229" s="41">
        <v>24.3</v>
      </c>
    </row>
    <row r="230" spans="1:9">
      <c r="A230" s="46">
        <v>36351</v>
      </c>
      <c r="C230" s="41">
        <v>0.3</v>
      </c>
      <c r="D230" s="41">
        <v>0.2</v>
      </c>
      <c r="F230" s="41">
        <v>29.7</v>
      </c>
      <c r="G230" s="41">
        <v>30</v>
      </c>
      <c r="H230" s="41">
        <v>23.7</v>
      </c>
      <c r="I230" s="41">
        <v>25.4</v>
      </c>
    </row>
    <row r="231" spans="1:9">
      <c r="A231" s="46">
        <v>36352</v>
      </c>
      <c r="F231" s="41">
        <v>30.3</v>
      </c>
      <c r="G231" s="41">
        <v>30.8</v>
      </c>
      <c r="H231" s="41">
        <v>25.8</v>
      </c>
      <c r="I231" s="41">
        <v>27.6</v>
      </c>
    </row>
    <row r="232" spans="1:9">
      <c r="A232" s="46">
        <v>36353</v>
      </c>
      <c r="C232" s="41">
        <v>0.3</v>
      </c>
      <c r="F232" s="41">
        <v>30.8</v>
      </c>
      <c r="G232" s="41">
        <v>30.2</v>
      </c>
      <c r="H232" s="41">
        <v>24</v>
      </c>
      <c r="I232" s="41">
        <v>25.5</v>
      </c>
    </row>
    <row r="233" spans="1:9">
      <c r="A233" s="46">
        <v>36354</v>
      </c>
      <c r="F233" s="41">
        <v>29.8</v>
      </c>
      <c r="G233" s="41">
        <v>30.5</v>
      </c>
      <c r="H233" s="41">
        <v>25.2</v>
      </c>
      <c r="I233" s="41">
        <v>27.3</v>
      </c>
    </row>
    <row r="234" spans="1:9">
      <c r="A234" s="46">
        <v>36355</v>
      </c>
      <c r="F234" s="41">
        <v>29.8</v>
      </c>
      <c r="G234" s="41">
        <v>30.4</v>
      </c>
      <c r="H234" s="41">
        <v>25.8</v>
      </c>
      <c r="I234" s="41">
        <v>27.2</v>
      </c>
    </row>
    <row r="235" spans="1:9">
      <c r="A235" s="46">
        <v>36356</v>
      </c>
      <c r="F235" s="41">
        <v>30</v>
      </c>
      <c r="G235" s="41">
        <v>30.5</v>
      </c>
      <c r="H235" s="41">
        <v>25.7</v>
      </c>
      <c r="I235" s="41">
        <v>27.3</v>
      </c>
    </row>
    <row r="236" spans="1:9">
      <c r="A236" s="46">
        <v>36357</v>
      </c>
      <c r="F236" s="41">
        <v>30</v>
      </c>
      <c r="G236" s="41">
        <v>30.7</v>
      </c>
      <c r="H236" s="41">
        <v>26.1</v>
      </c>
      <c r="I236" s="41">
        <v>27.3</v>
      </c>
    </row>
    <row r="237" spans="1:9">
      <c r="A237" s="46">
        <v>36358</v>
      </c>
      <c r="F237" s="41">
        <v>30</v>
      </c>
      <c r="G237" s="41">
        <v>30.4</v>
      </c>
      <c r="H237" s="41">
        <v>25.5</v>
      </c>
      <c r="I237" s="41">
        <v>26.8</v>
      </c>
    </row>
    <row r="238" spans="1:9">
      <c r="A238" s="46">
        <v>36359</v>
      </c>
      <c r="C238" s="41">
        <v>3.4</v>
      </c>
      <c r="F238" s="41">
        <v>30</v>
      </c>
      <c r="G238" s="41">
        <v>29.2</v>
      </c>
      <c r="H238" s="41">
        <v>22.5</v>
      </c>
      <c r="I238" s="41">
        <v>25.1</v>
      </c>
    </row>
    <row r="239" spans="1:9">
      <c r="A239" s="46">
        <v>36360</v>
      </c>
      <c r="F239" s="41">
        <v>28.9</v>
      </c>
      <c r="G239" s="41">
        <v>30.3</v>
      </c>
      <c r="H239" s="41">
        <v>25.3</v>
      </c>
      <c r="I239" s="41">
        <v>27.5</v>
      </c>
    </row>
    <row r="240" spans="1:9">
      <c r="A240" s="46">
        <v>36361</v>
      </c>
      <c r="C240" s="41">
        <v>0.2</v>
      </c>
      <c r="F240" s="41">
        <v>30.4</v>
      </c>
      <c r="G240" s="41">
        <v>30.7</v>
      </c>
      <c r="H240" s="41">
        <v>25</v>
      </c>
      <c r="I240" s="41">
        <v>25.1</v>
      </c>
    </row>
    <row r="241" spans="1:9">
      <c r="A241" s="46">
        <v>36362</v>
      </c>
      <c r="F241" s="41">
        <v>30.2</v>
      </c>
      <c r="G241" s="41">
        <v>30.5</v>
      </c>
      <c r="H241" s="41">
        <v>25.6</v>
      </c>
      <c r="I241" s="41">
        <v>25.9</v>
      </c>
    </row>
    <row r="242" spans="1:9">
      <c r="A242" s="46">
        <v>36363</v>
      </c>
      <c r="C242" s="41">
        <v>1.4</v>
      </c>
      <c r="F242" s="41">
        <v>30.1</v>
      </c>
      <c r="G242" s="41">
        <v>29.5</v>
      </c>
      <c r="H242" s="41">
        <v>25</v>
      </c>
      <c r="I242" s="41">
        <v>26.8</v>
      </c>
    </row>
    <row r="243" spans="1:9">
      <c r="A243" s="46">
        <v>36364</v>
      </c>
      <c r="C243" s="41">
        <v>0.2</v>
      </c>
      <c r="F243" s="41">
        <v>29.8</v>
      </c>
      <c r="G243" s="41">
        <v>30.9</v>
      </c>
      <c r="H243" s="41">
        <v>24.1</v>
      </c>
      <c r="I243" s="41">
        <v>26.8</v>
      </c>
    </row>
    <row r="244" spans="1:9">
      <c r="A244" s="46">
        <v>36365</v>
      </c>
      <c r="D244" s="41">
        <v>5.5</v>
      </c>
      <c r="F244" s="41">
        <v>30.8</v>
      </c>
      <c r="G244" s="41">
        <v>29.4</v>
      </c>
      <c r="H244" s="41">
        <v>25.8</v>
      </c>
      <c r="I244" s="41">
        <v>23.5</v>
      </c>
    </row>
    <row r="245" spans="1:9">
      <c r="A245" s="46">
        <v>36366</v>
      </c>
      <c r="F245" s="41">
        <v>29.5</v>
      </c>
      <c r="G245" s="41">
        <v>30.7</v>
      </c>
      <c r="H245" s="41">
        <v>25.4</v>
      </c>
      <c r="I245" s="41">
        <v>27.2</v>
      </c>
    </row>
    <row r="246" spans="1:9">
      <c r="A246" s="46">
        <v>36367</v>
      </c>
      <c r="C246" s="41">
        <v>0.2</v>
      </c>
      <c r="F246" s="41">
        <v>30.4</v>
      </c>
      <c r="G246" s="41">
        <v>30.4</v>
      </c>
      <c r="H246" s="41">
        <v>24.8</v>
      </c>
      <c r="I246" s="41">
        <v>27</v>
      </c>
    </row>
    <row r="247" spans="1:9">
      <c r="A247" s="46">
        <v>36368</v>
      </c>
      <c r="F247" s="41">
        <v>30.1</v>
      </c>
      <c r="G247" s="41">
        <v>30.4</v>
      </c>
      <c r="H247" s="41">
        <v>25.8</v>
      </c>
      <c r="I247" s="41">
        <v>26.9</v>
      </c>
    </row>
    <row r="248" spans="1:9">
      <c r="A248" s="46">
        <v>36369</v>
      </c>
      <c r="C248" s="41">
        <v>0.8</v>
      </c>
      <c r="F248" s="41">
        <v>30</v>
      </c>
      <c r="G248" s="41">
        <v>31.4</v>
      </c>
      <c r="H248" s="41">
        <v>24</v>
      </c>
      <c r="I248" s="41">
        <v>26.5</v>
      </c>
    </row>
    <row r="249" spans="1:9">
      <c r="A249" s="46">
        <v>36370</v>
      </c>
      <c r="C249" s="41">
        <v>26.2</v>
      </c>
      <c r="D249" s="41">
        <v>20.8</v>
      </c>
      <c r="F249" s="41">
        <v>30.5</v>
      </c>
      <c r="G249" s="41">
        <v>25.5</v>
      </c>
      <c r="H249" s="41">
        <v>20.8</v>
      </c>
      <c r="I249" s="41">
        <v>22</v>
      </c>
    </row>
    <row r="250" spans="1:9">
      <c r="A250" s="46">
        <v>36371</v>
      </c>
      <c r="C250" s="41">
        <v>48.7</v>
      </c>
      <c r="F250" s="41">
        <v>27</v>
      </c>
      <c r="G250" s="41">
        <v>29</v>
      </c>
      <c r="H250" s="41">
        <v>21.5</v>
      </c>
      <c r="I250" s="41">
        <v>21.6</v>
      </c>
    </row>
    <row r="251" spans="1:9">
      <c r="A251" s="46">
        <v>36372</v>
      </c>
      <c r="F251" s="41">
        <v>28.7</v>
      </c>
      <c r="G251" s="41">
        <v>29.7</v>
      </c>
      <c r="H251" s="41">
        <v>25.6</v>
      </c>
      <c r="I251" s="41">
        <v>26.6</v>
      </c>
    </row>
    <row r="252" spans="1:9">
      <c r="C252" s="41">
        <f>SUM(C222:C251)</f>
        <v>88.5</v>
      </c>
      <c r="D252" s="41">
        <f>SUM(D221:D251)</f>
        <v>28.3</v>
      </c>
    </row>
    <row r="253" spans="1:9">
      <c r="C253" s="90">
        <f>C252+D252</f>
        <v>116.8</v>
      </c>
      <c r="D253" s="90"/>
      <c r="E253" s="41" t="s">
        <v>7</v>
      </c>
      <c r="F253" s="41">
        <f>SUM(F221:F252)</f>
        <v>925.2</v>
      </c>
      <c r="G253" s="41">
        <f>SUM(G221:G252)</f>
        <v>932.9</v>
      </c>
      <c r="H253" s="41">
        <f>SUM(H221:H252)</f>
        <v>765.19999999999982</v>
      </c>
      <c r="I253" s="41">
        <f>SUM(I221:I252)</f>
        <v>806.30000000000007</v>
      </c>
    </row>
    <row r="254" spans="1:9">
      <c r="E254" s="41" t="s">
        <v>8</v>
      </c>
      <c r="F254" s="41">
        <f>AVERAGE(F221:F251)</f>
        <v>29.845161290322583</v>
      </c>
      <c r="G254" s="41">
        <f>AVERAGE(G221:G251)</f>
        <v>30.093548387096774</v>
      </c>
      <c r="H254" s="41">
        <f>AVERAGE(H221:H251)</f>
        <v>24.683870967741928</v>
      </c>
      <c r="I254" s="41">
        <f>AVERAGE(I221:I251)</f>
        <v>26.009677419354841</v>
      </c>
    </row>
    <row r="255" spans="1:9">
      <c r="A255" s="46" t="s">
        <v>19</v>
      </c>
      <c r="B255" s="40" t="s">
        <v>10</v>
      </c>
      <c r="C255" s="41">
        <f>C253+C258</f>
        <v>117.8</v>
      </c>
      <c r="D255" s="41" t="s">
        <v>32</v>
      </c>
      <c r="E255" s="41" t="s">
        <v>11</v>
      </c>
      <c r="F255" s="41">
        <f>MAX(F221:F251)</f>
        <v>30.8</v>
      </c>
      <c r="G255" s="41">
        <f>MAX(G221:G251)</f>
        <v>31.4</v>
      </c>
      <c r="H255" s="41">
        <f>MAX(H221:H251)</f>
        <v>26.2</v>
      </c>
      <c r="I255" s="41">
        <f>MAX(I221:I251)</f>
        <v>27.6</v>
      </c>
    </row>
    <row r="256" spans="1:9">
      <c r="C256" s="41">
        <f>C255/25.4</f>
        <v>4.6377952755905509</v>
      </c>
      <c r="D256" s="41" t="s">
        <v>33</v>
      </c>
      <c r="E256" s="41" t="s">
        <v>12</v>
      </c>
      <c r="F256" s="41">
        <f>MIN(F221:F251)</f>
        <v>27</v>
      </c>
      <c r="G256" s="41">
        <f>MIN(G221:G251)</f>
        <v>25.5</v>
      </c>
      <c r="H256" s="41">
        <f>MIN(H221:H251)</f>
        <v>20.8</v>
      </c>
      <c r="I256" s="41">
        <f>MIN(I221:I251)</f>
        <v>21.6</v>
      </c>
    </row>
    <row r="258" spans="1:9">
      <c r="A258" s="46">
        <v>36373</v>
      </c>
      <c r="C258" s="41">
        <v>1</v>
      </c>
      <c r="F258" s="41">
        <v>29.8</v>
      </c>
      <c r="G258" s="41">
        <v>29.5</v>
      </c>
      <c r="H258" s="41">
        <v>24.6</v>
      </c>
      <c r="I258" s="41">
        <v>26.7</v>
      </c>
    </row>
    <row r="259" spans="1:9">
      <c r="A259" s="46">
        <v>36374</v>
      </c>
      <c r="F259" s="41">
        <v>29.5</v>
      </c>
      <c r="G259" s="41">
        <v>30.3</v>
      </c>
      <c r="H259" s="41">
        <v>25.5</v>
      </c>
      <c r="I259" s="41">
        <v>26.5</v>
      </c>
    </row>
    <row r="260" spans="1:9">
      <c r="A260" s="46">
        <v>36375</v>
      </c>
      <c r="C260" s="41">
        <v>0.1</v>
      </c>
      <c r="F260" s="41">
        <v>29.9</v>
      </c>
      <c r="G260" s="41">
        <v>30.4</v>
      </c>
      <c r="H260" s="41">
        <v>25.5</v>
      </c>
      <c r="I260" s="41">
        <v>27</v>
      </c>
    </row>
    <row r="261" spans="1:9">
      <c r="A261" s="46">
        <v>36376</v>
      </c>
      <c r="C261" s="41">
        <v>0.1</v>
      </c>
      <c r="F261" s="41">
        <v>30</v>
      </c>
      <c r="G261" s="41">
        <v>30.7</v>
      </c>
      <c r="H261" s="41">
        <v>24.8</v>
      </c>
      <c r="I261" s="41">
        <v>27.7</v>
      </c>
    </row>
    <row r="262" spans="1:9">
      <c r="A262" s="46">
        <v>36377</v>
      </c>
      <c r="F262" s="41">
        <v>30.3</v>
      </c>
      <c r="G262" s="41">
        <v>30.5</v>
      </c>
      <c r="H262" s="41">
        <v>25.4</v>
      </c>
      <c r="I262" s="41">
        <v>27.4</v>
      </c>
    </row>
    <row r="263" spans="1:9">
      <c r="A263" s="46">
        <v>36378</v>
      </c>
      <c r="C263" s="41">
        <v>4.5999999999999996</v>
      </c>
      <c r="F263" s="41">
        <v>30.2</v>
      </c>
      <c r="G263" s="41">
        <v>29.8</v>
      </c>
      <c r="H263" s="41">
        <v>23.2</v>
      </c>
      <c r="I263" s="41">
        <v>27</v>
      </c>
    </row>
    <row r="264" spans="1:9">
      <c r="A264" s="46">
        <v>36379</v>
      </c>
      <c r="C264" s="41">
        <v>3.7</v>
      </c>
      <c r="F264" s="41">
        <v>30</v>
      </c>
      <c r="G264" s="41">
        <v>30.5</v>
      </c>
      <c r="H264" s="41">
        <v>24.8</v>
      </c>
      <c r="I264" s="41">
        <v>27.3</v>
      </c>
    </row>
    <row r="265" spans="1:9">
      <c r="A265" s="46">
        <v>36380</v>
      </c>
      <c r="F265" s="41">
        <v>30.1</v>
      </c>
      <c r="G265" s="41">
        <v>30.5</v>
      </c>
      <c r="H265" s="41">
        <v>26.3</v>
      </c>
      <c r="I265" s="41">
        <v>27.2</v>
      </c>
    </row>
    <row r="266" spans="1:9">
      <c r="A266" s="46">
        <v>36381</v>
      </c>
      <c r="C266" s="41">
        <v>19.399999999999999</v>
      </c>
      <c r="F266" s="41">
        <v>30.8</v>
      </c>
      <c r="G266" s="41">
        <v>29.2</v>
      </c>
      <c r="H266" s="41">
        <v>21.6</v>
      </c>
      <c r="I266" s="41">
        <v>26.2</v>
      </c>
    </row>
    <row r="267" spans="1:9">
      <c r="A267" s="46">
        <v>36382</v>
      </c>
      <c r="F267" s="41">
        <v>29</v>
      </c>
      <c r="G267" s="41">
        <v>30</v>
      </c>
      <c r="H267" s="41">
        <v>22</v>
      </c>
      <c r="I267" s="41">
        <v>25.6</v>
      </c>
    </row>
    <row r="268" spans="1:9">
      <c r="A268" s="46">
        <v>36383</v>
      </c>
      <c r="C268" s="41">
        <v>1.3</v>
      </c>
      <c r="F268" s="41">
        <v>29.7</v>
      </c>
      <c r="G268" s="41">
        <v>30</v>
      </c>
      <c r="H268" s="41">
        <v>24.2</v>
      </c>
      <c r="I268" s="41">
        <v>26.4</v>
      </c>
    </row>
    <row r="269" spans="1:9">
      <c r="A269" s="46">
        <v>36384</v>
      </c>
      <c r="C269" s="41">
        <v>2.2000000000000002</v>
      </c>
      <c r="F269" s="41">
        <v>29.8</v>
      </c>
      <c r="G269" s="41">
        <v>30.3</v>
      </c>
      <c r="H269" s="41">
        <v>24.5</v>
      </c>
      <c r="I269" s="41">
        <v>25.5</v>
      </c>
    </row>
    <row r="270" spans="1:9">
      <c r="A270" s="46">
        <v>36385</v>
      </c>
      <c r="F270" s="41">
        <v>30</v>
      </c>
      <c r="G270" s="41">
        <v>30.5</v>
      </c>
      <c r="H270" s="41">
        <v>25.4</v>
      </c>
      <c r="I270" s="41">
        <v>27.2</v>
      </c>
    </row>
    <row r="271" spans="1:9">
      <c r="A271" s="46">
        <v>36386</v>
      </c>
      <c r="F271" s="41">
        <v>29.6</v>
      </c>
      <c r="G271" s="41">
        <v>30.5</v>
      </c>
      <c r="H271" s="41">
        <v>26.3</v>
      </c>
      <c r="I271" s="41">
        <v>27.2</v>
      </c>
    </row>
    <row r="272" spans="1:9">
      <c r="A272" s="46">
        <v>36387</v>
      </c>
      <c r="C272" s="41">
        <v>1.3</v>
      </c>
      <c r="F272" s="41">
        <v>30</v>
      </c>
      <c r="G272" s="41">
        <v>30.7</v>
      </c>
      <c r="H272" s="41">
        <v>24.6</v>
      </c>
      <c r="I272" s="41">
        <v>27.8</v>
      </c>
    </row>
    <row r="273" spans="1:9">
      <c r="A273" s="46">
        <v>36388</v>
      </c>
      <c r="F273" s="41">
        <v>29.5</v>
      </c>
      <c r="G273" s="41">
        <v>30.1</v>
      </c>
      <c r="H273" s="41">
        <v>26</v>
      </c>
      <c r="I273" s="41">
        <v>27.4</v>
      </c>
    </row>
    <row r="274" spans="1:9">
      <c r="A274" s="46">
        <v>36389</v>
      </c>
      <c r="C274" s="41">
        <v>19.399999999999999</v>
      </c>
      <c r="F274" s="41">
        <v>29.6</v>
      </c>
      <c r="G274" s="41">
        <v>30.2</v>
      </c>
      <c r="H274" s="41">
        <v>24.5</v>
      </c>
      <c r="I274" s="41">
        <v>26.9</v>
      </c>
    </row>
    <row r="275" spans="1:9">
      <c r="A275" s="46">
        <v>36390</v>
      </c>
      <c r="F275" s="41">
        <v>30.6</v>
      </c>
      <c r="G275" s="41">
        <v>30.2</v>
      </c>
      <c r="H275" s="41">
        <v>26.2</v>
      </c>
      <c r="I275" s="41">
        <v>27.6</v>
      </c>
    </row>
    <row r="276" spans="1:9">
      <c r="A276" s="46">
        <v>36391</v>
      </c>
      <c r="F276" s="41">
        <v>29.9</v>
      </c>
      <c r="G276" s="41">
        <v>29.8</v>
      </c>
      <c r="H276" s="41">
        <v>26.9</v>
      </c>
      <c r="I276" s="41">
        <v>27</v>
      </c>
    </row>
    <row r="277" spans="1:9">
      <c r="A277" s="46">
        <v>36392</v>
      </c>
      <c r="F277" s="41">
        <v>29.5</v>
      </c>
      <c r="G277" s="41">
        <v>29.8</v>
      </c>
      <c r="H277" s="41">
        <v>25.9</v>
      </c>
      <c r="I277" s="41">
        <v>27.3</v>
      </c>
    </row>
    <row r="278" spans="1:9">
      <c r="A278" s="46">
        <v>36393</v>
      </c>
      <c r="F278" s="41">
        <v>29.6</v>
      </c>
      <c r="G278" s="41">
        <v>30</v>
      </c>
      <c r="H278" s="41">
        <v>26.2</v>
      </c>
      <c r="I278" s="41">
        <v>27.4</v>
      </c>
    </row>
    <row r="279" spans="1:9">
      <c r="A279" s="46">
        <v>36394</v>
      </c>
      <c r="C279" s="41">
        <v>18.5</v>
      </c>
      <c r="F279" s="41">
        <v>29.8</v>
      </c>
      <c r="G279" s="41">
        <v>28</v>
      </c>
      <c r="H279" s="41">
        <v>24</v>
      </c>
      <c r="I279" s="41">
        <v>25.9</v>
      </c>
    </row>
    <row r="280" spans="1:9">
      <c r="A280" s="46">
        <v>36395</v>
      </c>
      <c r="C280" s="41">
        <v>0.4</v>
      </c>
      <c r="F280" s="41">
        <v>29.4</v>
      </c>
      <c r="G280" s="41">
        <v>29.8</v>
      </c>
      <c r="H280" s="41">
        <v>26</v>
      </c>
      <c r="I280" s="41">
        <v>27.3</v>
      </c>
    </row>
    <row r="281" spans="1:9">
      <c r="A281" s="46">
        <v>36396</v>
      </c>
      <c r="C281" s="41">
        <v>2.5</v>
      </c>
      <c r="F281" s="41">
        <v>29.5</v>
      </c>
      <c r="G281" s="41">
        <v>29.8</v>
      </c>
      <c r="H281" s="41">
        <v>23.6</v>
      </c>
      <c r="I281" s="41">
        <v>24.9</v>
      </c>
    </row>
    <row r="282" spans="1:9">
      <c r="A282" s="46">
        <v>36397</v>
      </c>
      <c r="C282" s="41">
        <v>5</v>
      </c>
      <c r="F282" s="41">
        <v>29</v>
      </c>
      <c r="G282" s="41">
        <v>29.4</v>
      </c>
      <c r="H282" s="41">
        <v>24.6</v>
      </c>
      <c r="I282" s="41">
        <v>26.5</v>
      </c>
    </row>
    <row r="283" spans="1:9">
      <c r="A283" s="46">
        <v>36398</v>
      </c>
      <c r="F283" s="41">
        <v>29.2</v>
      </c>
      <c r="G283" s="41">
        <v>29.8</v>
      </c>
      <c r="H283" s="41">
        <v>25.7</v>
      </c>
      <c r="I283" s="41">
        <v>27</v>
      </c>
    </row>
    <row r="284" spans="1:9">
      <c r="A284" s="46">
        <v>36399</v>
      </c>
      <c r="D284" s="41">
        <v>0.1</v>
      </c>
      <c r="F284" s="41">
        <v>29.5</v>
      </c>
      <c r="G284" s="41">
        <v>30.3</v>
      </c>
      <c r="H284" s="41">
        <v>26.5</v>
      </c>
      <c r="I284" s="41">
        <v>26.2</v>
      </c>
    </row>
    <row r="285" spans="1:9">
      <c r="A285" s="46">
        <v>36400</v>
      </c>
      <c r="F285" s="41">
        <v>28.5</v>
      </c>
      <c r="G285" s="41">
        <v>30.4</v>
      </c>
      <c r="H285" s="41">
        <v>26.2</v>
      </c>
      <c r="I285" s="41">
        <v>27.3</v>
      </c>
    </row>
    <row r="286" spans="1:9">
      <c r="A286" s="46">
        <v>36401</v>
      </c>
      <c r="F286" s="41">
        <v>30.2</v>
      </c>
      <c r="G286" s="41">
        <v>30.3</v>
      </c>
      <c r="H286" s="41">
        <v>25.6</v>
      </c>
      <c r="I286" s="41">
        <v>25.4</v>
      </c>
    </row>
    <row r="287" spans="1:9">
      <c r="A287" s="46">
        <v>36402</v>
      </c>
      <c r="C287" s="41">
        <v>1.1000000000000001</v>
      </c>
      <c r="F287" s="41">
        <v>29.8</v>
      </c>
      <c r="G287" s="41">
        <v>30.5</v>
      </c>
      <c r="H287" s="41">
        <v>25</v>
      </c>
      <c r="I287" s="41">
        <v>27.2</v>
      </c>
    </row>
    <row r="288" spans="1:9">
      <c r="A288" s="46">
        <v>36403</v>
      </c>
      <c r="C288" s="41">
        <v>6</v>
      </c>
      <c r="D288" s="41">
        <v>10</v>
      </c>
      <c r="F288" s="41">
        <v>29.9</v>
      </c>
      <c r="G288" s="41">
        <v>29</v>
      </c>
      <c r="H288" s="41">
        <v>23</v>
      </c>
      <c r="I288" s="41">
        <v>23.8</v>
      </c>
    </row>
    <row r="289" spans="1:9">
      <c r="C289" s="41">
        <f>SUM(C259:C288)</f>
        <v>85.6</v>
      </c>
      <c r="D289" s="41">
        <f>SUM(D258:D288)</f>
        <v>10.1</v>
      </c>
    </row>
    <row r="290" spans="1:9">
      <c r="C290" s="90">
        <f>C289+D289</f>
        <v>95.699999999999989</v>
      </c>
      <c r="D290" s="90"/>
      <c r="E290" s="41" t="s">
        <v>7</v>
      </c>
      <c r="F290" s="41">
        <f>SUM(F258:F289)</f>
        <v>922.19999999999993</v>
      </c>
      <c r="G290" s="41">
        <f>SUM(G258:G289)</f>
        <v>930.79999999999973</v>
      </c>
      <c r="H290" s="41">
        <f>SUM(H258:H289)</f>
        <v>774.60000000000014</v>
      </c>
      <c r="I290" s="41">
        <f>SUM(I258:I289)</f>
        <v>827.79999999999984</v>
      </c>
    </row>
    <row r="291" spans="1:9">
      <c r="E291" s="41" t="s">
        <v>8</v>
      </c>
      <c r="F291" s="41">
        <f>AVERAGE(F258:F288)</f>
        <v>29.748387096774191</v>
      </c>
      <c r="G291" s="41">
        <f>AVERAGE(G258:G288)</f>
        <v>30.025806451612894</v>
      </c>
      <c r="H291" s="41">
        <f>AVERAGE(H258:H288)</f>
        <v>24.987096774193553</v>
      </c>
      <c r="I291" s="41">
        <f>AVERAGE(I258:I288)</f>
        <v>26.703225806451609</v>
      </c>
    </row>
    <row r="292" spans="1:9">
      <c r="A292" s="46" t="s">
        <v>20</v>
      </c>
      <c r="B292" s="40" t="s">
        <v>10</v>
      </c>
      <c r="C292" s="41">
        <f>C290+C295</f>
        <v>97.299999999999983</v>
      </c>
      <c r="D292" s="41" t="s">
        <v>32</v>
      </c>
      <c r="E292" s="41" t="s">
        <v>11</v>
      </c>
      <c r="F292" s="41">
        <f>MAX(F258:F288)</f>
        <v>30.8</v>
      </c>
      <c r="G292" s="41">
        <f>MAX(G258:G288)</f>
        <v>30.7</v>
      </c>
      <c r="H292" s="41">
        <f>MAX(H258:H288)</f>
        <v>26.9</v>
      </c>
      <c r="I292" s="41">
        <f>MAX(I258:I288)</f>
        <v>27.8</v>
      </c>
    </row>
    <row r="293" spans="1:9">
      <c r="C293" s="41">
        <f>C292/25.4</f>
        <v>3.8307086614173222</v>
      </c>
      <c r="D293" s="41" t="s">
        <v>33</v>
      </c>
      <c r="E293" s="41" t="s">
        <v>12</v>
      </c>
      <c r="F293" s="41">
        <f>MIN(F258:F288)</f>
        <v>28.5</v>
      </c>
      <c r="G293" s="41">
        <f>MIN(G258:G288)</f>
        <v>28</v>
      </c>
      <c r="H293" s="41">
        <f>MIN(H258:H288)</f>
        <v>21.6</v>
      </c>
      <c r="I293" s="41">
        <f>MIN(I258:I288)</f>
        <v>23.8</v>
      </c>
    </row>
    <row r="295" spans="1:9">
      <c r="A295" s="46">
        <v>36404</v>
      </c>
      <c r="C295" s="41">
        <v>1.6</v>
      </c>
      <c r="F295" s="41">
        <v>27.9</v>
      </c>
      <c r="G295" s="41">
        <v>30</v>
      </c>
      <c r="H295" s="41">
        <v>24.8</v>
      </c>
      <c r="I295" s="41">
        <v>26.8</v>
      </c>
    </row>
    <row r="296" spans="1:9">
      <c r="A296" s="46">
        <v>36405</v>
      </c>
      <c r="C296" s="41">
        <v>1.9</v>
      </c>
      <c r="F296" s="41">
        <v>29.8</v>
      </c>
      <c r="G296" s="41">
        <v>29.7</v>
      </c>
      <c r="H296" s="41">
        <v>23</v>
      </c>
      <c r="I296" s="41">
        <v>26.7</v>
      </c>
    </row>
    <row r="297" spans="1:9">
      <c r="A297" s="46">
        <v>36406</v>
      </c>
      <c r="C297" s="41">
        <v>1.7</v>
      </c>
      <c r="D297" s="41">
        <v>0.4</v>
      </c>
      <c r="F297" s="41">
        <v>29.5</v>
      </c>
      <c r="G297" s="41">
        <v>29.6</v>
      </c>
      <c r="H297" s="41" t="s">
        <v>27</v>
      </c>
      <c r="I297" s="41">
        <v>26</v>
      </c>
    </row>
    <row r="298" spans="1:9">
      <c r="A298" s="46">
        <v>36407</v>
      </c>
      <c r="F298" s="41">
        <v>29.4</v>
      </c>
      <c r="G298" s="41">
        <v>30</v>
      </c>
      <c r="H298" s="41">
        <v>25</v>
      </c>
      <c r="I298" s="41">
        <v>27.4</v>
      </c>
    </row>
    <row r="299" spans="1:9">
      <c r="A299" s="46">
        <v>36408</v>
      </c>
      <c r="F299" s="41">
        <v>29.8</v>
      </c>
      <c r="G299" s="41">
        <v>30.5</v>
      </c>
      <c r="H299" s="41">
        <v>26.3</v>
      </c>
      <c r="I299" s="41">
        <v>27.5</v>
      </c>
    </row>
    <row r="300" spans="1:9">
      <c r="A300" s="46">
        <v>36409</v>
      </c>
      <c r="F300" s="41">
        <v>30.2</v>
      </c>
      <c r="G300" s="41">
        <v>30.4</v>
      </c>
      <c r="H300" s="41">
        <v>25.2</v>
      </c>
      <c r="I300" s="41">
        <v>27</v>
      </c>
    </row>
    <row r="301" spans="1:9">
      <c r="A301" s="46">
        <v>36410</v>
      </c>
      <c r="F301" s="41">
        <v>29.8</v>
      </c>
      <c r="G301" s="41">
        <v>30.5</v>
      </c>
      <c r="H301" s="41">
        <v>27.3</v>
      </c>
      <c r="I301" s="41">
        <v>27.7</v>
      </c>
    </row>
    <row r="302" spans="1:9">
      <c r="A302" s="46">
        <v>36411</v>
      </c>
      <c r="C302" s="41">
        <v>2.1</v>
      </c>
      <c r="F302" s="41">
        <v>30</v>
      </c>
      <c r="G302" s="41">
        <v>30.3</v>
      </c>
      <c r="H302" s="41">
        <v>25.1</v>
      </c>
      <c r="I302" s="41">
        <v>27</v>
      </c>
    </row>
    <row r="303" spans="1:9">
      <c r="A303" s="46">
        <v>36412</v>
      </c>
      <c r="C303" s="41">
        <v>0.5</v>
      </c>
      <c r="F303" s="41">
        <v>30</v>
      </c>
      <c r="G303" s="41">
        <v>30.6</v>
      </c>
      <c r="H303" s="41">
        <v>25</v>
      </c>
      <c r="I303" s="41">
        <v>24.9</v>
      </c>
    </row>
    <row r="304" spans="1:9">
      <c r="A304" s="46">
        <v>36413</v>
      </c>
      <c r="C304" s="41">
        <v>3.1</v>
      </c>
      <c r="F304" s="41">
        <v>30</v>
      </c>
      <c r="G304" s="41">
        <v>30.6</v>
      </c>
      <c r="H304" s="41">
        <v>23.8</v>
      </c>
      <c r="I304" s="41">
        <v>27.7</v>
      </c>
    </row>
    <row r="305" spans="1:9">
      <c r="A305" s="46">
        <v>36414</v>
      </c>
      <c r="F305" s="41">
        <v>30.3</v>
      </c>
      <c r="G305" s="41">
        <v>30.7</v>
      </c>
      <c r="H305" s="41">
        <v>26.2</v>
      </c>
      <c r="I305" s="41">
        <v>27.6</v>
      </c>
    </row>
    <row r="306" spans="1:9">
      <c r="A306" s="46">
        <v>36415</v>
      </c>
      <c r="C306" s="41">
        <v>3.7</v>
      </c>
      <c r="F306" s="41">
        <v>30.5</v>
      </c>
      <c r="G306" s="41">
        <v>30</v>
      </c>
      <c r="H306" s="41">
        <v>24.1</v>
      </c>
      <c r="I306" s="41">
        <v>27</v>
      </c>
    </row>
    <row r="307" spans="1:9">
      <c r="A307" s="46">
        <v>36416</v>
      </c>
      <c r="C307" s="41">
        <v>1.1000000000000001</v>
      </c>
      <c r="F307" s="41">
        <v>29.8</v>
      </c>
      <c r="G307" s="41">
        <v>30.2</v>
      </c>
      <c r="H307" s="41">
        <v>24.7</v>
      </c>
      <c r="I307" s="41">
        <v>26.8</v>
      </c>
    </row>
    <row r="308" spans="1:9">
      <c r="A308" s="46">
        <v>36417</v>
      </c>
      <c r="C308" s="41">
        <v>6.1</v>
      </c>
      <c r="F308" s="41">
        <v>30</v>
      </c>
      <c r="G308" s="41">
        <v>30.5</v>
      </c>
      <c r="H308" s="41">
        <v>24.9</v>
      </c>
      <c r="I308" s="41">
        <v>27.5</v>
      </c>
    </row>
    <row r="309" spans="1:9">
      <c r="A309" s="46">
        <v>36418</v>
      </c>
      <c r="F309" s="41">
        <v>30</v>
      </c>
      <c r="G309" s="41">
        <v>30.6</v>
      </c>
      <c r="H309" s="41">
        <v>26.5</v>
      </c>
      <c r="I309" s="41">
        <v>27.8</v>
      </c>
    </row>
    <row r="310" spans="1:9">
      <c r="A310" s="46">
        <v>36419</v>
      </c>
      <c r="C310" s="41">
        <v>4.0999999999999996</v>
      </c>
      <c r="F310" s="41">
        <v>30.2</v>
      </c>
      <c r="G310" s="41">
        <v>30.1</v>
      </c>
      <c r="H310" s="41">
        <v>24.5</v>
      </c>
      <c r="I310" s="41">
        <v>27.9</v>
      </c>
    </row>
    <row r="311" spans="1:9">
      <c r="A311" s="46">
        <v>36420</v>
      </c>
      <c r="C311" s="41">
        <v>0.7</v>
      </c>
      <c r="D311" s="41">
        <v>0.2</v>
      </c>
      <c r="F311" s="41">
        <v>30.1</v>
      </c>
      <c r="G311" s="41">
        <v>30.8</v>
      </c>
      <c r="H311" s="41">
        <v>25.4</v>
      </c>
      <c r="I311" s="41">
        <v>27.2</v>
      </c>
    </row>
    <row r="312" spans="1:9">
      <c r="A312" s="46">
        <v>36421</v>
      </c>
      <c r="C312" s="41">
        <v>0.2</v>
      </c>
      <c r="F312" s="41">
        <v>30</v>
      </c>
      <c r="G312" s="41">
        <v>30.9</v>
      </c>
      <c r="H312" s="41">
        <v>26.7</v>
      </c>
      <c r="I312" s="41">
        <v>28</v>
      </c>
    </row>
    <row r="313" spans="1:9">
      <c r="A313" s="46">
        <v>36422</v>
      </c>
      <c r="F313" s="41">
        <v>30.6</v>
      </c>
      <c r="G313" s="41">
        <v>29.2</v>
      </c>
      <c r="H313" s="41">
        <v>26.8</v>
      </c>
      <c r="I313" s="41">
        <v>25.4</v>
      </c>
    </row>
    <row r="314" spans="1:9">
      <c r="A314" s="46">
        <v>36423</v>
      </c>
      <c r="F314" s="41">
        <v>28.8</v>
      </c>
      <c r="G314" s="41">
        <v>30.5</v>
      </c>
      <c r="H314" s="41">
        <v>25</v>
      </c>
      <c r="I314" s="41">
        <v>27.8</v>
      </c>
    </row>
    <row r="315" spans="1:9">
      <c r="A315" s="46">
        <v>36424</v>
      </c>
      <c r="C315" s="41">
        <v>0.5</v>
      </c>
      <c r="F315" s="41">
        <v>30.7</v>
      </c>
      <c r="G315" s="41">
        <v>30.4</v>
      </c>
      <c r="H315" s="41">
        <v>24.5</v>
      </c>
      <c r="I315" s="41">
        <v>27.8</v>
      </c>
    </row>
    <row r="316" spans="1:9">
      <c r="A316" s="46">
        <v>36425</v>
      </c>
      <c r="F316" s="41">
        <v>30.4</v>
      </c>
      <c r="G316" s="41">
        <v>30</v>
      </c>
      <c r="H316" s="41">
        <v>24.9</v>
      </c>
      <c r="I316" s="41">
        <v>27.8</v>
      </c>
    </row>
    <row r="317" spans="1:9">
      <c r="A317" s="46">
        <v>36426</v>
      </c>
      <c r="C317" s="41">
        <v>11.1</v>
      </c>
      <c r="F317" s="41">
        <v>29.8</v>
      </c>
      <c r="G317" s="41">
        <v>30.1</v>
      </c>
      <c r="H317" s="41">
        <v>22.2</v>
      </c>
      <c r="I317" s="41">
        <v>26.6</v>
      </c>
    </row>
    <row r="318" spans="1:9">
      <c r="A318" s="46">
        <v>36427</v>
      </c>
      <c r="C318" s="41">
        <v>7.3</v>
      </c>
      <c r="F318" s="41">
        <v>30</v>
      </c>
      <c r="G318" s="41">
        <v>30</v>
      </c>
      <c r="H318" s="41">
        <v>23.6</v>
      </c>
      <c r="I318" s="41">
        <v>27.5</v>
      </c>
    </row>
    <row r="319" spans="1:9">
      <c r="A319" s="46">
        <v>36428</v>
      </c>
      <c r="F319" s="41">
        <v>29.8</v>
      </c>
      <c r="G319" s="41">
        <v>30.6</v>
      </c>
      <c r="H319" s="41">
        <v>26.5</v>
      </c>
      <c r="I319" s="41">
        <v>27.8</v>
      </c>
    </row>
    <row r="320" spans="1:9">
      <c r="A320" s="46">
        <v>36429</v>
      </c>
      <c r="F320" s="41">
        <v>30.8</v>
      </c>
      <c r="G320" s="41">
        <v>30.5</v>
      </c>
      <c r="H320" s="41">
        <v>26.1</v>
      </c>
      <c r="I320" s="41">
        <v>27.7</v>
      </c>
    </row>
    <row r="321" spans="1:9">
      <c r="A321" s="46">
        <v>36430</v>
      </c>
      <c r="C321" s="41">
        <v>6.6</v>
      </c>
      <c r="F321" s="41">
        <v>30.4</v>
      </c>
      <c r="G321" s="41">
        <v>30</v>
      </c>
      <c r="H321" s="41">
        <v>22.6</v>
      </c>
      <c r="I321" s="41">
        <v>25.2</v>
      </c>
    </row>
    <row r="322" spans="1:9">
      <c r="A322" s="46">
        <v>36431</v>
      </c>
      <c r="C322" s="41">
        <v>2.8</v>
      </c>
      <c r="F322" s="41">
        <v>29.7</v>
      </c>
      <c r="G322" s="41">
        <v>29.7</v>
      </c>
      <c r="H322" s="41">
        <v>24.5</v>
      </c>
      <c r="I322" s="41">
        <v>26.9</v>
      </c>
    </row>
    <row r="323" spans="1:9">
      <c r="A323" s="46">
        <v>36432</v>
      </c>
      <c r="C323" s="41">
        <v>0.8</v>
      </c>
      <c r="F323" s="41">
        <v>28.7</v>
      </c>
      <c r="G323" s="41">
        <v>30.7</v>
      </c>
      <c r="H323" s="41">
        <v>25.4</v>
      </c>
      <c r="I323" s="41">
        <v>27.8</v>
      </c>
    </row>
    <row r="324" spans="1:9">
      <c r="A324" s="46">
        <v>36433</v>
      </c>
      <c r="F324" s="41">
        <v>30.3</v>
      </c>
      <c r="G324" s="41">
        <v>30.4</v>
      </c>
      <c r="H324" s="41">
        <v>25.2</v>
      </c>
      <c r="I324" s="41">
        <v>28.2</v>
      </c>
    </row>
    <row r="325" spans="1:9">
      <c r="C325" s="41">
        <f>SUM(C296:C324)</f>
        <v>54.29999999999999</v>
      </c>
      <c r="D325" s="41">
        <f>SUM(D295:D324)</f>
        <v>0.60000000000000009</v>
      </c>
    </row>
    <row r="326" spans="1:9">
      <c r="C326" s="90">
        <f>C325+D325</f>
        <v>54.899999999999991</v>
      </c>
      <c r="D326" s="90"/>
      <c r="E326" s="41" t="s">
        <v>7</v>
      </c>
      <c r="F326" s="41">
        <f>SUM(F295:F325)</f>
        <v>897.29999999999984</v>
      </c>
      <c r="G326" s="41">
        <f>SUM(G295:G325)</f>
        <v>908.10000000000014</v>
      </c>
      <c r="H326" s="41">
        <f>SUM(H295:H325)</f>
        <v>725.80000000000007</v>
      </c>
      <c r="I326" s="41">
        <f>SUM(I295:I325)</f>
        <v>814.99999999999989</v>
      </c>
    </row>
    <row r="327" spans="1:9">
      <c r="E327" s="41" t="s">
        <v>8</v>
      </c>
      <c r="F327" s="41">
        <f>AVERAGE(F295:F324)</f>
        <v>29.909999999999993</v>
      </c>
      <c r="G327" s="41">
        <f>AVERAGE(G295:G324)</f>
        <v>30.270000000000003</v>
      </c>
      <c r="H327" s="41">
        <f>AVERAGE(H295:H324)</f>
        <v>25.027586206896554</v>
      </c>
      <c r="I327" s="41">
        <f>AVERAGE(I295:I324)</f>
        <v>27.166666666666664</v>
      </c>
    </row>
    <row r="328" spans="1:9">
      <c r="A328" s="46" t="s">
        <v>21</v>
      </c>
      <c r="B328" s="40" t="s">
        <v>10</v>
      </c>
      <c r="C328" s="41">
        <f>C326+SUM(C331)</f>
        <v>54.899999999999991</v>
      </c>
      <c r="D328" s="41" t="s">
        <v>32</v>
      </c>
      <c r="E328" s="41" t="s">
        <v>11</v>
      </c>
      <c r="F328" s="41">
        <f>MAX(F295:F324)</f>
        <v>30.8</v>
      </c>
      <c r="G328" s="41">
        <f>MAX(G295:G324)</f>
        <v>30.9</v>
      </c>
      <c r="H328" s="41">
        <f>MAX(H295:H324)</f>
        <v>27.3</v>
      </c>
      <c r="I328" s="41">
        <f>MAX(I295:I324)</f>
        <v>28.2</v>
      </c>
    </row>
    <row r="329" spans="1:9">
      <c r="C329" s="41">
        <f>C328/25.4</f>
        <v>2.1614173228346454</v>
      </c>
      <c r="D329" s="41" t="s">
        <v>33</v>
      </c>
      <c r="E329" s="41" t="s">
        <v>12</v>
      </c>
      <c r="F329" s="41">
        <f>MIN(F295:F324)</f>
        <v>27.9</v>
      </c>
      <c r="G329" s="41">
        <f>MIN(G295:G324)</f>
        <v>29.2</v>
      </c>
      <c r="H329" s="41">
        <f>MIN(H295:H324)</f>
        <v>22.2</v>
      </c>
      <c r="I329" s="41">
        <f>MIN(I295:I324)</f>
        <v>24.9</v>
      </c>
    </row>
    <row r="331" spans="1:9">
      <c r="A331" s="46">
        <v>36434</v>
      </c>
      <c r="F331" s="41">
        <v>30.3</v>
      </c>
      <c r="G331" s="41">
        <v>30.6</v>
      </c>
      <c r="H331" s="41">
        <v>25.4</v>
      </c>
      <c r="I331" s="41">
        <v>27.1</v>
      </c>
    </row>
    <row r="332" spans="1:9">
      <c r="A332" s="46">
        <v>36435</v>
      </c>
      <c r="C332" s="41">
        <v>7.3</v>
      </c>
      <c r="D332" s="41">
        <v>3.3</v>
      </c>
      <c r="F332" s="41">
        <v>30.2</v>
      </c>
      <c r="G332" s="41">
        <v>29.2</v>
      </c>
      <c r="H332" s="41">
        <v>23.9</v>
      </c>
      <c r="I332" s="41">
        <v>24.5</v>
      </c>
    </row>
    <row r="333" spans="1:9">
      <c r="A333" s="46">
        <v>36436</v>
      </c>
      <c r="C333" s="41">
        <v>0.8</v>
      </c>
      <c r="D333" s="41">
        <v>0.6</v>
      </c>
      <c r="F333" s="41">
        <v>29</v>
      </c>
      <c r="G333" s="41">
        <v>30</v>
      </c>
      <c r="H333" s="41">
        <v>25.8</v>
      </c>
      <c r="I333" s="41">
        <v>25.6</v>
      </c>
    </row>
    <row r="334" spans="1:9">
      <c r="A334" s="46">
        <v>36437</v>
      </c>
      <c r="C334" s="41">
        <v>20.6</v>
      </c>
      <c r="F334" s="41">
        <v>29.5</v>
      </c>
      <c r="G334" s="41">
        <v>29.3</v>
      </c>
      <c r="H334" s="41">
        <v>22.3</v>
      </c>
      <c r="I334" s="41">
        <v>22.3</v>
      </c>
    </row>
    <row r="335" spans="1:9">
      <c r="A335" s="46">
        <v>36438</v>
      </c>
      <c r="C335" s="41">
        <v>4.9000000000000004</v>
      </c>
      <c r="F335" s="41">
        <v>28.8</v>
      </c>
      <c r="G335" s="41">
        <v>28.8</v>
      </c>
      <c r="H335" s="41">
        <v>23.7</v>
      </c>
      <c r="I335" s="41">
        <v>25.5</v>
      </c>
    </row>
    <row r="336" spans="1:9">
      <c r="A336" s="46">
        <v>36439</v>
      </c>
      <c r="F336" s="41">
        <v>28.8</v>
      </c>
      <c r="G336" s="41">
        <v>29.9</v>
      </c>
      <c r="H336" s="41">
        <v>25.9</v>
      </c>
      <c r="I336" s="41">
        <v>27.4</v>
      </c>
    </row>
    <row r="337" spans="1:9">
      <c r="A337" s="46">
        <v>36440</v>
      </c>
      <c r="F337" s="41">
        <v>29.4</v>
      </c>
      <c r="G337" s="41">
        <v>30</v>
      </c>
      <c r="H337" s="41">
        <v>25.4</v>
      </c>
      <c r="I337" s="41">
        <v>27.2</v>
      </c>
    </row>
    <row r="338" spans="1:9">
      <c r="A338" s="46">
        <v>36441</v>
      </c>
      <c r="C338" s="41">
        <v>15.7</v>
      </c>
      <c r="D338" s="41">
        <v>43.7</v>
      </c>
      <c r="F338" s="41">
        <v>29.6</v>
      </c>
      <c r="G338" s="41">
        <v>27</v>
      </c>
      <c r="H338" s="41">
        <v>23.9</v>
      </c>
      <c r="I338" s="41">
        <v>23.4</v>
      </c>
    </row>
    <row r="339" spans="1:9">
      <c r="A339" s="46">
        <v>36442</v>
      </c>
      <c r="F339" s="41">
        <v>28</v>
      </c>
      <c r="G339" s="41">
        <v>29.6</v>
      </c>
      <c r="H339" s="41">
        <v>24</v>
      </c>
      <c r="I339" s="41">
        <v>26.9</v>
      </c>
    </row>
    <row r="340" spans="1:9">
      <c r="A340" s="46">
        <v>36443</v>
      </c>
      <c r="C340" s="41">
        <v>5.6</v>
      </c>
      <c r="F340" s="41">
        <v>28.5</v>
      </c>
      <c r="G340" s="41">
        <v>29.3</v>
      </c>
      <c r="H340" s="41">
        <v>24.2</v>
      </c>
      <c r="I340" s="41">
        <v>26</v>
      </c>
    </row>
    <row r="341" spans="1:9">
      <c r="A341" s="46">
        <v>36444</v>
      </c>
      <c r="F341" s="41">
        <v>29</v>
      </c>
      <c r="G341" s="41">
        <v>28.5</v>
      </c>
      <c r="H341" s="41">
        <v>24.7</v>
      </c>
      <c r="I341" s="41">
        <v>27.2</v>
      </c>
    </row>
    <row r="342" spans="1:9">
      <c r="A342" s="46">
        <v>36445</v>
      </c>
      <c r="F342" s="41">
        <v>29.4</v>
      </c>
      <c r="G342" s="41">
        <v>29.7</v>
      </c>
      <c r="H342" s="41">
        <v>25.7</v>
      </c>
      <c r="I342" s="41">
        <v>27.1</v>
      </c>
    </row>
    <row r="343" spans="1:9">
      <c r="A343" s="46">
        <v>36446</v>
      </c>
      <c r="C343" s="41">
        <v>5.8</v>
      </c>
      <c r="F343" s="41">
        <v>29.9</v>
      </c>
      <c r="G343" s="41">
        <v>29.3</v>
      </c>
      <c r="H343" s="41">
        <v>24.3</v>
      </c>
      <c r="I343" s="41">
        <v>25.3</v>
      </c>
    </row>
    <row r="344" spans="1:9">
      <c r="A344" s="46">
        <v>36447</v>
      </c>
      <c r="C344" s="41">
        <v>23</v>
      </c>
      <c r="D344" s="41">
        <v>45.3</v>
      </c>
      <c r="F344" s="41">
        <v>27.9</v>
      </c>
      <c r="G344" s="41">
        <v>28.8</v>
      </c>
      <c r="H344" s="41">
        <v>22.3</v>
      </c>
      <c r="I344" s="41">
        <v>25.8</v>
      </c>
    </row>
    <row r="345" spans="1:9">
      <c r="A345" s="46">
        <v>36448</v>
      </c>
      <c r="C345" s="41">
        <v>31.8</v>
      </c>
      <c r="D345" s="41">
        <v>1.2</v>
      </c>
      <c r="F345" s="41">
        <v>26.9</v>
      </c>
      <c r="G345" s="41">
        <v>28</v>
      </c>
      <c r="H345" s="41">
        <v>21.7</v>
      </c>
      <c r="I345" s="41">
        <v>23.3</v>
      </c>
    </row>
    <row r="346" spans="1:9">
      <c r="A346" s="46">
        <v>36449</v>
      </c>
      <c r="C346" s="41">
        <v>19.3</v>
      </c>
      <c r="F346" s="41">
        <v>27.5</v>
      </c>
      <c r="G346" s="41">
        <v>28.8</v>
      </c>
      <c r="H346" s="41">
        <v>22.8</v>
      </c>
      <c r="I346" s="41">
        <v>25.8</v>
      </c>
    </row>
    <row r="347" spans="1:9">
      <c r="A347" s="46">
        <v>36450</v>
      </c>
      <c r="D347" s="41">
        <v>0.1</v>
      </c>
      <c r="F347" s="41">
        <v>28.4</v>
      </c>
      <c r="G347" s="41">
        <v>28.9</v>
      </c>
      <c r="H347" s="41">
        <v>25.4</v>
      </c>
      <c r="I347" s="41">
        <v>25.9</v>
      </c>
    </row>
    <row r="348" spans="1:9">
      <c r="A348" s="46">
        <v>36451</v>
      </c>
      <c r="C348" s="41">
        <v>0.9</v>
      </c>
      <c r="F348" s="41">
        <v>28.3</v>
      </c>
      <c r="G348" s="41">
        <v>28.9</v>
      </c>
      <c r="H348" s="41">
        <v>24.2</v>
      </c>
      <c r="I348" s="41">
        <v>24.4</v>
      </c>
    </row>
    <row r="349" spans="1:9">
      <c r="A349" s="46">
        <v>36452</v>
      </c>
      <c r="C349" s="41" t="s">
        <v>51</v>
      </c>
      <c r="F349" s="41">
        <v>28.4</v>
      </c>
      <c r="G349" s="41">
        <v>29</v>
      </c>
      <c r="H349" s="41">
        <v>23.9</v>
      </c>
      <c r="I349" s="41">
        <v>26.6</v>
      </c>
    </row>
    <row r="350" spans="1:9">
      <c r="A350" s="46">
        <v>36453</v>
      </c>
      <c r="F350" s="41">
        <v>28.3</v>
      </c>
      <c r="G350" s="41">
        <v>29</v>
      </c>
      <c r="H350" s="41">
        <v>26</v>
      </c>
      <c r="I350" s="41">
        <v>26.7</v>
      </c>
    </row>
    <row r="351" spans="1:9">
      <c r="A351" s="46">
        <v>36454</v>
      </c>
      <c r="C351" s="41">
        <v>4.9000000000000004</v>
      </c>
      <c r="F351" s="41">
        <v>28.9</v>
      </c>
      <c r="G351" s="41">
        <v>28.9</v>
      </c>
      <c r="H351" s="41">
        <v>23.6</v>
      </c>
      <c r="I351" s="41">
        <v>25.5</v>
      </c>
    </row>
    <row r="352" spans="1:9">
      <c r="A352" s="46">
        <v>36455</v>
      </c>
      <c r="C352" s="41">
        <v>4.0999999999999996</v>
      </c>
      <c r="F352" s="41">
        <v>28.5</v>
      </c>
      <c r="G352" s="41">
        <v>28.8</v>
      </c>
      <c r="H352" s="41">
        <v>21.8</v>
      </c>
      <c r="I352" s="41">
        <v>26.8</v>
      </c>
    </row>
    <row r="353" spans="1:9">
      <c r="A353" s="46">
        <v>36456</v>
      </c>
      <c r="C353" s="41">
        <v>1.6</v>
      </c>
      <c r="D353" s="41">
        <v>4.5</v>
      </c>
      <c r="F353" s="41">
        <v>28</v>
      </c>
      <c r="G353" s="41">
        <v>28.8</v>
      </c>
      <c r="H353" s="41">
        <v>23.4</v>
      </c>
      <c r="I353" s="41">
        <v>23.3</v>
      </c>
    </row>
    <row r="354" spans="1:9">
      <c r="A354" s="46">
        <v>36457</v>
      </c>
      <c r="F354" s="41">
        <v>27.8</v>
      </c>
      <c r="G354" s="41">
        <v>28.9</v>
      </c>
      <c r="H354" s="41">
        <v>25.6</v>
      </c>
      <c r="I354" s="41">
        <v>26.7</v>
      </c>
    </row>
    <row r="355" spans="1:9">
      <c r="A355" s="46">
        <v>36458</v>
      </c>
      <c r="C355" s="41">
        <v>10</v>
      </c>
      <c r="F355" s="41">
        <v>28.4</v>
      </c>
      <c r="G355" s="41">
        <v>27.8</v>
      </c>
      <c r="H355" s="41">
        <v>23.3</v>
      </c>
      <c r="I355" s="41">
        <v>25.2</v>
      </c>
    </row>
    <row r="356" spans="1:9">
      <c r="A356" s="46">
        <v>36459</v>
      </c>
      <c r="F356" s="41">
        <v>27.8</v>
      </c>
      <c r="G356" s="41">
        <v>27.5</v>
      </c>
      <c r="H356" s="41">
        <v>25.3</v>
      </c>
      <c r="I356" s="41">
        <v>26.2</v>
      </c>
    </row>
    <row r="357" spans="1:9">
      <c r="A357" s="46">
        <v>36460</v>
      </c>
      <c r="D357" s="41">
        <v>0.5</v>
      </c>
      <c r="F357" s="41">
        <v>28.5</v>
      </c>
      <c r="G357" s="41">
        <v>28.8</v>
      </c>
      <c r="H357" s="41">
        <v>23.7</v>
      </c>
      <c r="I357" s="41">
        <v>25.4</v>
      </c>
    </row>
    <row r="358" spans="1:9">
      <c r="A358" s="46">
        <v>36461</v>
      </c>
      <c r="C358" s="41">
        <v>8.1</v>
      </c>
      <c r="D358" s="41">
        <v>6.7</v>
      </c>
      <c r="F358" s="41">
        <v>27.2</v>
      </c>
      <c r="G358" s="41">
        <v>28.4</v>
      </c>
      <c r="H358" s="41">
        <v>22.7</v>
      </c>
      <c r="I358" s="41">
        <v>24.5</v>
      </c>
    </row>
    <row r="359" spans="1:9">
      <c r="A359" s="46">
        <v>36462</v>
      </c>
      <c r="C359" s="41">
        <v>1</v>
      </c>
      <c r="D359" s="41">
        <v>0.5</v>
      </c>
      <c r="F359" s="41">
        <v>27.6</v>
      </c>
      <c r="G359" s="41">
        <v>28.3</v>
      </c>
      <c r="H359" s="41">
        <v>23.8</v>
      </c>
      <c r="I359" s="41">
        <v>24.5</v>
      </c>
    </row>
    <row r="360" spans="1:9">
      <c r="A360" s="46">
        <v>36463</v>
      </c>
      <c r="C360" s="41">
        <v>7.3</v>
      </c>
      <c r="F360" s="41">
        <v>27.3</v>
      </c>
      <c r="G360" s="41">
        <v>28.3</v>
      </c>
      <c r="H360" s="41">
        <v>23.5</v>
      </c>
      <c r="I360" s="41">
        <v>26.4</v>
      </c>
    </row>
    <row r="361" spans="1:9">
      <c r="A361" s="46">
        <v>36464</v>
      </c>
      <c r="C361" s="41">
        <v>2.1</v>
      </c>
      <c r="D361" s="41">
        <v>1</v>
      </c>
      <c r="F361" s="41">
        <v>27.8</v>
      </c>
      <c r="G361" s="41">
        <v>28.5</v>
      </c>
      <c r="H361" s="41">
        <v>22.6</v>
      </c>
      <c r="I361" s="41">
        <v>25.1</v>
      </c>
    </row>
    <row r="362" spans="1:9">
      <c r="C362" s="41">
        <f>SUM(C332:C361)</f>
        <v>174.79999999999998</v>
      </c>
      <c r="D362" s="41">
        <f>SUM(D331:D361)</f>
        <v>107.4</v>
      </c>
    </row>
    <row r="363" spans="1:9">
      <c r="C363" s="90">
        <f>C362+D362</f>
        <v>282.2</v>
      </c>
      <c r="D363" s="90"/>
      <c r="E363" s="41" t="s">
        <v>7</v>
      </c>
      <c r="F363" s="41">
        <f>SUM(F331:F362)</f>
        <v>883.89999999999964</v>
      </c>
      <c r="G363" s="41">
        <f>SUM(G331:G362)</f>
        <v>895.59999999999968</v>
      </c>
      <c r="H363" s="41">
        <f>SUM(H331:H362)</f>
        <v>744.8</v>
      </c>
      <c r="I363" s="41">
        <f>SUM(I331:I362)</f>
        <v>793.60000000000014</v>
      </c>
    </row>
    <row r="364" spans="1:9">
      <c r="E364" s="41" t="s">
        <v>8</v>
      </c>
      <c r="F364" s="41">
        <f>AVERAGE(F331:F361)</f>
        <v>28.51290322580644</v>
      </c>
      <c r="G364" s="41">
        <f>AVERAGE(G331:G361)</f>
        <v>28.890322580645151</v>
      </c>
      <c r="H364" s="41">
        <f>AVERAGE(H331:H361)</f>
        <v>24.025806451612901</v>
      </c>
      <c r="I364" s="41">
        <f>AVERAGE(I331:I361)</f>
        <v>25.600000000000005</v>
      </c>
    </row>
    <row r="365" spans="1:9">
      <c r="A365" s="46" t="s">
        <v>22</v>
      </c>
      <c r="B365" s="40" t="s">
        <v>10</v>
      </c>
      <c r="C365" s="41">
        <f>C363+SUM(C368)</f>
        <v>282.2</v>
      </c>
      <c r="D365" s="41" t="s">
        <v>32</v>
      </c>
      <c r="E365" s="41" t="s">
        <v>11</v>
      </c>
      <c r="F365" s="41">
        <f>MAX(F331:F361)</f>
        <v>30.3</v>
      </c>
      <c r="G365" s="41">
        <f>MAX(G331:G361)</f>
        <v>30.6</v>
      </c>
      <c r="H365" s="41">
        <f>MAX(H331:H361)</f>
        <v>26</v>
      </c>
      <c r="I365" s="41">
        <f>MAX(I331:I361)</f>
        <v>27.4</v>
      </c>
    </row>
    <row r="366" spans="1:9">
      <c r="C366" s="41">
        <f>C365/25.4</f>
        <v>11.110236220472441</v>
      </c>
      <c r="D366" s="41" t="s">
        <v>33</v>
      </c>
      <c r="E366" s="41" t="s">
        <v>12</v>
      </c>
      <c r="F366" s="41">
        <f>MIN(F331:F361)</f>
        <v>26.9</v>
      </c>
      <c r="G366" s="41">
        <f>MIN(G331:G361)</f>
        <v>27</v>
      </c>
      <c r="H366" s="41">
        <f>MIN(H331:H361)</f>
        <v>21.7</v>
      </c>
      <c r="I366" s="41">
        <f>MIN(I331:I361)</f>
        <v>22.3</v>
      </c>
    </row>
    <row r="368" spans="1:9">
      <c r="A368" s="46">
        <v>36465</v>
      </c>
      <c r="F368" s="41">
        <v>27.7</v>
      </c>
      <c r="G368" s="41">
        <v>28.5</v>
      </c>
      <c r="H368" s="41">
        <v>25.1</v>
      </c>
      <c r="I368" s="41">
        <v>25.8</v>
      </c>
    </row>
    <row r="369" spans="1:9">
      <c r="A369" s="46">
        <v>36466</v>
      </c>
      <c r="F369" s="41">
        <v>28.3</v>
      </c>
      <c r="G369" s="41">
        <v>28.4</v>
      </c>
      <c r="H369" s="41">
        <v>24.5</v>
      </c>
      <c r="I369" s="41">
        <v>25.6</v>
      </c>
    </row>
    <row r="370" spans="1:9">
      <c r="A370" s="46">
        <v>36467</v>
      </c>
      <c r="F370" s="41">
        <v>28.3</v>
      </c>
      <c r="G370" s="41">
        <v>29.2</v>
      </c>
      <c r="H370" s="41">
        <v>26.7</v>
      </c>
      <c r="I370" s="41">
        <v>26.3</v>
      </c>
    </row>
    <row r="371" spans="1:9">
      <c r="A371" s="46">
        <v>36468</v>
      </c>
      <c r="F371" s="41">
        <v>29</v>
      </c>
      <c r="G371" s="41">
        <v>29.2</v>
      </c>
      <c r="H371" s="41">
        <v>25</v>
      </c>
      <c r="I371" s="41">
        <v>25.7</v>
      </c>
    </row>
    <row r="372" spans="1:9">
      <c r="A372" s="46">
        <v>36469</v>
      </c>
      <c r="F372" s="41">
        <v>28.7</v>
      </c>
      <c r="G372" s="41">
        <v>28.9</v>
      </c>
      <c r="H372" s="41">
        <v>24.1</v>
      </c>
      <c r="I372" s="41">
        <v>26.3</v>
      </c>
    </row>
    <row r="373" spans="1:9">
      <c r="A373" s="46">
        <v>36470</v>
      </c>
      <c r="F373" s="41">
        <v>28.8</v>
      </c>
      <c r="G373" s="41">
        <v>30</v>
      </c>
      <c r="H373" s="41">
        <v>25.6</v>
      </c>
      <c r="I373" s="41">
        <v>27</v>
      </c>
    </row>
    <row r="374" spans="1:9">
      <c r="A374" s="46">
        <v>36471</v>
      </c>
      <c r="F374" s="41">
        <v>29.8</v>
      </c>
      <c r="G374" s="41">
        <v>29.7</v>
      </c>
      <c r="H374" s="41">
        <v>25.4</v>
      </c>
      <c r="I374" s="41">
        <v>26.5</v>
      </c>
    </row>
    <row r="375" spans="1:9">
      <c r="A375" s="46">
        <v>36472</v>
      </c>
      <c r="C375" s="41">
        <v>0.3</v>
      </c>
      <c r="F375" s="41">
        <v>29.4</v>
      </c>
      <c r="G375" s="41">
        <v>29</v>
      </c>
      <c r="H375" s="41">
        <v>24.7</v>
      </c>
      <c r="I375" s="41">
        <v>26.5</v>
      </c>
    </row>
    <row r="376" spans="1:9">
      <c r="A376" s="46">
        <v>36473</v>
      </c>
      <c r="C376" s="41">
        <v>37.5</v>
      </c>
      <c r="D376" s="41">
        <v>8.8000000000000007</v>
      </c>
      <c r="F376" s="41">
        <v>28.5</v>
      </c>
      <c r="G376" s="41">
        <v>28.2</v>
      </c>
      <c r="H376" s="41">
        <v>23</v>
      </c>
      <c r="I376" s="41">
        <v>23.8</v>
      </c>
    </row>
    <row r="377" spans="1:9">
      <c r="A377" s="46">
        <v>36474</v>
      </c>
      <c r="D377" s="41">
        <v>9.3000000000000007</v>
      </c>
      <c r="F377" s="41">
        <v>25.9</v>
      </c>
      <c r="G377" s="41">
        <v>27.9</v>
      </c>
      <c r="H377" s="41">
        <v>23.6</v>
      </c>
      <c r="I377" s="41">
        <v>22.4</v>
      </c>
    </row>
    <row r="378" spans="1:9">
      <c r="A378" s="46">
        <v>36475</v>
      </c>
      <c r="F378" s="41">
        <v>26.6</v>
      </c>
      <c r="G378" s="41">
        <v>28.2</v>
      </c>
      <c r="H378" s="41">
        <v>24.8</v>
      </c>
      <c r="I378" s="41">
        <v>26.1</v>
      </c>
    </row>
    <row r="379" spans="1:9">
      <c r="A379" s="46">
        <v>36476</v>
      </c>
      <c r="C379" s="41">
        <v>0.4</v>
      </c>
      <c r="F379" s="41">
        <v>27.8</v>
      </c>
      <c r="G379" s="41">
        <v>28</v>
      </c>
      <c r="H379" s="41">
        <v>24.3</v>
      </c>
      <c r="I379" s="41">
        <v>25.8</v>
      </c>
    </row>
    <row r="380" spans="1:9">
      <c r="A380" s="46">
        <v>36477</v>
      </c>
      <c r="F380" s="41">
        <v>27.9</v>
      </c>
      <c r="G380" s="41">
        <v>28.4</v>
      </c>
      <c r="H380" s="41">
        <v>24.1</v>
      </c>
      <c r="I380" s="41">
        <v>25</v>
      </c>
    </row>
    <row r="381" spans="1:9">
      <c r="A381" s="46">
        <v>36478</v>
      </c>
      <c r="D381" s="41">
        <v>0.2</v>
      </c>
      <c r="F381" s="41">
        <v>28.2</v>
      </c>
      <c r="G381" s="41">
        <v>28.2</v>
      </c>
      <c r="H381" s="41">
        <v>24.7</v>
      </c>
      <c r="I381" s="41">
        <v>24.7</v>
      </c>
    </row>
    <row r="382" spans="1:9">
      <c r="A382" s="46">
        <v>36479</v>
      </c>
      <c r="C382" s="41">
        <v>1.4</v>
      </c>
      <c r="F382" s="41">
        <v>27.2</v>
      </c>
      <c r="G382" s="41">
        <v>28.8</v>
      </c>
      <c r="H382" s="41">
        <v>24</v>
      </c>
      <c r="I382" s="41">
        <v>26</v>
      </c>
    </row>
    <row r="383" spans="1:9">
      <c r="A383" s="46">
        <v>36480</v>
      </c>
      <c r="F383" s="41">
        <v>28.4</v>
      </c>
      <c r="G383" s="41">
        <v>28.8</v>
      </c>
      <c r="H383" s="41">
        <v>24.3</v>
      </c>
      <c r="I383" s="41">
        <v>25.9</v>
      </c>
    </row>
    <row r="384" spans="1:9">
      <c r="A384" s="46">
        <v>36481</v>
      </c>
      <c r="F384" s="41">
        <v>28.5</v>
      </c>
      <c r="G384" s="41">
        <v>28.7</v>
      </c>
      <c r="H384" s="41">
        <v>24.4</v>
      </c>
      <c r="I384" s="41">
        <v>26.5</v>
      </c>
    </row>
    <row r="385" spans="1:9">
      <c r="A385" s="46">
        <v>36482</v>
      </c>
      <c r="F385" s="41">
        <v>27.5</v>
      </c>
      <c r="G385" s="41">
        <v>28.8</v>
      </c>
      <c r="H385" s="41">
        <v>24.8</v>
      </c>
      <c r="I385" s="41">
        <v>26</v>
      </c>
    </row>
    <row r="386" spans="1:9">
      <c r="A386" s="46">
        <v>36483</v>
      </c>
      <c r="F386" s="41">
        <v>29.3</v>
      </c>
      <c r="G386" s="41">
        <v>29.2</v>
      </c>
      <c r="H386" s="41">
        <v>23.1</v>
      </c>
      <c r="I386" s="41">
        <v>26.1</v>
      </c>
    </row>
    <row r="387" spans="1:9">
      <c r="A387" s="46">
        <v>36484</v>
      </c>
      <c r="F387" s="41">
        <v>29.2</v>
      </c>
      <c r="G387" s="41">
        <v>28.4</v>
      </c>
      <c r="H387" s="41">
        <v>23.9</v>
      </c>
      <c r="I387" s="41">
        <v>26.3</v>
      </c>
    </row>
    <row r="388" spans="1:9">
      <c r="A388" s="46">
        <v>36485</v>
      </c>
      <c r="F388" s="41">
        <v>27.8</v>
      </c>
      <c r="G388" s="41">
        <v>29.3</v>
      </c>
      <c r="H388" s="41">
        <v>24.3</v>
      </c>
      <c r="I388" s="41">
        <v>24.8</v>
      </c>
    </row>
    <row r="389" spans="1:9">
      <c r="A389" s="46">
        <v>36486</v>
      </c>
      <c r="F389" s="41">
        <v>28.3</v>
      </c>
      <c r="G389" s="41">
        <v>28.7</v>
      </c>
      <c r="H389" s="41">
        <v>23.8</v>
      </c>
      <c r="I389" s="41">
        <v>25.9</v>
      </c>
    </row>
    <row r="390" spans="1:9">
      <c r="A390" s="46">
        <v>36487</v>
      </c>
      <c r="D390" s="41">
        <v>2.6</v>
      </c>
      <c r="F390" s="41">
        <v>28.5</v>
      </c>
      <c r="G390" s="41">
        <v>28.1</v>
      </c>
      <c r="H390" s="41">
        <v>24</v>
      </c>
      <c r="I390" s="41">
        <v>24.7</v>
      </c>
    </row>
    <row r="391" spans="1:9">
      <c r="A391" s="46">
        <v>36488</v>
      </c>
      <c r="F391" s="41">
        <v>28.1</v>
      </c>
      <c r="G391" s="41">
        <v>28</v>
      </c>
      <c r="H391" s="41">
        <v>24.6</v>
      </c>
      <c r="I391" s="41">
        <v>25.4</v>
      </c>
    </row>
    <row r="392" spans="1:9">
      <c r="A392" s="46">
        <v>36489</v>
      </c>
      <c r="F392" s="41">
        <v>28.3</v>
      </c>
      <c r="G392" s="41">
        <v>29</v>
      </c>
      <c r="H392" s="41">
        <v>23.3</v>
      </c>
      <c r="I392" s="41">
        <v>25</v>
      </c>
    </row>
    <row r="393" spans="1:9">
      <c r="A393" s="46">
        <v>36490</v>
      </c>
      <c r="C393" s="41">
        <v>2.2000000000000002</v>
      </c>
      <c r="F393" s="41">
        <v>27.8</v>
      </c>
      <c r="G393" s="41">
        <v>27.4</v>
      </c>
      <c r="H393" s="41">
        <v>22.2</v>
      </c>
      <c r="I393" s="41">
        <v>24.8</v>
      </c>
    </row>
    <row r="394" spans="1:9">
      <c r="A394" s="46">
        <v>36491</v>
      </c>
      <c r="F394" s="41">
        <v>27</v>
      </c>
      <c r="G394" s="41">
        <v>28</v>
      </c>
      <c r="H394" s="41">
        <v>22.2</v>
      </c>
      <c r="I394" s="41">
        <v>25.4</v>
      </c>
    </row>
    <row r="395" spans="1:9">
      <c r="A395" s="46">
        <v>36492</v>
      </c>
      <c r="C395" s="41">
        <v>4.2</v>
      </c>
      <c r="D395" s="41">
        <v>3.2</v>
      </c>
      <c r="F395" s="41">
        <v>27.8</v>
      </c>
      <c r="G395" s="41">
        <v>26.8</v>
      </c>
      <c r="H395" s="41">
        <v>21.7</v>
      </c>
      <c r="I395" s="41">
        <v>22.2</v>
      </c>
    </row>
    <row r="396" spans="1:9">
      <c r="A396" s="46">
        <v>36493</v>
      </c>
      <c r="F396" s="41">
        <v>27</v>
      </c>
      <c r="G396" s="41">
        <v>27.1</v>
      </c>
      <c r="H396" s="41">
        <v>22.4</v>
      </c>
      <c r="I396" s="41">
        <v>24.7</v>
      </c>
    </row>
    <row r="397" spans="1:9">
      <c r="A397" s="46">
        <v>36494</v>
      </c>
      <c r="F397" s="41">
        <v>27.5</v>
      </c>
      <c r="G397" s="41">
        <v>28</v>
      </c>
      <c r="H397" s="41">
        <v>22.3</v>
      </c>
      <c r="I397" s="41">
        <v>24.5</v>
      </c>
    </row>
    <row r="398" spans="1:9">
      <c r="C398" s="41">
        <f>SUM(C369:C397)</f>
        <v>46</v>
      </c>
      <c r="D398" s="41">
        <f>SUM(D368:D397)</f>
        <v>24.1</v>
      </c>
    </row>
    <row r="399" spans="1:9">
      <c r="C399" s="90">
        <f>C398+D398</f>
        <v>70.099999999999994</v>
      </c>
      <c r="D399" s="90"/>
      <c r="E399" s="41" t="s">
        <v>7</v>
      </c>
      <c r="F399" s="41">
        <f>SUM(F368:F398)</f>
        <v>843.0999999999998</v>
      </c>
      <c r="G399" s="41">
        <f>SUM(G368:G398)</f>
        <v>854.89999999999986</v>
      </c>
      <c r="H399" s="41">
        <f>SUM(H368:H398)</f>
        <v>720.9</v>
      </c>
      <c r="I399" s="41">
        <f>SUM(I368:I398)</f>
        <v>761.7</v>
      </c>
    </row>
    <row r="400" spans="1:9">
      <c r="E400" s="41" t="s">
        <v>8</v>
      </c>
      <c r="F400" s="41">
        <f>AVERAGE(F368:F397)</f>
        <v>28.103333333333328</v>
      </c>
      <c r="G400" s="41">
        <f>AVERAGE(G368:G397)</f>
        <v>28.496666666666663</v>
      </c>
      <c r="H400" s="41">
        <f>AVERAGE(H368:H397)</f>
        <v>24.029999999999998</v>
      </c>
      <c r="I400" s="41">
        <f>AVERAGE(I368:I397)</f>
        <v>25.39</v>
      </c>
    </row>
    <row r="401" spans="1:9">
      <c r="A401" s="46" t="s">
        <v>23</v>
      </c>
      <c r="B401" s="40" t="s">
        <v>10</v>
      </c>
      <c r="C401" s="41">
        <f>C399+SUM(C404)</f>
        <v>70.099999999999994</v>
      </c>
      <c r="D401" s="41" t="s">
        <v>32</v>
      </c>
      <c r="E401" s="41" t="s">
        <v>11</v>
      </c>
      <c r="F401" s="41">
        <f>MAX(F368:F397)</f>
        <v>29.8</v>
      </c>
      <c r="G401" s="41">
        <f>MAX(G368:G397)</f>
        <v>30</v>
      </c>
      <c r="H401" s="41">
        <f>MAX(H368:H397)</f>
        <v>26.7</v>
      </c>
      <c r="I401" s="41">
        <f>MAX(I368:I397)</f>
        <v>27</v>
      </c>
    </row>
    <row r="402" spans="1:9">
      <c r="C402" s="41">
        <f>C401/25.4</f>
        <v>2.7598425196850394</v>
      </c>
      <c r="D402" s="41" t="s">
        <v>33</v>
      </c>
      <c r="E402" s="41" t="s">
        <v>12</v>
      </c>
      <c r="F402" s="41">
        <f>MIN(F368:F397)</f>
        <v>25.9</v>
      </c>
      <c r="G402" s="41">
        <f>MIN(G368:G397)</f>
        <v>26.8</v>
      </c>
      <c r="H402" s="41">
        <f>MIN(H368:H397)</f>
        <v>21.7</v>
      </c>
      <c r="I402" s="41">
        <f>MIN(I368:I397)</f>
        <v>22.2</v>
      </c>
    </row>
    <row r="404" spans="1:9">
      <c r="A404" s="46">
        <v>36495</v>
      </c>
      <c r="F404" s="41">
        <v>28.9</v>
      </c>
      <c r="G404" s="41">
        <v>28.9</v>
      </c>
      <c r="H404" s="41">
        <v>23</v>
      </c>
      <c r="I404" s="41">
        <v>25.9</v>
      </c>
    </row>
    <row r="405" spans="1:9">
      <c r="A405" s="46">
        <v>36496</v>
      </c>
      <c r="C405" s="41">
        <v>23.4</v>
      </c>
      <c r="D405" s="41">
        <v>10.6</v>
      </c>
      <c r="F405" s="41">
        <v>28</v>
      </c>
      <c r="G405" s="41">
        <v>27.8</v>
      </c>
      <c r="H405" s="41">
        <v>21.7</v>
      </c>
      <c r="I405" s="41">
        <v>22.6</v>
      </c>
    </row>
    <row r="406" spans="1:9">
      <c r="A406" s="46">
        <v>36497</v>
      </c>
      <c r="C406" s="41">
        <v>25.6</v>
      </c>
      <c r="F406" s="41">
        <v>26.5</v>
      </c>
      <c r="G406" s="41">
        <v>28.2</v>
      </c>
      <c r="H406" s="41">
        <v>22.5</v>
      </c>
      <c r="I406" s="41">
        <v>25.8</v>
      </c>
    </row>
    <row r="407" spans="1:9">
      <c r="A407" s="46">
        <v>36498</v>
      </c>
      <c r="C407" s="41">
        <v>4</v>
      </c>
      <c r="D407" s="41">
        <v>11.9</v>
      </c>
      <c r="F407" s="41">
        <v>27.8</v>
      </c>
      <c r="G407" s="41">
        <v>26.8</v>
      </c>
      <c r="H407" s="41">
        <v>24</v>
      </c>
      <c r="I407" s="41">
        <v>23.5</v>
      </c>
    </row>
    <row r="408" spans="1:9">
      <c r="A408" s="46">
        <v>36499</v>
      </c>
      <c r="C408" s="41">
        <v>1.8</v>
      </c>
      <c r="F408" s="41">
        <v>27.4</v>
      </c>
      <c r="G408" s="41">
        <v>28</v>
      </c>
      <c r="H408" s="41">
        <v>24.2</v>
      </c>
      <c r="I408" s="41">
        <v>25.3</v>
      </c>
    </row>
    <row r="409" spans="1:9">
      <c r="A409" s="46">
        <v>36500</v>
      </c>
      <c r="C409" s="41">
        <v>0.1</v>
      </c>
      <c r="D409" s="41">
        <v>0.3</v>
      </c>
      <c r="F409" s="41">
        <v>28</v>
      </c>
      <c r="G409" s="41">
        <v>27.8</v>
      </c>
      <c r="H409" s="41">
        <v>24.2</v>
      </c>
      <c r="I409" s="41">
        <v>23.9</v>
      </c>
    </row>
    <row r="410" spans="1:9">
      <c r="A410" s="46">
        <v>36501</v>
      </c>
      <c r="F410" s="41">
        <v>27.5</v>
      </c>
      <c r="G410" s="41">
        <v>27.5</v>
      </c>
      <c r="H410" s="41">
        <v>24.9</v>
      </c>
      <c r="I410" s="41">
        <v>24.7</v>
      </c>
    </row>
    <row r="411" spans="1:9">
      <c r="A411" s="46">
        <v>36502</v>
      </c>
      <c r="C411" s="41">
        <v>2.5</v>
      </c>
      <c r="F411" s="41">
        <v>27</v>
      </c>
      <c r="G411" s="41">
        <v>28</v>
      </c>
      <c r="H411" s="41">
        <v>22</v>
      </c>
      <c r="I411" s="41">
        <v>25.4</v>
      </c>
    </row>
    <row r="412" spans="1:9">
      <c r="A412" s="46">
        <v>36503</v>
      </c>
      <c r="C412" s="41">
        <v>18.100000000000001</v>
      </c>
      <c r="D412" s="41">
        <v>1.3</v>
      </c>
      <c r="F412" s="41">
        <v>28</v>
      </c>
      <c r="G412" s="41">
        <v>27.6</v>
      </c>
      <c r="H412" s="41">
        <v>21.5</v>
      </c>
      <c r="I412" s="41">
        <v>23</v>
      </c>
    </row>
    <row r="413" spans="1:9">
      <c r="A413" s="46">
        <v>36504</v>
      </c>
      <c r="C413" s="41">
        <v>4.2</v>
      </c>
      <c r="D413" s="41">
        <v>1.2</v>
      </c>
      <c r="F413" s="41">
        <v>27.3</v>
      </c>
      <c r="G413" s="41">
        <v>27.7</v>
      </c>
      <c r="H413" s="41">
        <v>23.2</v>
      </c>
      <c r="I413" s="41">
        <v>22.6</v>
      </c>
    </row>
    <row r="414" spans="1:9">
      <c r="A414" s="46">
        <v>36505</v>
      </c>
      <c r="C414" s="41">
        <v>7.2</v>
      </c>
      <c r="D414" s="41">
        <v>0.8</v>
      </c>
      <c r="F414" s="41">
        <v>26.5</v>
      </c>
      <c r="G414" s="41">
        <v>27.9</v>
      </c>
      <c r="H414" s="41">
        <v>22.7</v>
      </c>
      <c r="I414" s="41">
        <v>23.2</v>
      </c>
    </row>
    <row r="415" spans="1:9">
      <c r="A415" s="46">
        <v>36506</v>
      </c>
      <c r="C415" s="41">
        <v>0.7</v>
      </c>
      <c r="D415" s="41">
        <v>0.4</v>
      </c>
      <c r="F415" s="41">
        <v>27.5</v>
      </c>
      <c r="G415" s="41">
        <v>27.5</v>
      </c>
      <c r="H415" s="41">
        <v>22.3</v>
      </c>
      <c r="I415" s="41">
        <v>23</v>
      </c>
    </row>
    <row r="416" spans="1:9">
      <c r="A416" s="46">
        <v>36507</v>
      </c>
      <c r="C416" s="41">
        <v>0.7</v>
      </c>
      <c r="F416" s="41">
        <v>26.7</v>
      </c>
      <c r="G416" s="41">
        <v>28</v>
      </c>
      <c r="H416" s="41">
        <v>24</v>
      </c>
      <c r="I416" s="41">
        <v>22.9</v>
      </c>
    </row>
    <row r="417" spans="1:9">
      <c r="A417" s="46">
        <v>36508</v>
      </c>
      <c r="C417" s="41">
        <v>12.4</v>
      </c>
      <c r="D417" s="41">
        <v>27.3</v>
      </c>
      <c r="F417" s="41">
        <v>26.7</v>
      </c>
      <c r="G417" s="41">
        <v>26.2</v>
      </c>
      <c r="H417" s="41">
        <v>19.5</v>
      </c>
      <c r="I417" s="41">
        <v>20.8</v>
      </c>
    </row>
    <row r="418" spans="1:9">
      <c r="A418" s="46">
        <v>36509</v>
      </c>
      <c r="C418" s="41">
        <v>8.3000000000000007</v>
      </c>
      <c r="D418" s="41">
        <v>7.1</v>
      </c>
      <c r="F418" s="41">
        <v>25.8</v>
      </c>
      <c r="G418" s="41">
        <v>24.5</v>
      </c>
      <c r="H418" s="41">
        <v>22.4</v>
      </c>
      <c r="I418" s="41">
        <v>22.7</v>
      </c>
    </row>
    <row r="419" spans="1:9">
      <c r="A419" s="46">
        <v>36510</v>
      </c>
      <c r="C419" s="41">
        <v>3.2</v>
      </c>
      <c r="D419" s="41">
        <v>23</v>
      </c>
      <c r="F419" s="41">
        <v>25.8</v>
      </c>
      <c r="G419" s="41">
        <v>26.8</v>
      </c>
      <c r="H419" s="41">
        <v>22.5</v>
      </c>
      <c r="I419" s="41">
        <v>22.4</v>
      </c>
    </row>
    <row r="420" spans="1:9">
      <c r="A420" s="46">
        <v>36511</v>
      </c>
      <c r="F420" s="41">
        <v>26.1</v>
      </c>
      <c r="G420" s="41">
        <v>27.3</v>
      </c>
      <c r="H420" s="41">
        <v>23.8</v>
      </c>
      <c r="I420" s="41">
        <v>24.9</v>
      </c>
    </row>
    <row r="421" spans="1:9">
      <c r="A421" s="46">
        <v>36512</v>
      </c>
      <c r="C421" s="41">
        <v>0.1</v>
      </c>
      <c r="F421" s="41">
        <v>27.1</v>
      </c>
      <c r="G421" s="41">
        <v>27.6</v>
      </c>
      <c r="H421" s="41">
        <v>23.9</v>
      </c>
      <c r="I421" s="41">
        <v>24.8</v>
      </c>
    </row>
    <row r="422" spans="1:9">
      <c r="A422" s="46">
        <v>36513</v>
      </c>
      <c r="F422" s="41">
        <v>27.4</v>
      </c>
      <c r="G422" s="41">
        <v>27.6</v>
      </c>
      <c r="H422" s="41">
        <v>24.9</v>
      </c>
      <c r="I422" s="41">
        <v>26.8</v>
      </c>
    </row>
    <row r="423" spans="1:9">
      <c r="A423" s="46">
        <v>36514</v>
      </c>
      <c r="C423" s="41">
        <v>7.6</v>
      </c>
      <c r="F423" s="41">
        <v>27.5</v>
      </c>
      <c r="G423" s="41">
        <v>27.4</v>
      </c>
      <c r="H423" s="41">
        <v>22.5</v>
      </c>
      <c r="I423" s="41">
        <v>25</v>
      </c>
    </row>
    <row r="424" spans="1:9">
      <c r="A424" s="46">
        <v>36515</v>
      </c>
      <c r="C424" s="41">
        <v>15.7</v>
      </c>
      <c r="D424" s="41">
        <v>1.6</v>
      </c>
      <c r="F424" s="41">
        <v>27</v>
      </c>
      <c r="G424" s="41">
        <v>27</v>
      </c>
      <c r="H424" s="41">
        <v>23</v>
      </c>
      <c r="I424" s="41">
        <v>23</v>
      </c>
    </row>
    <row r="425" spans="1:9">
      <c r="A425" s="46">
        <v>37247</v>
      </c>
      <c r="F425" s="41">
        <v>25.5</v>
      </c>
      <c r="G425" s="41">
        <v>27.8</v>
      </c>
      <c r="H425" s="41">
        <v>23.8</v>
      </c>
      <c r="I425" s="41">
        <v>25</v>
      </c>
    </row>
    <row r="426" spans="1:9">
      <c r="A426" s="46">
        <v>36517</v>
      </c>
      <c r="D426" s="41">
        <v>0.5</v>
      </c>
      <c r="F426" s="41">
        <v>27.2</v>
      </c>
      <c r="G426" s="41">
        <v>27.5</v>
      </c>
      <c r="H426" s="41">
        <v>23.9</v>
      </c>
      <c r="I426" s="41">
        <v>23.5</v>
      </c>
    </row>
    <row r="427" spans="1:9">
      <c r="A427" s="46">
        <v>36518</v>
      </c>
      <c r="C427" s="41">
        <v>8.6</v>
      </c>
      <c r="F427" s="41">
        <v>26.9</v>
      </c>
      <c r="G427" s="41">
        <v>24.8</v>
      </c>
      <c r="H427" s="41">
        <v>21.8</v>
      </c>
      <c r="I427" s="41">
        <v>23.4</v>
      </c>
    </row>
    <row r="428" spans="1:9">
      <c r="A428" s="46">
        <v>36519</v>
      </c>
      <c r="F428" s="41">
        <v>25</v>
      </c>
      <c r="G428" s="41">
        <v>26</v>
      </c>
      <c r="H428" s="41">
        <v>23.4</v>
      </c>
      <c r="I428" s="41">
        <v>24</v>
      </c>
    </row>
    <row r="429" spans="1:9">
      <c r="A429" s="46">
        <v>36886</v>
      </c>
      <c r="F429" s="41">
        <v>25.5</v>
      </c>
      <c r="G429" s="41">
        <v>26.3</v>
      </c>
      <c r="H429" s="41">
        <v>23.3</v>
      </c>
      <c r="I429" s="41">
        <v>23.7</v>
      </c>
    </row>
    <row r="430" spans="1:9">
      <c r="A430" s="46">
        <v>36521</v>
      </c>
      <c r="F430" s="41">
        <v>25.7</v>
      </c>
      <c r="G430" s="41">
        <v>27.1</v>
      </c>
      <c r="H430" s="41">
        <v>23.2</v>
      </c>
      <c r="I430" s="41">
        <v>23.8</v>
      </c>
    </row>
    <row r="431" spans="1:9">
      <c r="A431" s="46">
        <v>36522</v>
      </c>
      <c r="F431" s="41">
        <v>25.8</v>
      </c>
      <c r="G431" s="41">
        <v>27.2</v>
      </c>
      <c r="H431" s="41">
        <v>24.5</v>
      </c>
      <c r="I431" s="41">
        <v>23.9</v>
      </c>
    </row>
    <row r="432" spans="1:9">
      <c r="A432" s="46">
        <v>36523</v>
      </c>
      <c r="F432" s="41">
        <v>26.8</v>
      </c>
      <c r="G432" s="41">
        <v>27.2</v>
      </c>
      <c r="H432" s="41">
        <v>23.8</v>
      </c>
      <c r="I432" s="41">
        <v>24.6</v>
      </c>
    </row>
    <row r="433" spans="1:9">
      <c r="A433" s="46">
        <v>36524</v>
      </c>
      <c r="C433" s="41">
        <v>1.6</v>
      </c>
      <c r="F433" s="41">
        <v>27.1</v>
      </c>
      <c r="G433" s="41">
        <v>27</v>
      </c>
      <c r="H433" s="41">
        <v>22.4</v>
      </c>
      <c r="I433" s="41">
        <v>23.6</v>
      </c>
    </row>
    <row r="434" spans="1:9">
      <c r="A434" s="46">
        <v>36525</v>
      </c>
      <c r="C434" s="41">
        <v>0.1</v>
      </c>
      <c r="F434" s="41">
        <v>26.3</v>
      </c>
      <c r="G434" s="41">
        <v>27.2</v>
      </c>
      <c r="H434" s="41">
        <v>23.8</v>
      </c>
      <c r="I434" s="41">
        <v>24.8</v>
      </c>
    </row>
    <row r="435" spans="1:9">
      <c r="C435" s="41">
        <f>SUM(C405:C434)</f>
        <v>145.89999999999998</v>
      </c>
      <c r="D435" s="41">
        <f>SUM(D404:D434)</f>
        <v>86</v>
      </c>
    </row>
    <row r="436" spans="1:9">
      <c r="C436" s="90">
        <f>C435+D435</f>
        <v>231.89999999999998</v>
      </c>
      <c r="D436" s="90"/>
      <c r="E436" s="41" t="s">
        <v>7</v>
      </c>
      <c r="F436" s="41">
        <f>SUM(F404:F435)</f>
        <v>832.3</v>
      </c>
      <c r="G436" s="41">
        <f>SUM(G404:G435)</f>
        <v>844.2</v>
      </c>
      <c r="H436" s="41">
        <f>SUM(H404:H435)</f>
        <v>716.5999999999998</v>
      </c>
      <c r="I436" s="41">
        <f>SUM(I404:I435)</f>
        <v>742.49999999999989</v>
      </c>
    </row>
    <row r="437" spans="1:9">
      <c r="E437" s="41" t="s">
        <v>8</v>
      </c>
      <c r="F437" s="41">
        <f>AVERAGE(F404:F434)</f>
        <v>26.848387096774193</v>
      </c>
      <c r="G437" s="41">
        <f>AVERAGE(G404:G434)</f>
        <v>27.232258064516131</v>
      </c>
      <c r="H437" s="41">
        <f>AVERAGE(H404:H434)</f>
        <v>23.116129032258058</v>
      </c>
      <c r="I437" s="41">
        <f>AVERAGE(I404:I434)</f>
        <v>23.951612903225804</v>
      </c>
    </row>
    <row r="438" spans="1:9">
      <c r="A438" s="46" t="s">
        <v>24</v>
      </c>
      <c r="B438" s="40" t="s">
        <v>10</v>
      </c>
      <c r="C438" s="41">
        <f>C436</f>
        <v>231.89999999999998</v>
      </c>
      <c r="D438" s="41" t="s">
        <v>32</v>
      </c>
      <c r="E438" s="41" t="s">
        <v>11</v>
      </c>
      <c r="F438" s="41">
        <f>MAX(F404:F434)</f>
        <v>28.9</v>
      </c>
      <c r="G438" s="41">
        <f>MAX(G404:G434)</f>
        <v>28.9</v>
      </c>
      <c r="H438" s="41">
        <f>MAX(H404:H434)</f>
        <v>24.9</v>
      </c>
      <c r="I438" s="41">
        <f>MAX(I404:I434)</f>
        <v>26.8</v>
      </c>
    </row>
    <row r="439" spans="1:9">
      <c r="C439" s="41">
        <f>C438/25.4</f>
        <v>9.1299212598425186</v>
      </c>
      <c r="D439" s="41" t="s">
        <v>33</v>
      </c>
      <c r="E439" s="41" t="s">
        <v>12</v>
      </c>
      <c r="F439" s="41">
        <f>MIN(F404:F434)</f>
        <v>25</v>
      </c>
      <c r="G439" s="41">
        <f>MIN(G404:G434)</f>
        <v>24.5</v>
      </c>
      <c r="H439" s="41">
        <f>MIN(H404:H434)</f>
        <v>19.5</v>
      </c>
      <c r="I439" s="41">
        <f>MIN(I404:I434)</f>
        <v>20.8</v>
      </c>
    </row>
    <row r="441" spans="1:9">
      <c r="A441" s="41"/>
      <c r="B441" s="41"/>
      <c r="G441" s="42"/>
      <c r="H441" s="42"/>
      <c r="I441" s="42"/>
    </row>
    <row r="442" spans="1:9">
      <c r="A442" s="41"/>
      <c r="B442" s="41"/>
      <c r="G442" s="42"/>
      <c r="H442" s="42"/>
      <c r="I442" s="42"/>
    </row>
  </sheetData>
  <mergeCells count="15">
    <mergeCell ref="C107:D107"/>
    <mergeCell ref="C1:D1"/>
    <mergeCell ref="F1:G1"/>
    <mergeCell ref="H1:I1"/>
    <mergeCell ref="C36:D36"/>
    <mergeCell ref="C70:D70"/>
    <mergeCell ref="C363:D363"/>
    <mergeCell ref="C399:D399"/>
    <mergeCell ref="C436:D436"/>
    <mergeCell ref="C143:D143"/>
    <mergeCell ref="C180:D180"/>
    <mergeCell ref="C216:D216"/>
    <mergeCell ref="C253:D253"/>
    <mergeCell ref="C290:D290"/>
    <mergeCell ref="C326:D32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38"/>
  <sheetViews>
    <sheetView workbookViewId="0">
      <pane xSplit="9" ySplit="2" topLeftCell="J3" activePane="bottomRight" state="frozen"/>
      <selection pane="bottomRight" activeCell="O11" sqref="O11"/>
      <selection pane="bottomLeft" activeCell="E446" sqref="A1:XFD1048576"/>
      <selection pane="topRight" activeCell="E446" sqref="A1:XFD1048576"/>
    </sheetView>
  </sheetViews>
  <sheetFormatPr defaultRowHeight="15"/>
  <cols>
    <col min="1" max="9" width="9.140625" style="40"/>
    <col min="10" max="16384" width="9.140625" style="42"/>
  </cols>
  <sheetData>
    <row r="1" spans="1:9">
      <c r="A1" s="48">
        <v>2002</v>
      </c>
      <c r="C1" s="49" t="s">
        <v>2</v>
      </c>
      <c r="D1" s="41"/>
      <c r="F1" s="48" t="s">
        <v>3</v>
      </c>
      <c r="G1" s="48"/>
      <c r="H1" s="48" t="s">
        <v>4</v>
      </c>
    </row>
    <row r="2" spans="1:9">
      <c r="C2" s="4" t="s">
        <v>5</v>
      </c>
      <c r="D2" s="4" t="s">
        <v>6</v>
      </c>
      <c r="E2" s="5"/>
      <c r="F2" s="5" t="s">
        <v>5</v>
      </c>
      <c r="G2" s="5" t="s">
        <v>6</v>
      </c>
      <c r="H2" s="5" t="s">
        <v>5</v>
      </c>
      <c r="I2" s="5" t="s">
        <v>6</v>
      </c>
    </row>
    <row r="3" spans="1:9">
      <c r="A3" s="43">
        <v>36161</v>
      </c>
      <c r="C3" s="41"/>
      <c r="D3" s="41"/>
      <c r="E3" s="41"/>
      <c r="F3" s="41">
        <v>26.2</v>
      </c>
      <c r="G3" s="41">
        <v>27.7</v>
      </c>
      <c r="H3" s="41">
        <v>23.7</v>
      </c>
      <c r="I3" s="41">
        <v>23.9</v>
      </c>
    </row>
    <row r="4" spans="1:9">
      <c r="A4" s="43">
        <v>36162</v>
      </c>
      <c r="C4" s="41"/>
      <c r="D4" s="41"/>
      <c r="E4" s="41"/>
      <c r="F4" s="41">
        <v>27.5</v>
      </c>
      <c r="G4" s="41">
        <v>26.9</v>
      </c>
      <c r="H4" s="41">
        <v>24.4</v>
      </c>
      <c r="I4" s="41">
        <v>24.7</v>
      </c>
    </row>
    <row r="5" spans="1:9">
      <c r="A5" s="43">
        <v>36163</v>
      </c>
      <c r="C5" s="41"/>
      <c r="D5" s="41"/>
      <c r="E5" s="41"/>
      <c r="F5" s="41">
        <v>27.3</v>
      </c>
      <c r="G5" s="41">
        <v>27.6</v>
      </c>
      <c r="H5" s="41">
        <v>24</v>
      </c>
      <c r="I5" s="41">
        <v>24.3</v>
      </c>
    </row>
    <row r="6" spans="1:9">
      <c r="A6" s="43">
        <v>36164</v>
      </c>
      <c r="C6" s="41"/>
      <c r="D6" s="41"/>
      <c r="E6" s="41"/>
      <c r="F6" s="41">
        <v>26.6</v>
      </c>
      <c r="G6" s="41">
        <v>27.8</v>
      </c>
      <c r="H6" s="41">
        <v>23.6</v>
      </c>
      <c r="I6" s="41">
        <v>23.5</v>
      </c>
    </row>
    <row r="7" spans="1:9">
      <c r="A7" s="43">
        <v>36165</v>
      </c>
      <c r="C7" s="41"/>
      <c r="D7" s="41"/>
      <c r="E7" s="41"/>
      <c r="F7" s="41">
        <v>27</v>
      </c>
      <c r="G7" s="41">
        <v>27</v>
      </c>
      <c r="H7" s="41">
        <v>23</v>
      </c>
      <c r="I7" s="41">
        <v>22.5</v>
      </c>
    </row>
    <row r="8" spans="1:9">
      <c r="A8" s="43">
        <v>36166</v>
      </c>
      <c r="C8" s="41">
        <v>2.6</v>
      </c>
      <c r="D8" s="41">
        <v>0.3</v>
      </c>
      <c r="E8" s="41"/>
      <c r="F8" s="41">
        <v>27.2</v>
      </c>
      <c r="G8" s="41">
        <v>27</v>
      </c>
      <c r="H8" s="41">
        <v>22.3</v>
      </c>
      <c r="I8" s="41">
        <v>23.2</v>
      </c>
    </row>
    <row r="9" spans="1:9">
      <c r="A9" s="43">
        <v>36167</v>
      </c>
      <c r="C9" s="41">
        <v>2.6</v>
      </c>
      <c r="D9" s="41">
        <v>4</v>
      </c>
      <c r="E9" s="41"/>
      <c r="F9" s="41">
        <v>25.9</v>
      </c>
      <c r="G9" s="41">
        <v>26.7</v>
      </c>
      <c r="H9" s="41">
        <v>21.9</v>
      </c>
      <c r="I9" s="41">
        <v>21.8</v>
      </c>
    </row>
    <row r="10" spans="1:9">
      <c r="A10" s="43">
        <v>36168</v>
      </c>
      <c r="C10" s="41">
        <v>0.3</v>
      </c>
      <c r="D10" s="41"/>
      <c r="E10" s="41"/>
      <c r="F10" s="41">
        <v>26</v>
      </c>
      <c r="G10" s="41">
        <v>27.7</v>
      </c>
      <c r="H10" s="41">
        <v>23.2</v>
      </c>
      <c r="I10" s="41">
        <v>24.8</v>
      </c>
    </row>
    <row r="11" spans="1:9">
      <c r="A11" s="43">
        <v>36169</v>
      </c>
      <c r="C11" s="41">
        <v>1</v>
      </c>
      <c r="D11" s="41"/>
      <c r="E11" s="41"/>
      <c r="F11" s="41">
        <v>27.6</v>
      </c>
      <c r="G11" s="41">
        <v>27.7</v>
      </c>
      <c r="H11" s="41">
        <v>22.4</v>
      </c>
      <c r="I11" s="41">
        <v>24.4</v>
      </c>
    </row>
    <row r="12" spans="1:9">
      <c r="A12" s="43">
        <v>36170</v>
      </c>
      <c r="C12" s="41"/>
      <c r="D12" s="41"/>
      <c r="E12" s="41"/>
      <c r="F12" s="41">
        <v>26.2</v>
      </c>
      <c r="G12" s="41">
        <v>27.3</v>
      </c>
      <c r="H12" s="41">
        <v>23.2</v>
      </c>
      <c r="I12" s="41">
        <v>24.4</v>
      </c>
    </row>
    <row r="13" spans="1:9">
      <c r="A13" s="43">
        <v>36171</v>
      </c>
      <c r="C13" s="41"/>
      <c r="D13" s="41"/>
      <c r="E13" s="41"/>
      <c r="F13" s="41">
        <v>26.9</v>
      </c>
      <c r="G13" s="41">
        <v>27.5</v>
      </c>
      <c r="H13" s="41">
        <v>23.4</v>
      </c>
      <c r="I13" s="41">
        <v>24.5</v>
      </c>
    </row>
    <row r="14" spans="1:9">
      <c r="A14" s="43">
        <v>36172</v>
      </c>
      <c r="C14" s="41">
        <v>0.5</v>
      </c>
      <c r="D14" s="41"/>
      <c r="E14" s="41"/>
      <c r="F14" s="41">
        <v>27</v>
      </c>
      <c r="G14" s="41">
        <v>27.3</v>
      </c>
      <c r="H14" s="41">
        <v>23.4</v>
      </c>
      <c r="I14" s="41">
        <v>24.4</v>
      </c>
    </row>
    <row r="15" spans="1:9">
      <c r="A15" s="43">
        <v>36173</v>
      </c>
      <c r="C15" s="41">
        <v>0.3</v>
      </c>
      <c r="D15" s="41"/>
      <c r="E15" s="41"/>
      <c r="F15" s="41">
        <v>27.5</v>
      </c>
      <c r="G15" s="41">
        <v>27.4</v>
      </c>
      <c r="H15" s="41">
        <v>22.3</v>
      </c>
      <c r="I15" s="41"/>
    </row>
    <row r="16" spans="1:9">
      <c r="A16" s="43">
        <v>36174</v>
      </c>
      <c r="C16" s="41">
        <v>1.4</v>
      </c>
      <c r="D16" s="41"/>
      <c r="E16" s="41"/>
      <c r="F16" s="41">
        <v>26.7</v>
      </c>
      <c r="G16" s="41">
        <v>27.4</v>
      </c>
      <c r="H16" s="41">
        <v>22.8</v>
      </c>
      <c r="I16" s="41">
        <v>22.5</v>
      </c>
    </row>
    <row r="17" spans="1:9">
      <c r="A17" s="43">
        <v>36175</v>
      </c>
      <c r="C17" s="41">
        <v>1.2</v>
      </c>
      <c r="D17" s="41"/>
      <c r="E17" s="41"/>
      <c r="F17" s="41">
        <v>27.2</v>
      </c>
      <c r="G17" s="41">
        <v>26.9</v>
      </c>
      <c r="H17" s="41">
        <v>21.2</v>
      </c>
      <c r="I17" s="41">
        <v>24</v>
      </c>
    </row>
    <row r="18" spans="1:9">
      <c r="A18" s="43">
        <v>36176</v>
      </c>
      <c r="C18" s="41">
        <v>1</v>
      </c>
      <c r="D18" s="41"/>
      <c r="E18" s="41"/>
      <c r="F18" s="41">
        <v>26.6</v>
      </c>
      <c r="G18" s="41">
        <v>26.7</v>
      </c>
      <c r="H18" s="41">
        <v>22.4</v>
      </c>
      <c r="I18" s="41">
        <v>23.3</v>
      </c>
    </row>
    <row r="19" spans="1:9">
      <c r="A19" s="43">
        <v>36177</v>
      </c>
      <c r="C19" s="41">
        <v>14.3</v>
      </c>
      <c r="D19" s="41"/>
      <c r="E19" s="41"/>
      <c r="F19" s="41">
        <v>26.3</v>
      </c>
      <c r="G19" s="41">
        <v>27</v>
      </c>
      <c r="H19" s="41">
        <v>20.399999999999999</v>
      </c>
      <c r="I19" s="41">
        <v>24.3</v>
      </c>
    </row>
    <row r="20" spans="1:9">
      <c r="A20" s="43">
        <v>36178</v>
      </c>
      <c r="C20" s="41">
        <v>4.2</v>
      </c>
      <c r="D20" s="41">
        <v>0.5</v>
      </c>
      <c r="E20" s="41"/>
      <c r="F20" s="41">
        <v>26.6</v>
      </c>
      <c r="G20" s="41">
        <v>27.2</v>
      </c>
      <c r="H20" s="41">
        <v>21.5</v>
      </c>
      <c r="I20" s="41">
        <v>22.9</v>
      </c>
    </row>
    <row r="21" spans="1:9">
      <c r="A21" s="43">
        <v>36179</v>
      </c>
      <c r="C21" s="41">
        <v>0.5</v>
      </c>
      <c r="D21" s="41"/>
      <c r="E21" s="41"/>
      <c r="F21" s="41">
        <v>27</v>
      </c>
      <c r="G21" s="41">
        <v>27.1</v>
      </c>
      <c r="H21" s="41">
        <v>20.5</v>
      </c>
      <c r="I21" s="41">
        <v>24.7</v>
      </c>
    </row>
    <row r="22" spans="1:9">
      <c r="A22" s="43">
        <v>36180</v>
      </c>
      <c r="C22" s="41"/>
      <c r="D22" s="41">
        <v>0.1</v>
      </c>
      <c r="E22" s="41"/>
      <c r="F22" s="41">
        <v>26.5</v>
      </c>
      <c r="G22" s="41">
        <v>26.5</v>
      </c>
      <c r="H22" s="41">
        <v>21.9</v>
      </c>
      <c r="I22" s="41">
        <v>23</v>
      </c>
    </row>
    <row r="23" spans="1:9">
      <c r="A23" s="43">
        <v>36181</v>
      </c>
      <c r="C23" s="41"/>
      <c r="D23" s="41">
        <v>0.1</v>
      </c>
      <c r="E23" s="41"/>
      <c r="F23" s="41">
        <v>26.9</v>
      </c>
      <c r="G23" s="41">
        <v>26.7</v>
      </c>
      <c r="H23" s="41">
        <v>23.4</v>
      </c>
      <c r="I23" s="41">
        <v>22.9</v>
      </c>
    </row>
    <row r="24" spans="1:9">
      <c r="A24" s="43">
        <v>36182</v>
      </c>
      <c r="C24" s="41">
        <v>2.9</v>
      </c>
      <c r="D24" s="41"/>
      <c r="E24" s="41"/>
      <c r="F24" s="41">
        <v>26.8</v>
      </c>
      <c r="G24" s="41">
        <v>27.3</v>
      </c>
      <c r="H24" s="41">
        <v>21.2</v>
      </c>
      <c r="I24" s="41">
        <v>24.7</v>
      </c>
    </row>
    <row r="25" spans="1:9">
      <c r="A25" s="43">
        <v>36183</v>
      </c>
      <c r="C25" s="41">
        <v>0.3</v>
      </c>
      <c r="D25" s="41"/>
      <c r="E25" s="41"/>
      <c r="F25" s="41">
        <v>26</v>
      </c>
      <c r="G25" s="41">
        <v>27.2</v>
      </c>
      <c r="H25" s="41">
        <v>24.5</v>
      </c>
      <c r="I25" s="41">
        <v>24.5</v>
      </c>
    </row>
    <row r="26" spans="1:9">
      <c r="A26" s="43">
        <v>36184</v>
      </c>
      <c r="C26" s="41">
        <v>0.3</v>
      </c>
      <c r="D26" s="41"/>
      <c r="E26" s="41"/>
      <c r="F26" s="41">
        <v>27.1</v>
      </c>
      <c r="G26" s="41">
        <v>27.2</v>
      </c>
      <c r="H26" s="41">
        <v>22.8</v>
      </c>
      <c r="I26" s="41">
        <v>24.4</v>
      </c>
    </row>
    <row r="27" spans="1:9">
      <c r="A27" s="43">
        <v>36185</v>
      </c>
      <c r="C27" s="41"/>
      <c r="D27" s="41">
        <v>0.7</v>
      </c>
      <c r="E27" s="41"/>
      <c r="F27" s="41">
        <v>27.2</v>
      </c>
      <c r="G27" s="41">
        <v>26.3</v>
      </c>
      <c r="H27" s="41">
        <v>23.5</v>
      </c>
      <c r="I27" s="41">
        <v>21.2</v>
      </c>
    </row>
    <row r="28" spans="1:9">
      <c r="A28" s="43">
        <v>36186</v>
      </c>
      <c r="C28" s="41">
        <v>1.3</v>
      </c>
      <c r="D28" s="41">
        <v>0.2</v>
      </c>
      <c r="E28" s="41"/>
      <c r="F28" s="41">
        <v>26.4</v>
      </c>
      <c r="G28" s="41">
        <v>26.8</v>
      </c>
      <c r="H28" s="41">
        <v>22</v>
      </c>
      <c r="I28" s="41">
        <v>22.7</v>
      </c>
    </row>
    <row r="29" spans="1:9">
      <c r="A29" s="43">
        <v>36187</v>
      </c>
      <c r="C29" s="41">
        <v>14.2</v>
      </c>
      <c r="D29" s="41">
        <v>0.9</v>
      </c>
      <c r="E29" s="41"/>
      <c r="F29" s="41">
        <v>26</v>
      </c>
      <c r="G29" s="41">
        <v>27.3</v>
      </c>
      <c r="H29" s="41">
        <v>20.7</v>
      </c>
      <c r="I29" s="41">
        <v>22</v>
      </c>
    </row>
    <row r="30" spans="1:9">
      <c r="A30" s="43">
        <v>36188</v>
      </c>
      <c r="C30" s="41">
        <v>3.9</v>
      </c>
      <c r="D30" s="41"/>
      <c r="E30" s="41"/>
      <c r="F30" s="41">
        <v>27</v>
      </c>
      <c r="G30" s="41">
        <v>26.9</v>
      </c>
      <c r="H30" s="41">
        <v>21.3</v>
      </c>
      <c r="I30" s="41">
        <v>24.1</v>
      </c>
    </row>
    <row r="31" spans="1:9">
      <c r="A31" s="43">
        <v>36189</v>
      </c>
      <c r="C31" s="41">
        <v>0.8</v>
      </c>
      <c r="D31" s="41">
        <v>0.3</v>
      </c>
      <c r="E31" s="41"/>
      <c r="F31" s="41">
        <v>26.4</v>
      </c>
      <c r="G31" s="41">
        <v>25.4</v>
      </c>
      <c r="H31" s="41">
        <v>20.9</v>
      </c>
      <c r="I31" s="41">
        <v>21.5</v>
      </c>
    </row>
    <row r="32" spans="1:9">
      <c r="A32" s="43">
        <v>36190</v>
      </c>
      <c r="C32" s="41">
        <v>4.3</v>
      </c>
      <c r="D32" s="41">
        <v>1</v>
      </c>
      <c r="E32" s="41"/>
      <c r="F32" s="41">
        <v>25.5</v>
      </c>
      <c r="G32" s="41">
        <v>26.7</v>
      </c>
      <c r="H32" s="41">
        <v>21.7</v>
      </c>
      <c r="I32" s="41">
        <v>22.2</v>
      </c>
    </row>
    <row r="33" spans="1:9">
      <c r="A33" s="43">
        <v>36191</v>
      </c>
      <c r="C33" s="41">
        <v>2.2999999999999998</v>
      </c>
      <c r="D33" s="41">
        <v>0.1</v>
      </c>
      <c r="E33" s="41"/>
      <c r="F33" s="41">
        <v>26.5</v>
      </c>
      <c r="G33" s="41">
        <v>26.8</v>
      </c>
      <c r="H33" s="41">
        <v>21.3</v>
      </c>
      <c r="I33" s="41">
        <v>21.7</v>
      </c>
    </row>
    <row r="34" spans="1:9">
      <c r="A34" s="43"/>
      <c r="C34" s="41">
        <f>SUM(C4:C33)</f>
        <v>60.199999999999982</v>
      </c>
      <c r="D34" s="41">
        <f>SUM(D3:D33)</f>
        <v>8.1999999999999993</v>
      </c>
      <c r="E34" s="41"/>
      <c r="F34" s="41"/>
      <c r="G34" s="41"/>
      <c r="H34" s="41"/>
      <c r="I34" s="41"/>
    </row>
    <row r="35" spans="1:9">
      <c r="A35" s="43"/>
      <c r="C35" s="90">
        <f>C34+D34</f>
        <v>68.399999999999977</v>
      </c>
      <c r="D35" s="90"/>
      <c r="E35" s="41" t="s">
        <v>7</v>
      </c>
      <c r="F35" s="41">
        <f>SUM(F3:F34)</f>
        <v>827.59999999999991</v>
      </c>
      <c r="G35" s="41">
        <f>SUM(G3:G34)</f>
        <v>838.99999999999977</v>
      </c>
      <c r="H35" s="41">
        <f>SUM(H3:H34)</f>
        <v>694.79999999999984</v>
      </c>
      <c r="I35" s="41">
        <f>SUM(I3:I34)</f>
        <v>703.00000000000011</v>
      </c>
    </row>
    <row r="36" spans="1:9">
      <c r="A36" s="43"/>
      <c r="C36" s="41"/>
      <c r="D36" s="41"/>
      <c r="E36" s="41" t="s">
        <v>8</v>
      </c>
      <c r="F36" s="41">
        <f>AVERAGE(F3:F33)</f>
        <v>26.696774193548386</v>
      </c>
      <c r="G36" s="41">
        <f>AVERAGE(G3:G33)</f>
        <v>27.064516129032249</v>
      </c>
      <c r="H36" s="41">
        <f>AVERAGE(H3:H33)</f>
        <v>22.412903225806446</v>
      </c>
      <c r="I36" s="41">
        <f>AVERAGE(I3:I33)</f>
        <v>23.433333333333337</v>
      </c>
    </row>
    <row r="37" spans="1:9">
      <c r="A37" s="43" t="s">
        <v>9</v>
      </c>
      <c r="B37" s="40" t="s">
        <v>10</v>
      </c>
      <c r="C37" s="41">
        <f>C35+C40</f>
        <v>71.199999999999974</v>
      </c>
      <c r="D37" s="41"/>
      <c r="E37" s="41" t="s">
        <v>11</v>
      </c>
      <c r="F37" s="41">
        <f>MAX(F3:F33)</f>
        <v>27.6</v>
      </c>
      <c r="G37" s="41">
        <f>MAX(G3:G33)</f>
        <v>27.8</v>
      </c>
      <c r="H37" s="41">
        <f>MAX(H3:H33)</f>
        <v>24.5</v>
      </c>
      <c r="I37" s="41">
        <f>MAX(I3:I33)</f>
        <v>24.8</v>
      </c>
    </row>
    <row r="38" spans="1:9">
      <c r="A38" s="43"/>
      <c r="C38" s="41"/>
      <c r="D38" s="41"/>
      <c r="E38" s="41" t="s">
        <v>12</v>
      </c>
      <c r="F38" s="41">
        <f>MIN(F3:F33)</f>
        <v>25.5</v>
      </c>
      <c r="G38" s="41">
        <f>MIN(G3:G33)</f>
        <v>25.4</v>
      </c>
      <c r="H38" s="41">
        <f>MIN(H3:H33)</f>
        <v>20.399999999999999</v>
      </c>
      <c r="I38" s="41">
        <f>MIN(I3:I33)</f>
        <v>21.2</v>
      </c>
    </row>
    <row r="39" spans="1:9">
      <c r="A39" s="43"/>
      <c r="C39" s="41"/>
      <c r="D39" s="41"/>
      <c r="E39" s="41"/>
      <c r="F39" s="41"/>
      <c r="G39" s="41"/>
      <c r="H39" s="41"/>
      <c r="I39" s="41"/>
    </row>
    <row r="40" spans="1:9">
      <c r="A40" s="43">
        <v>36192</v>
      </c>
      <c r="C40" s="41">
        <v>2.8</v>
      </c>
      <c r="D40" s="41">
        <v>0.9</v>
      </c>
      <c r="E40" s="41"/>
      <c r="F40" s="41">
        <v>25.5</v>
      </c>
      <c r="G40" s="41">
        <v>26.9</v>
      </c>
      <c r="H40" s="41">
        <v>20.5</v>
      </c>
      <c r="I40" s="41">
        <v>20.7</v>
      </c>
    </row>
    <row r="41" spans="1:9">
      <c r="A41" s="43">
        <v>36193</v>
      </c>
      <c r="C41" s="41">
        <v>3.7</v>
      </c>
      <c r="D41" s="41">
        <v>4.5999999999999996</v>
      </c>
      <c r="E41" s="41"/>
      <c r="F41" s="41">
        <v>26.1</v>
      </c>
      <c r="G41" s="41">
        <v>26.2</v>
      </c>
      <c r="H41" s="41">
        <v>20.100000000000001</v>
      </c>
      <c r="I41" s="41">
        <v>20.3</v>
      </c>
    </row>
    <row r="42" spans="1:9">
      <c r="A42" s="43">
        <v>36194</v>
      </c>
      <c r="C42" s="41">
        <v>2.2000000000000002</v>
      </c>
      <c r="D42" s="41">
        <v>0.7</v>
      </c>
      <c r="E42" s="41"/>
      <c r="F42" s="41">
        <v>26</v>
      </c>
      <c r="G42" s="41">
        <v>26.7</v>
      </c>
      <c r="H42" s="41">
        <v>20.3</v>
      </c>
      <c r="I42" s="41">
        <v>22.5</v>
      </c>
    </row>
    <row r="43" spans="1:9">
      <c r="A43" s="43">
        <v>36195</v>
      </c>
      <c r="C43" s="41"/>
      <c r="D43" s="41">
        <v>2.1</v>
      </c>
      <c r="E43" s="41"/>
      <c r="F43" s="41">
        <v>26.5</v>
      </c>
      <c r="G43" s="41">
        <v>25.1</v>
      </c>
      <c r="H43" s="41">
        <v>21.3</v>
      </c>
      <c r="I43" s="41">
        <v>20.100000000000001</v>
      </c>
    </row>
    <row r="44" spans="1:9">
      <c r="A44" s="43">
        <v>36196</v>
      </c>
      <c r="C44" s="41"/>
      <c r="D44" s="41"/>
      <c r="E44" s="41"/>
      <c r="F44" s="41">
        <v>25</v>
      </c>
      <c r="G44" s="41">
        <v>25.9</v>
      </c>
      <c r="H44" s="41">
        <v>21.9</v>
      </c>
      <c r="I44" s="41">
        <v>23.7</v>
      </c>
    </row>
    <row r="45" spans="1:9">
      <c r="A45" s="43">
        <v>36197</v>
      </c>
      <c r="C45" s="41"/>
      <c r="D45" s="41"/>
      <c r="E45" s="41"/>
      <c r="F45" s="41">
        <v>26.3</v>
      </c>
      <c r="G45" s="41">
        <v>26.8</v>
      </c>
      <c r="H45" s="41">
        <v>22</v>
      </c>
      <c r="I45" s="41">
        <v>23.5</v>
      </c>
    </row>
    <row r="46" spans="1:9">
      <c r="A46" s="43">
        <v>36198</v>
      </c>
      <c r="C46" s="41"/>
      <c r="D46" s="41"/>
      <c r="E46" s="41"/>
      <c r="F46" s="41">
        <v>26.5</v>
      </c>
      <c r="G46" s="41">
        <v>27</v>
      </c>
      <c r="H46" s="41">
        <v>22.5</v>
      </c>
      <c r="I46" s="41">
        <v>23.8</v>
      </c>
    </row>
    <row r="47" spans="1:9">
      <c r="A47" s="43">
        <v>36199</v>
      </c>
      <c r="C47" s="41"/>
      <c r="D47" s="41"/>
      <c r="E47" s="41"/>
      <c r="F47" s="41">
        <v>26.7</v>
      </c>
      <c r="G47" s="41">
        <v>27</v>
      </c>
      <c r="H47" s="41">
        <v>23.1</v>
      </c>
      <c r="I47" s="41">
        <v>23.9</v>
      </c>
    </row>
    <row r="48" spans="1:9">
      <c r="A48" s="43">
        <v>36200</v>
      </c>
      <c r="C48" s="41"/>
      <c r="D48" s="41"/>
      <c r="E48" s="41"/>
      <c r="F48" s="41">
        <v>26.7</v>
      </c>
      <c r="G48" s="41">
        <v>26.2</v>
      </c>
      <c r="H48" s="41">
        <v>22.2</v>
      </c>
      <c r="I48" s="41">
        <v>23.6</v>
      </c>
    </row>
    <row r="49" spans="1:9">
      <c r="A49" s="43">
        <v>36201</v>
      </c>
      <c r="C49" s="41">
        <v>1.3</v>
      </c>
      <c r="D49" s="41">
        <v>1</v>
      </c>
      <c r="E49" s="41"/>
      <c r="F49" s="41">
        <v>25.1</v>
      </c>
      <c r="G49" s="41">
        <v>26.2</v>
      </c>
      <c r="H49" s="41">
        <v>21.9</v>
      </c>
      <c r="I49" s="41">
        <v>21.7</v>
      </c>
    </row>
    <row r="50" spans="1:9">
      <c r="A50" s="43">
        <v>36202</v>
      </c>
      <c r="C50" s="41"/>
      <c r="D50" s="41">
        <v>0.2</v>
      </c>
      <c r="E50" s="41"/>
      <c r="F50" s="41">
        <v>26.3</v>
      </c>
      <c r="G50" s="41">
        <v>27</v>
      </c>
      <c r="H50" s="41">
        <v>23.2</v>
      </c>
      <c r="I50" s="41">
        <v>22.4</v>
      </c>
    </row>
    <row r="51" spans="1:9">
      <c r="A51" s="43">
        <v>36203</v>
      </c>
      <c r="C51" s="41"/>
      <c r="D51" s="41"/>
      <c r="E51" s="41"/>
      <c r="F51" s="41">
        <v>25</v>
      </c>
      <c r="G51" s="41">
        <v>27.3</v>
      </c>
      <c r="H51" s="41">
        <v>22.5</v>
      </c>
      <c r="I51" s="41">
        <v>24.2</v>
      </c>
    </row>
    <row r="52" spans="1:9">
      <c r="A52" s="43">
        <v>36204</v>
      </c>
      <c r="C52" s="41"/>
      <c r="D52" s="41"/>
      <c r="E52" s="41"/>
      <c r="F52" s="41">
        <v>26.7</v>
      </c>
      <c r="G52" s="41">
        <v>27</v>
      </c>
      <c r="H52" s="41">
        <v>23.2</v>
      </c>
      <c r="I52" s="41">
        <v>24</v>
      </c>
    </row>
    <row r="53" spans="1:9">
      <c r="A53" s="43">
        <v>36205</v>
      </c>
      <c r="C53" s="41"/>
      <c r="D53" s="41"/>
      <c r="E53" s="41"/>
      <c r="F53" s="41">
        <v>26.7</v>
      </c>
      <c r="G53" s="41">
        <v>26.7</v>
      </c>
      <c r="H53" s="41">
        <v>23.1</v>
      </c>
      <c r="I53" s="41">
        <v>23.5</v>
      </c>
    </row>
    <row r="54" spans="1:9">
      <c r="A54" s="43">
        <v>36206</v>
      </c>
      <c r="C54" s="41"/>
      <c r="D54" s="41"/>
      <c r="E54" s="41"/>
      <c r="F54" s="41">
        <v>26.5</v>
      </c>
      <c r="G54" s="41">
        <v>27.1</v>
      </c>
      <c r="H54" s="41">
        <v>23.2</v>
      </c>
      <c r="I54" s="41">
        <v>24.2</v>
      </c>
    </row>
    <row r="55" spans="1:9">
      <c r="A55" s="43">
        <v>36207</v>
      </c>
      <c r="C55" s="41">
        <v>3.7</v>
      </c>
      <c r="D55" s="41"/>
      <c r="E55" s="41"/>
      <c r="F55" s="41">
        <v>26.8</v>
      </c>
      <c r="G55" s="41">
        <v>25</v>
      </c>
      <c r="H55" s="41">
        <v>20.9</v>
      </c>
      <c r="I55" s="41">
        <v>23.1</v>
      </c>
    </row>
    <row r="56" spans="1:9">
      <c r="A56" s="43">
        <v>36208</v>
      </c>
      <c r="C56" s="41">
        <v>0.4</v>
      </c>
      <c r="D56" s="41"/>
      <c r="E56" s="41"/>
      <c r="F56" s="41">
        <v>24.8</v>
      </c>
      <c r="G56" s="41">
        <v>27.1</v>
      </c>
      <c r="H56" s="41">
        <v>21.4</v>
      </c>
      <c r="I56" s="41">
        <v>24.2</v>
      </c>
    </row>
    <row r="57" spans="1:9">
      <c r="A57" s="43">
        <v>36209</v>
      </c>
      <c r="C57" s="41"/>
      <c r="D57" s="41"/>
      <c r="E57" s="41"/>
      <c r="F57" s="41">
        <v>27</v>
      </c>
      <c r="G57" s="41">
        <v>27.4</v>
      </c>
      <c r="H57" s="41">
        <v>22.5</v>
      </c>
      <c r="I57" s="41">
        <v>24.3</v>
      </c>
    </row>
    <row r="58" spans="1:9">
      <c r="A58" s="43">
        <v>36210</v>
      </c>
      <c r="C58" s="41"/>
      <c r="D58" s="41"/>
      <c r="E58" s="41"/>
      <c r="F58" s="41">
        <v>27.4</v>
      </c>
      <c r="G58" s="41">
        <v>26.8</v>
      </c>
      <c r="H58" s="41">
        <v>21</v>
      </c>
      <c r="I58" s="41">
        <v>23.6</v>
      </c>
    </row>
    <row r="59" spans="1:9">
      <c r="A59" s="43">
        <v>36211</v>
      </c>
      <c r="C59" s="41">
        <v>5.2</v>
      </c>
      <c r="D59" s="41" t="s">
        <v>14</v>
      </c>
      <c r="E59" s="41"/>
      <c r="F59" s="41">
        <v>26.6</v>
      </c>
      <c r="G59" s="41">
        <v>25.7</v>
      </c>
      <c r="H59" s="41">
        <v>21.3</v>
      </c>
      <c r="I59" s="41">
        <v>22.8</v>
      </c>
    </row>
    <row r="60" spans="1:9">
      <c r="A60" s="43">
        <v>36212</v>
      </c>
      <c r="C60" s="41" t="s">
        <v>14</v>
      </c>
      <c r="D60" s="41">
        <v>0</v>
      </c>
      <c r="E60" s="41"/>
      <c r="F60" s="41">
        <v>25.2</v>
      </c>
      <c r="G60" s="41">
        <v>26.3</v>
      </c>
      <c r="H60" s="41">
        <v>22.5</v>
      </c>
      <c r="I60" s="41">
        <v>22.7</v>
      </c>
    </row>
    <row r="61" spans="1:9">
      <c r="A61" s="43">
        <v>36213</v>
      </c>
      <c r="C61" s="41">
        <v>0</v>
      </c>
      <c r="D61" s="41" t="s">
        <v>14</v>
      </c>
      <c r="E61" s="41"/>
      <c r="F61" s="41">
        <v>26</v>
      </c>
      <c r="G61" s="41">
        <v>26.7</v>
      </c>
      <c r="H61" s="41">
        <v>22</v>
      </c>
      <c r="I61" s="41">
        <v>22.8</v>
      </c>
    </row>
    <row r="62" spans="1:9">
      <c r="A62" s="43">
        <v>36214</v>
      </c>
      <c r="C62" s="41" t="s">
        <v>14</v>
      </c>
      <c r="D62" s="41">
        <v>0</v>
      </c>
      <c r="E62" s="41"/>
      <c r="F62" s="41">
        <v>26.3</v>
      </c>
      <c r="G62" s="41">
        <v>26.8</v>
      </c>
      <c r="H62" s="41">
        <v>22.7</v>
      </c>
      <c r="I62" s="41">
        <v>23.6</v>
      </c>
    </row>
    <row r="63" spans="1:9">
      <c r="A63" s="43">
        <v>36215</v>
      </c>
      <c r="C63" s="41">
        <v>0</v>
      </c>
      <c r="D63" s="41">
        <v>0</v>
      </c>
      <c r="E63" s="41"/>
      <c r="F63" s="41">
        <v>26.5</v>
      </c>
      <c r="G63" s="41">
        <v>26.9</v>
      </c>
      <c r="H63" s="41">
        <v>22.5</v>
      </c>
      <c r="I63" s="41">
        <v>22.8</v>
      </c>
    </row>
    <row r="64" spans="1:9">
      <c r="A64" s="43">
        <v>36216</v>
      </c>
      <c r="C64" s="41">
        <v>0</v>
      </c>
      <c r="D64" s="41">
        <v>0</v>
      </c>
      <c r="E64" s="41"/>
      <c r="F64" s="41">
        <v>26.6</v>
      </c>
      <c r="G64" s="41">
        <v>27.4</v>
      </c>
      <c r="H64" s="41">
        <v>22.2</v>
      </c>
      <c r="I64" s="41">
        <v>23.9</v>
      </c>
    </row>
    <row r="65" spans="1:9">
      <c r="A65" s="43">
        <v>36217</v>
      </c>
      <c r="C65" s="41">
        <v>0</v>
      </c>
      <c r="D65" s="41">
        <v>0</v>
      </c>
      <c r="E65" s="41"/>
      <c r="F65" s="41">
        <v>27.2</v>
      </c>
      <c r="G65" s="41">
        <v>26.9</v>
      </c>
      <c r="H65" s="41">
        <v>21.2</v>
      </c>
      <c r="I65" s="41">
        <v>23.8</v>
      </c>
    </row>
    <row r="66" spans="1:9">
      <c r="A66" s="43">
        <v>36218</v>
      </c>
      <c r="C66" s="41">
        <v>0</v>
      </c>
      <c r="D66" s="41" t="s">
        <v>14</v>
      </c>
      <c r="E66" s="41"/>
      <c r="F66" s="41">
        <v>26.9</v>
      </c>
      <c r="G66" s="41">
        <v>27.2</v>
      </c>
      <c r="H66" s="41">
        <v>21.2</v>
      </c>
      <c r="I66" s="41">
        <v>23.7</v>
      </c>
    </row>
    <row r="67" spans="1:9">
      <c r="A67" s="43">
        <v>36219</v>
      </c>
      <c r="C67" s="41">
        <v>0.6</v>
      </c>
      <c r="D67" s="41" t="s">
        <v>14</v>
      </c>
      <c r="E67" s="41"/>
      <c r="F67" s="41">
        <v>25.9</v>
      </c>
      <c r="G67" s="41">
        <v>25.7</v>
      </c>
      <c r="H67" s="41">
        <v>20.8</v>
      </c>
      <c r="I67" s="41">
        <v>21.3</v>
      </c>
    </row>
    <row r="68" spans="1:9">
      <c r="A68" s="43"/>
      <c r="C68" s="41">
        <f>SUM(C41:C67)</f>
        <v>17.100000000000001</v>
      </c>
      <c r="D68" s="41">
        <f>SUM(D40:D67)</f>
        <v>9.5</v>
      </c>
      <c r="E68" s="41"/>
      <c r="F68" s="41"/>
      <c r="G68" s="41"/>
      <c r="H68" s="41"/>
      <c r="I68" s="41"/>
    </row>
    <row r="69" spans="1:9">
      <c r="A69" s="43"/>
      <c r="C69" s="90">
        <f>C68+D68</f>
        <v>26.6</v>
      </c>
      <c r="D69" s="90"/>
      <c r="E69" s="41" t="s">
        <v>7</v>
      </c>
      <c r="F69" s="41">
        <f>SUM(F40:F68)</f>
        <v>734.8</v>
      </c>
      <c r="G69" s="41">
        <f>SUM(G40:G68)</f>
        <v>745</v>
      </c>
      <c r="H69" s="41">
        <f>SUM(H40:H68)</f>
        <v>613.20000000000005</v>
      </c>
      <c r="I69" s="41">
        <f>SUM(I40:I68)</f>
        <v>644.69999999999993</v>
      </c>
    </row>
    <row r="70" spans="1:9">
      <c r="A70" s="43"/>
      <c r="C70" s="41"/>
      <c r="D70" s="41"/>
      <c r="E70" s="41" t="s">
        <v>8</v>
      </c>
      <c r="F70" s="41">
        <f>AVERAGE(F40:F67)</f>
        <v>26.24285714285714</v>
      </c>
      <c r="G70" s="41">
        <f>AVERAGE(G40:G67)</f>
        <v>26.607142857142858</v>
      </c>
      <c r="H70" s="41">
        <f>AVERAGE(H40:H67)</f>
        <v>21.900000000000002</v>
      </c>
      <c r="I70" s="41">
        <f>AVERAGE(I40:I67)</f>
        <v>23.024999999999999</v>
      </c>
    </row>
    <row r="71" spans="1:9">
      <c r="A71" s="43" t="s">
        <v>13</v>
      </c>
      <c r="B71" s="40" t="s">
        <v>10</v>
      </c>
      <c r="C71" s="41">
        <f>C69+C74</f>
        <v>26.6</v>
      </c>
      <c r="D71" s="41"/>
      <c r="E71" s="41" t="s">
        <v>11</v>
      </c>
      <c r="F71" s="41">
        <f>MAX(F40:F67)</f>
        <v>27.4</v>
      </c>
      <c r="G71" s="41">
        <f>MAX(G40:G67)</f>
        <v>27.4</v>
      </c>
      <c r="H71" s="41">
        <f>MAX(H40:H67)</f>
        <v>23.2</v>
      </c>
      <c r="I71" s="41">
        <f>MAX(I40:I67)</f>
        <v>24.3</v>
      </c>
    </row>
    <row r="72" spans="1:9">
      <c r="A72" s="43"/>
      <c r="C72" s="41"/>
      <c r="D72" s="41"/>
      <c r="E72" s="41" t="s">
        <v>12</v>
      </c>
      <c r="F72" s="41">
        <f>MIN(F40:F67)</f>
        <v>24.8</v>
      </c>
      <c r="G72" s="41">
        <f>MIN(G40:G67)</f>
        <v>25</v>
      </c>
      <c r="H72" s="41">
        <f>MIN(H40:H67)</f>
        <v>20.100000000000001</v>
      </c>
      <c r="I72" s="41">
        <f>MIN(I40:I67)</f>
        <v>20.100000000000001</v>
      </c>
    </row>
    <row r="73" spans="1:9">
      <c r="A73" s="43"/>
      <c r="C73" s="41"/>
      <c r="D73" s="41"/>
      <c r="E73" s="41"/>
      <c r="F73" s="41"/>
      <c r="G73" s="41"/>
      <c r="H73" s="41"/>
      <c r="I73" s="41"/>
    </row>
    <row r="74" spans="1:9">
      <c r="A74" s="43">
        <v>36220</v>
      </c>
      <c r="C74" s="41">
        <v>0</v>
      </c>
      <c r="D74" s="41" t="s">
        <v>14</v>
      </c>
      <c r="E74" s="41"/>
      <c r="F74" s="41">
        <v>25.7</v>
      </c>
      <c r="G74" s="41">
        <v>27.2</v>
      </c>
      <c r="H74" s="41">
        <v>22.6</v>
      </c>
      <c r="I74" s="41">
        <v>23.8</v>
      </c>
    </row>
    <row r="75" spans="1:9">
      <c r="A75" s="43">
        <v>36221</v>
      </c>
      <c r="C75" s="41">
        <v>0</v>
      </c>
      <c r="D75" s="41">
        <v>0</v>
      </c>
      <c r="E75" s="41"/>
      <c r="F75" s="41">
        <v>26.7</v>
      </c>
      <c r="G75" s="41">
        <v>27.4</v>
      </c>
      <c r="H75" s="41">
        <v>22</v>
      </c>
      <c r="I75" s="41">
        <v>24.6</v>
      </c>
    </row>
    <row r="76" spans="1:9">
      <c r="A76" s="43">
        <v>36222</v>
      </c>
      <c r="C76" s="41">
        <v>0.2</v>
      </c>
      <c r="D76" s="41">
        <v>0</v>
      </c>
      <c r="E76" s="41"/>
      <c r="F76" s="41">
        <v>26.8</v>
      </c>
      <c r="G76" s="41">
        <v>27.3</v>
      </c>
      <c r="H76" s="41">
        <v>22.5</v>
      </c>
      <c r="I76" s="41">
        <v>23.8</v>
      </c>
    </row>
    <row r="77" spans="1:9">
      <c r="A77" s="43">
        <v>36223</v>
      </c>
      <c r="C77" s="41" t="s">
        <v>14</v>
      </c>
      <c r="D77" s="41">
        <v>0</v>
      </c>
      <c r="E77" s="41"/>
      <c r="F77" s="41">
        <v>26.8</v>
      </c>
      <c r="G77" s="41">
        <v>27.3</v>
      </c>
      <c r="H77" s="41">
        <v>22.5</v>
      </c>
      <c r="I77" s="41">
        <v>24.7</v>
      </c>
    </row>
    <row r="78" spans="1:9">
      <c r="A78" s="43">
        <v>36224</v>
      </c>
      <c r="C78" s="41">
        <v>0</v>
      </c>
      <c r="D78" s="41" t="s">
        <v>14</v>
      </c>
      <c r="E78" s="41"/>
      <c r="F78" s="41">
        <v>27.2</v>
      </c>
      <c r="G78" s="41">
        <v>27.4</v>
      </c>
      <c r="H78" s="41">
        <v>22.9</v>
      </c>
      <c r="I78" s="41">
        <v>22.2</v>
      </c>
    </row>
    <row r="79" spans="1:9">
      <c r="A79" s="43">
        <v>36225</v>
      </c>
      <c r="C79" s="41">
        <v>1.5</v>
      </c>
      <c r="D79" s="41">
        <v>0</v>
      </c>
      <c r="E79" s="41"/>
      <c r="F79" s="41">
        <v>26.9</v>
      </c>
      <c r="G79" s="41">
        <v>26.3</v>
      </c>
      <c r="H79" s="41">
        <v>20.3</v>
      </c>
      <c r="I79" s="41">
        <v>23.5</v>
      </c>
    </row>
    <row r="80" spans="1:9">
      <c r="A80" s="43">
        <v>36226</v>
      </c>
      <c r="C80" s="41" t="s">
        <v>14</v>
      </c>
      <c r="D80" s="41">
        <v>0.3</v>
      </c>
      <c r="E80" s="41"/>
      <c r="F80" s="41">
        <v>26.1</v>
      </c>
      <c r="G80" s="41">
        <v>27.5</v>
      </c>
      <c r="H80" s="41">
        <v>22.3</v>
      </c>
      <c r="I80" s="41">
        <v>21.5</v>
      </c>
    </row>
    <row r="81" spans="1:9">
      <c r="A81" s="43">
        <v>36227</v>
      </c>
      <c r="C81" s="41" t="s">
        <v>14</v>
      </c>
      <c r="D81" s="41" t="s">
        <v>14</v>
      </c>
      <c r="E81" s="41"/>
      <c r="F81" s="41">
        <v>27.2</v>
      </c>
      <c r="G81" s="41">
        <v>27.4</v>
      </c>
      <c r="H81" s="41">
        <v>22.5</v>
      </c>
      <c r="I81" s="41">
        <v>24.3</v>
      </c>
    </row>
    <row r="82" spans="1:9">
      <c r="A82" s="43">
        <v>36228</v>
      </c>
      <c r="C82" s="41">
        <v>0</v>
      </c>
      <c r="D82" s="41" t="s">
        <v>14</v>
      </c>
      <c r="E82" s="41"/>
      <c r="F82" s="41">
        <v>27.2</v>
      </c>
      <c r="G82" s="41">
        <v>27.3</v>
      </c>
      <c r="H82" s="41">
        <v>22.5</v>
      </c>
      <c r="I82" s="41">
        <v>24.1</v>
      </c>
    </row>
    <row r="83" spans="1:9">
      <c r="A83" s="43">
        <v>36229</v>
      </c>
      <c r="C83" s="41">
        <v>1.7</v>
      </c>
      <c r="D83" s="41">
        <v>1.3</v>
      </c>
      <c r="E83" s="41"/>
      <c r="F83" s="41">
        <v>27.7</v>
      </c>
      <c r="G83" s="41">
        <v>25.5</v>
      </c>
      <c r="H83" s="41">
        <v>21.3</v>
      </c>
      <c r="I83" s="41">
        <v>22.3</v>
      </c>
    </row>
    <row r="84" spans="1:9">
      <c r="A84" s="43">
        <v>36230</v>
      </c>
      <c r="C84" s="41">
        <v>0</v>
      </c>
      <c r="D84" s="41">
        <v>0</v>
      </c>
      <c r="E84" s="41"/>
      <c r="F84" s="41">
        <v>26.5</v>
      </c>
      <c r="G84" s="41">
        <v>27.5</v>
      </c>
      <c r="H84" s="41">
        <v>23.2</v>
      </c>
      <c r="I84" s="41">
        <v>24.3</v>
      </c>
    </row>
    <row r="85" spans="1:9">
      <c r="A85" s="43">
        <v>36231</v>
      </c>
      <c r="C85" s="41">
        <v>0.5</v>
      </c>
      <c r="D85" s="41">
        <v>0</v>
      </c>
      <c r="E85" s="41"/>
      <c r="F85" s="41">
        <v>27.5</v>
      </c>
      <c r="G85" s="41">
        <v>27.3</v>
      </c>
      <c r="H85" s="41">
        <v>21.6</v>
      </c>
      <c r="I85" s="41">
        <v>23.8</v>
      </c>
    </row>
    <row r="86" spans="1:9">
      <c r="A86" s="43">
        <v>36232</v>
      </c>
      <c r="C86" s="41">
        <v>0</v>
      </c>
      <c r="D86" s="41">
        <v>1.2</v>
      </c>
      <c r="E86" s="41"/>
      <c r="F86" s="41">
        <v>27.1</v>
      </c>
      <c r="G86" s="41">
        <v>27.5</v>
      </c>
      <c r="H86" s="41">
        <v>23.3</v>
      </c>
      <c r="I86" s="41">
        <v>21.8</v>
      </c>
    </row>
    <row r="87" spans="1:9">
      <c r="A87" s="43">
        <v>36233</v>
      </c>
      <c r="C87" s="41">
        <v>0</v>
      </c>
      <c r="D87" s="41">
        <v>0</v>
      </c>
      <c r="E87" s="41"/>
      <c r="F87" s="41">
        <v>27.2</v>
      </c>
      <c r="G87" s="41">
        <v>27.6</v>
      </c>
      <c r="H87" s="41">
        <v>23</v>
      </c>
      <c r="I87" s="41">
        <v>24.6</v>
      </c>
    </row>
    <row r="88" spans="1:9">
      <c r="A88" s="43">
        <v>36234</v>
      </c>
      <c r="C88" s="41">
        <v>0</v>
      </c>
      <c r="D88" s="41">
        <v>0</v>
      </c>
      <c r="E88" s="41"/>
      <c r="F88" s="41">
        <v>27.2</v>
      </c>
      <c r="G88" s="41">
        <v>27.7</v>
      </c>
      <c r="H88" s="41">
        <v>23</v>
      </c>
      <c r="I88" s="41">
        <v>24.8</v>
      </c>
    </row>
    <row r="89" spans="1:9">
      <c r="A89" s="43">
        <v>36235</v>
      </c>
      <c r="C89" s="41">
        <v>68.099999999999994</v>
      </c>
      <c r="D89" s="41">
        <v>15</v>
      </c>
      <c r="E89" s="41"/>
      <c r="F89" s="41">
        <v>27.8</v>
      </c>
      <c r="G89" s="41">
        <v>24.7</v>
      </c>
      <c r="H89" s="41">
        <v>20.3</v>
      </c>
      <c r="I89" s="41">
        <v>20.6</v>
      </c>
    </row>
    <row r="90" spans="1:9">
      <c r="A90" s="43">
        <v>36236</v>
      </c>
      <c r="C90" s="41" t="s">
        <v>14</v>
      </c>
      <c r="D90" s="41">
        <v>0</v>
      </c>
      <c r="E90" s="41"/>
      <c r="F90" s="41">
        <v>25.5</v>
      </c>
      <c r="G90" s="41">
        <v>27.3</v>
      </c>
      <c r="H90" s="41">
        <v>22.9</v>
      </c>
      <c r="I90" s="41">
        <v>24</v>
      </c>
    </row>
    <row r="91" spans="1:9">
      <c r="A91" s="43">
        <v>36237</v>
      </c>
      <c r="C91" s="41" t="s">
        <v>14</v>
      </c>
      <c r="D91" s="41">
        <v>0</v>
      </c>
      <c r="E91" s="41"/>
      <c r="F91" s="41">
        <v>27.1</v>
      </c>
      <c r="G91" s="41">
        <v>27.2</v>
      </c>
      <c r="H91" s="41">
        <v>23.3</v>
      </c>
      <c r="I91" s="41">
        <v>24.5</v>
      </c>
    </row>
    <row r="92" spans="1:9">
      <c r="A92" s="43">
        <v>36238</v>
      </c>
      <c r="C92" s="41">
        <v>0.1</v>
      </c>
      <c r="D92" s="41">
        <v>0</v>
      </c>
      <c r="E92" s="41"/>
      <c r="F92" s="41">
        <v>27</v>
      </c>
      <c r="G92" s="41">
        <v>27.4</v>
      </c>
      <c r="H92" s="41">
        <v>22.8</v>
      </c>
      <c r="I92" s="41">
        <v>24.3</v>
      </c>
    </row>
    <row r="93" spans="1:9">
      <c r="A93" s="43">
        <v>36239</v>
      </c>
      <c r="C93" s="41">
        <v>0</v>
      </c>
      <c r="D93" s="41">
        <v>0</v>
      </c>
      <c r="E93" s="41"/>
      <c r="F93" s="41">
        <v>27.1</v>
      </c>
      <c r="G93" s="41">
        <v>27.9</v>
      </c>
      <c r="H93" s="41">
        <v>22.5</v>
      </c>
      <c r="I93" s="41">
        <v>24.2</v>
      </c>
    </row>
    <row r="94" spans="1:9">
      <c r="A94" s="43">
        <v>36240</v>
      </c>
      <c r="C94" s="41">
        <v>0</v>
      </c>
      <c r="D94" s="41">
        <v>0</v>
      </c>
      <c r="E94" s="41"/>
      <c r="F94" s="41">
        <v>27</v>
      </c>
      <c r="G94" s="41">
        <v>27.5</v>
      </c>
      <c r="H94" s="41">
        <v>22.8</v>
      </c>
      <c r="I94" s="41">
        <v>22.6</v>
      </c>
    </row>
    <row r="95" spans="1:9">
      <c r="A95" s="43">
        <v>36241</v>
      </c>
      <c r="C95" s="41">
        <v>0</v>
      </c>
      <c r="D95" s="41">
        <v>0</v>
      </c>
      <c r="E95" s="41"/>
      <c r="F95" s="41">
        <v>27.3</v>
      </c>
      <c r="G95" s="41">
        <v>28</v>
      </c>
      <c r="H95" s="41">
        <v>22.8</v>
      </c>
      <c r="I95" s="41">
        <v>25</v>
      </c>
    </row>
    <row r="96" spans="1:9">
      <c r="A96" s="43">
        <v>36242</v>
      </c>
      <c r="C96" s="41">
        <v>0</v>
      </c>
      <c r="D96" s="41">
        <v>0</v>
      </c>
      <c r="E96" s="41"/>
      <c r="F96" s="41">
        <v>27.6</v>
      </c>
      <c r="G96" s="41">
        <v>28</v>
      </c>
      <c r="H96" s="41">
        <v>23.8</v>
      </c>
      <c r="I96" s="41">
        <v>24.9</v>
      </c>
    </row>
    <row r="97" spans="1:9">
      <c r="A97" s="43">
        <v>36243</v>
      </c>
      <c r="C97" s="41">
        <v>0</v>
      </c>
      <c r="D97" s="41">
        <v>0</v>
      </c>
      <c r="E97" s="41"/>
      <c r="F97" s="41">
        <v>27</v>
      </c>
      <c r="G97" s="41">
        <v>28.2</v>
      </c>
      <c r="H97" s="41">
        <v>24.1</v>
      </c>
      <c r="I97" s="41">
        <v>25.2</v>
      </c>
    </row>
    <row r="98" spans="1:9">
      <c r="A98" s="43">
        <v>36244</v>
      </c>
      <c r="C98" s="41">
        <v>0</v>
      </c>
      <c r="D98" s="41">
        <v>0</v>
      </c>
      <c r="E98" s="41"/>
      <c r="F98" s="41">
        <v>28</v>
      </c>
      <c r="G98" s="41">
        <v>27.8</v>
      </c>
      <c r="H98" s="41">
        <v>23.9</v>
      </c>
      <c r="I98" s="41">
        <v>25.2</v>
      </c>
    </row>
    <row r="99" spans="1:9">
      <c r="A99" s="43">
        <v>36245</v>
      </c>
      <c r="C99" s="41">
        <v>0.9</v>
      </c>
      <c r="D99" s="41">
        <v>0</v>
      </c>
      <c r="E99" s="41"/>
      <c r="F99" s="41">
        <v>27.5</v>
      </c>
      <c r="G99" s="41">
        <v>27.5</v>
      </c>
      <c r="H99" s="41">
        <v>22.2</v>
      </c>
      <c r="I99" s="41">
        <v>24.6</v>
      </c>
    </row>
    <row r="100" spans="1:9">
      <c r="A100" s="43">
        <v>36246</v>
      </c>
      <c r="C100" s="41">
        <v>1.1000000000000001</v>
      </c>
      <c r="D100" s="41">
        <v>4.3</v>
      </c>
      <c r="E100" s="41"/>
      <c r="F100" s="41">
        <v>27.3</v>
      </c>
      <c r="G100" s="41">
        <v>27.9</v>
      </c>
      <c r="H100" s="41">
        <v>21.5</v>
      </c>
      <c r="I100" s="41">
        <v>22.4</v>
      </c>
    </row>
    <row r="101" spans="1:9">
      <c r="A101" s="43">
        <v>36247</v>
      </c>
      <c r="C101" s="41">
        <v>9.1</v>
      </c>
      <c r="D101" s="41">
        <v>0</v>
      </c>
      <c r="E101" s="41"/>
      <c r="F101" s="41">
        <v>26.3</v>
      </c>
      <c r="G101" s="41">
        <v>28.3</v>
      </c>
      <c r="H101" s="41">
        <v>21.8</v>
      </c>
      <c r="I101" s="41">
        <v>24.2</v>
      </c>
    </row>
    <row r="102" spans="1:9">
      <c r="A102" s="43">
        <v>36248</v>
      </c>
      <c r="C102" s="41">
        <v>1.2</v>
      </c>
      <c r="D102" s="41">
        <v>0.1</v>
      </c>
      <c r="E102" s="41"/>
      <c r="F102" s="41">
        <v>27</v>
      </c>
      <c r="G102" s="41">
        <v>27.8</v>
      </c>
      <c r="H102" s="41">
        <v>24.7</v>
      </c>
      <c r="I102" s="41">
        <v>24.8</v>
      </c>
    </row>
    <row r="103" spans="1:9">
      <c r="A103" s="43">
        <v>36249</v>
      </c>
      <c r="C103" s="41" t="s">
        <v>14</v>
      </c>
      <c r="D103" s="41">
        <v>0</v>
      </c>
      <c r="E103" s="41"/>
      <c r="F103" s="41">
        <v>28.7</v>
      </c>
      <c r="G103" s="41">
        <v>27.7</v>
      </c>
      <c r="H103" s="41">
        <v>23.1</v>
      </c>
      <c r="I103" s="41">
        <v>24.8</v>
      </c>
    </row>
    <row r="104" spans="1:9">
      <c r="A104" s="43">
        <v>36250</v>
      </c>
      <c r="C104" s="41" t="s">
        <v>14</v>
      </c>
      <c r="D104" s="41">
        <v>0</v>
      </c>
      <c r="E104" s="41"/>
      <c r="F104" s="41">
        <v>27.9</v>
      </c>
      <c r="G104" s="41">
        <v>27.8</v>
      </c>
      <c r="H104" s="41">
        <v>21</v>
      </c>
      <c r="I104" s="41">
        <v>24.2</v>
      </c>
    </row>
    <row r="105" spans="1:9">
      <c r="A105" s="43"/>
      <c r="C105" s="41">
        <f>SUM(C75:C104)</f>
        <v>84.399999999999991</v>
      </c>
      <c r="D105" s="41">
        <f>SUM(D74:D104)</f>
        <v>22.200000000000003</v>
      </c>
      <c r="E105" s="41"/>
      <c r="F105" s="41"/>
      <c r="G105" s="41"/>
      <c r="H105" s="41"/>
      <c r="I105" s="41"/>
    </row>
    <row r="106" spans="1:9">
      <c r="A106" s="43"/>
      <c r="C106" s="90">
        <f>C105+D105</f>
        <v>106.6</v>
      </c>
      <c r="D106" s="90"/>
      <c r="E106" s="41" t="s">
        <v>7</v>
      </c>
      <c r="F106" s="41">
        <f>SUM(F74:F105)</f>
        <v>839.89999999999986</v>
      </c>
      <c r="G106" s="41">
        <f>SUM(G74:G105)</f>
        <v>849.19999999999993</v>
      </c>
      <c r="H106" s="41">
        <f>SUM(H74:H105)</f>
        <v>699.00000000000011</v>
      </c>
      <c r="I106" s="41">
        <f>SUM(I74:I105)</f>
        <v>739.60000000000025</v>
      </c>
    </row>
    <row r="107" spans="1:9">
      <c r="A107" s="43"/>
      <c r="C107" s="41"/>
      <c r="D107" s="41"/>
      <c r="E107" s="41" t="s">
        <v>8</v>
      </c>
      <c r="F107" s="41">
        <f>AVERAGE(F74:F104)</f>
        <v>27.093548387096771</v>
      </c>
      <c r="G107" s="41">
        <f>AVERAGE(G74:G104)</f>
        <v>27.393548387096772</v>
      </c>
      <c r="H107" s="41">
        <f>AVERAGE(H74:H104)</f>
        <v>22.548387096774196</v>
      </c>
      <c r="I107" s="41">
        <f>AVERAGE(I74:I104)</f>
        <v>23.858064516129041</v>
      </c>
    </row>
    <row r="108" spans="1:9">
      <c r="A108" s="43" t="s">
        <v>15</v>
      </c>
      <c r="C108" s="41">
        <f>C106+C111</f>
        <v>109.19999999999999</v>
      </c>
      <c r="D108" s="41" t="s">
        <v>32</v>
      </c>
      <c r="E108" s="41" t="s">
        <v>11</v>
      </c>
      <c r="F108" s="41">
        <f>MAX(F74:F104)</f>
        <v>28.7</v>
      </c>
      <c r="G108" s="41">
        <f>MAX(G74:G104)</f>
        <v>28.3</v>
      </c>
      <c r="H108" s="41">
        <f>MAX(H74:H104)</f>
        <v>24.7</v>
      </c>
      <c r="I108" s="41">
        <f>MAX(I74:I104)</f>
        <v>25.2</v>
      </c>
    </row>
    <row r="109" spans="1:9">
      <c r="A109" s="43"/>
      <c r="C109" s="41">
        <f>C108/25.4</f>
        <v>4.2992125984251963</v>
      </c>
      <c r="D109" s="41" t="s">
        <v>33</v>
      </c>
      <c r="E109" s="41" t="s">
        <v>12</v>
      </c>
      <c r="F109" s="41">
        <f>MIN(F74:F104)</f>
        <v>25.5</v>
      </c>
      <c r="G109" s="41">
        <f>MIN(G74:G104)</f>
        <v>24.7</v>
      </c>
      <c r="H109" s="41">
        <f>MIN(H74:H104)</f>
        <v>20.3</v>
      </c>
      <c r="I109" s="41">
        <f>MIN(I74:I104)</f>
        <v>20.6</v>
      </c>
    </row>
    <row r="110" spans="1:9">
      <c r="A110" s="43"/>
      <c r="C110" s="41"/>
      <c r="D110" s="41"/>
      <c r="E110" s="41"/>
      <c r="F110" s="41"/>
      <c r="G110" s="41"/>
      <c r="H110" s="41"/>
      <c r="I110" s="41"/>
    </row>
    <row r="111" spans="1:9">
      <c r="A111" s="43">
        <v>36251</v>
      </c>
      <c r="C111" s="41">
        <v>2.6</v>
      </c>
      <c r="D111" s="41" t="s">
        <v>14</v>
      </c>
      <c r="E111" s="41"/>
      <c r="F111" s="41">
        <v>27.5</v>
      </c>
      <c r="G111" s="41">
        <v>27.5</v>
      </c>
      <c r="H111" s="41">
        <v>22.8</v>
      </c>
      <c r="I111" s="41">
        <v>25</v>
      </c>
    </row>
    <row r="112" spans="1:9">
      <c r="A112" s="43">
        <v>36252</v>
      </c>
      <c r="C112" s="41" t="s">
        <v>14</v>
      </c>
      <c r="D112" s="41">
        <v>4.5999999999999996</v>
      </c>
      <c r="E112" s="41"/>
      <c r="F112" s="41">
        <v>27.5</v>
      </c>
      <c r="G112" s="41">
        <v>27.5</v>
      </c>
      <c r="H112" s="41">
        <v>23.2</v>
      </c>
      <c r="I112" s="41">
        <v>23</v>
      </c>
    </row>
    <row r="113" spans="1:9">
      <c r="A113" s="43">
        <v>36253</v>
      </c>
      <c r="C113" s="41">
        <v>62.2</v>
      </c>
      <c r="D113" s="41" t="s">
        <v>14</v>
      </c>
      <c r="E113" s="41"/>
      <c r="F113" s="41">
        <v>26.5</v>
      </c>
      <c r="G113" s="41">
        <v>26.8</v>
      </c>
      <c r="H113" s="41">
        <v>21</v>
      </c>
      <c r="I113" s="41">
        <v>23.6</v>
      </c>
    </row>
    <row r="114" spans="1:9">
      <c r="A114" s="43">
        <v>36254</v>
      </c>
      <c r="C114" s="41" t="s">
        <v>14</v>
      </c>
      <c r="D114" s="41">
        <v>0</v>
      </c>
      <c r="E114" s="41"/>
      <c r="F114" s="41">
        <v>26.2</v>
      </c>
      <c r="G114" s="41">
        <v>26.9</v>
      </c>
      <c r="H114" s="41">
        <v>23</v>
      </c>
      <c r="I114" s="41">
        <v>24.7</v>
      </c>
    </row>
    <row r="115" spans="1:9">
      <c r="A115" s="43">
        <v>36255</v>
      </c>
      <c r="C115" s="41">
        <v>0</v>
      </c>
      <c r="D115" s="41">
        <v>0</v>
      </c>
      <c r="E115" s="41"/>
      <c r="F115" s="41">
        <v>26.7</v>
      </c>
      <c r="G115" s="41">
        <v>27.7</v>
      </c>
      <c r="H115" s="41">
        <v>23.5</v>
      </c>
      <c r="I115" s="41">
        <v>24.7</v>
      </c>
    </row>
    <row r="116" spans="1:9">
      <c r="A116" s="43">
        <v>36256</v>
      </c>
      <c r="C116" s="41">
        <v>0</v>
      </c>
      <c r="D116" s="41">
        <v>0</v>
      </c>
      <c r="E116" s="41"/>
      <c r="F116" s="41">
        <v>27.5</v>
      </c>
      <c r="G116" s="41">
        <v>28</v>
      </c>
      <c r="H116" s="41">
        <v>23.1</v>
      </c>
      <c r="I116" s="41">
        <v>25</v>
      </c>
    </row>
    <row r="117" spans="1:9">
      <c r="A117" s="43">
        <v>36257</v>
      </c>
      <c r="C117" s="41">
        <v>1.2</v>
      </c>
      <c r="D117" s="41">
        <v>0</v>
      </c>
      <c r="E117" s="41"/>
      <c r="F117" s="41">
        <v>27.8</v>
      </c>
      <c r="G117" s="41">
        <v>28</v>
      </c>
      <c r="H117" s="41">
        <v>22.8</v>
      </c>
      <c r="I117" s="41">
        <v>24.2</v>
      </c>
    </row>
    <row r="118" spans="1:9">
      <c r="A118" s="43">
        <v>36258</v>
      </c>
      <c r="C118" s="41">
        <v>0</v>
      </c>
      <c r="D118" s="41">
        <v>0</v>
      </c>
      <c r="E118" s="41"/>
      <c r="F118" s="41">
        <v>27.4</v>
      </c>
      <c r="G118" s="41">
        <v>27.9</v>
      </c>
      <c r="H118" s="41">
        <v>23.3</v>
      </c>
      <c r="I118" s="41">
        <v>24.4</v>
      </c>
    </row>
    <row r="119" spans="1:9">
      <c r="A119" s="43">
        <v>36259</v>
      </c>
      <c r="C119" s="41" t="s">
        <v>14</v>
      </c>
      <c r="D119" s="41">
        <v>2.4</v>
      </c>
      <c r="E119" s="41"/>
      <c r="F119" s="41">
        <v>27.8</v>
      </c>
      <c r="G119" s="41">
        <v>26</v>
      </c>
      <c r="H119" s="41">
        <v>22.6</v>
      </c>
      <c r="I119" s="41">
        <v>22</v>
      </c>
    </row>
    <row r="120" spans="1:9">
      <c r="A120" s="43">
        <v>36260</v>
      </c>
      <c r="C120" s="41">
        <v>7.7</v>
      </c>
      <c r="D120" s="41">
        <v>0</v>
      </c>
      <c r="E120" s="41"/>
      <c r="F120" s="41">
        <v>26.2</v>
      </c>
      <c r="G120" s="41">
        <v>26.5</v>
      </c>
      <c r="H120" s="41">
        <v>21.4</v>
      </c>
      <c r="I120" s="41">
        <v>23.6</v>
      </c>
    </row>
    <row r="121" spans="1:9">
      <c r="A121" s="43">
        <v>36261</v>
      </c>
      <c r="C121" s="41">
        <v>0</v>
      </c>
      <c r="D121" s="41">
        <v>0</v>
      </c>
      <c r="E121" s="41"/>
      <c r="F121" s="41">
        <v>26.2</v>
      </c>
      <c r="G121" s="41">
        <v>26</v>
      </c>
      <c r="H121" s="41">
        <v>22.2</v>
      </c>
      <c r="I121" s="41">
        <v>23.4</v>
      </c>
    </row>
    <row r="122" spans="1:9">
      <c r="A122" s="43">
        <v>36262</v>
      </c>
      <c r="C122" s="41">
        <v>0</v>
      </c>
      <c r="D122" s="41">
        <v>0</v>
      </c>
      <c r="E122" s="41"/>
      <c r="F122" s="41">
        <v>26.3</v>
      </c>
      <c r="G122" s="41">
        <v>26.5</v>
      </c>
      <c r="H122" s="41">
        <v>20.5</v>
      </c>
      <c r="I122" s="41">
        <v>23.5</v>
      </c>
    </row>
    <row r="123" spans="1:9">
      <c r="A123" s="43">
        <v>36263</v>
      </c>
      <c r="C123" s="41">
        <v>0</v>
      </c>
      <c r="D123" s="41">
        <v>0</v>
      </c>
      <c r="E123" s="41"/>
      <c r="F123" s="41">
        <v>26.5</v>
      </c>
      <c r="G123" s="41">
        <v>27.3</v>
      </c>
      <c r="H123" s="41">
        <v>22.4</v>
      </c>
      <c r="I123" s="41">
        <v>24.2</v>
      </c>
    </row>
    <row r="124" spans="1:9">
      <c r="A124" s="43">
        <v>36264</v>
      </c>
      <c r="C124" s="41">
        <v>2.1</v>
      </c>
      <c r="D124" s="41">
        <v>0.5</v>
      </c>
      <c r="E124" s="41"/>
      <c r="F124" s="41">
        <v>26.7</v>
      </c>
      <c r="G124" s="41">
        <v>27.3</v>
      </c>
      <c r="H124" s="41">
        <v>22.5</v>
      </c>
      <c r="I124" s="41">
        <v>23.2</v>
      </c>
    </row>
    <row r="125" spans="1:9">
      <c r="A125" s="43">
        <v>36265</v>
      </c>
      <c r="C125" s="41">
        <v>50</v>
      </c>
      <c r="D125" s="41">
        <v>1.1000000000000001</v>
      </c>
      <c r="E125" s="41"/>
      <c r="F125" s="41">
        <v>26.4</v>
      </c>
      <c r="G125" s="41">
        <v>25.9</v>
      </c>
      <c r="H125" s="41">
        <v>22</v>
      </c>
      <c r="I125" s="41">
        <v>21.7</v>
      </c>
    </row>
    <row r="126" spans="1:9">
      <c r="A126" s="43">
        <v>36266</v>
      </c>
      <c r="C126" s="41">
        <v>0</v>
      </c>
      <c r="D126" s="41">
        <v>0</v>
      </c>
      <c r="E126" s="41"/>
      <c r="F126" s="41">
        <v>26.2</v>
      </c>
      <c r="G126" s="41">
        <v>27.2</v>
      </c>
      <c r="H126" s="41">
        <v>23.4</v>
      </c>
      <c r="I126" s="41">
        <v>23.7</v>
      </c>
    </row>
    <row r="127" spans="1:9">
      <c r="A127" s="43">
        <v>36267</v>
      </c>
      <c r="C127" s="41">
        <v>0</v>
      </c>
      <c r="D127" s="41">
        <v>1.9</v>
      </c>
      <c r="E127" s="41"/>
      <c r="F127" s="41">
        <v>26.7</v>
      </c>
      <c r="G127" s="41">
        <v>27</v>
      </c>
      <c r="H127" s="41">
        <v>23.5</v>
      </c>
      <c r="I127" s="41">
        <v>23.5</v>
      </c>
    </row>
    <row r="128" spans="1:9">
      <c r="A128" s="43">
        <v>36268</v>
      </c>
      <c r="C128" s="41">
        <v>0.6</v>
      </c>
      <c r="D128" s="41" t="s">
        <v>14</v>
      </c>
      <c r="E128" s="41"/>
      <c r="F128" s="41">
        <v>26</v>
      </c>
      <c r="G128" s="41">
        <v>27.5</v>
      </c>
      <c r="H128" s="41">
        <v>22.5</v>
      </c>
      <c r="I128" s="41">
        <v>24.6</v>
      </c>
    </row>
    <row r="129" spans="1:9">
      <c r="A129" s="43">
        <v>36269</v>
      </c>
      <c r="C129" s="41">
        <v>1</v>
      </c>
      <c r="D129" s="41">
        <v>1.1000000000000001</v>
      </c>
      <c r="E129" s="41"/>
      <c r="F129" s="41">
        <v>27.3</v>
      </c>
      <c r="G129" s="41">
        <v>27.2</v>
      </c>
      <c r="H129" s="41">
        <v>23.2</v>
      </c>
      <c r="I129" s="41">
        <v>23.4</v>
      </c>
    </row>
    <row r="130" spans="1:9">
      <c r="A130" s="43">
        <v>36270</v>
      </c>
      <c r="C130" s="41">
        <v>5.6</v>
      </c>
      <c r="D130" s="41">
        <v>0</v>
      </c>
      <c r="E130" s="41"/>
      <c r="F130" s="41">
        <v>26</v>
      </c>
      <c r="G130" s="41">
        <v>27.5</v>
      </c>
      <c r="H130" s="41">
        <v>23.3</v>
      </c>
      <c r="I130" s="41">
        <v>25.2</v>
      </c>
    </row>
    <row r="131" spans="1:9">
      <c r="A131" s="43">
        <v>36271</v>
      </c>
      <c r="C131" s="41">
        <v>4.2</v>
      </c>
      <c r="D131" s="41">
        <v>0</v>
      </c>
      <c r="E131" s="41"/>
      <c r="F131" s="41">
        <v>26.6</v>
      </c>
      <c r="G131" s="41">
        <v>27.4</v>
      </c>
      <c r="H131" s="41">
        <v>22</v>
      </c>
      <c r="I131" s="41">
        <v>25.2</v>
      </c>
    </row>
    <row r="132" spans="1:9">
      <c r="A132" s="43">
        <v>36272</v>
      </c>
      <c r="C132" s="41" t="s">
        <v>14</v>
      </c>
      <c r="D132" s="41" t="s">
        <v>14</v>
      </c>
      <c r="E132" s="41"/>
      <c r="F132" s="41">
        <v>27.1</v>
      </c>
      <c r="G132" s="41">
        <v>28</v>
      </c>
      <c r="H132" s="41">
        <v>24.1</v>
      </c>
      <c r="I132" s="41">
        <v>24.2</v>
      </c>
    </row>
    <row r="133" spans="1:9">
      <c r="A133" s="43">
        <v>36273</v>
      </c>
      <c r="C133" s="41">
        <v>0</v>
      </c>
      <c r="D133" s="41" t="s">
        <v>14</v>
      </c>
      <c r="E133" s="41"/>
      <c r="F133" s="41">
        <v>27.3</v>
      </c>
      <c r="G133" s="41">
        <v>27.8</v>
      </c>
      <c r="H133" s="41">
        <v>24.3</v>
      </c>
      <c r="I133" s="41">
        <v>25.4</v>
      </c>
    </row>
    <row r="134" spans="1:9">
      <c r="A134" s="43">
        <v>36274</v>
      </c>
      <c r="C134" s="41">
        <v>2.2000000000000002</v>
      </c>
      <c r="D134" s="41">
        <v>0</v>
      </c>
      <c r="E134" s="41"/>
      <c r="F134" s="41">
        <v>27.5</v>
      </c>
      <c r="G134" s="41">
        <v>28</v>
      </c>
      <c r="H134" s="41">
        <v>22.1</v>
      </c>
      <c r="I134" s="41">
        <v>23</v>
      </c>
    </row>
    <row r="135" spans="1:9">
      <c r="A135" s="43">
        <v>36275</v>
      </c>
      <c r="C135" s="41" t="s">
        <v>14</v>
      </c>
      <c r="D135" s="41">
        <v>0</v>
      </c>
      <c r="E135" s="41"/>
      <c r="F135" s="41">
        <v>27.4</v>
      </c>
      <c r="G135" s="41">
        <v>28.4</v>
      </c>
      <c r="H135" s="41">
        <v>23.8</v>
      </c>
      <c r="I135" s="41">
        <v>25.4</v>
      </c>
    </row>
    <row r="136" spans="1:9">
      <c r="A136" s="43">
        <v>36276</v>
      </c>
      <c r="C136" s="41" t="s">
        <v>14</v>
      </c>
      <c r="D136" s="41">
        <v>0</v>
      </c>
      <c r="E136" s="41"/>
      <c r="F136" s="41">
        <v>28.5</v>
      </c>
      <c r="G136" s="41">
        <v>28.5</v>
      </c>
      <c r="H136" s="41">
        <v>23.4</v>
      </c>
      <c r="I136" s="41">
        <v>25.2</v>
      </c>
    </row>
    <row r="137" spans="1:9">
      <c r="A137" s="43">
        <v>36277</v>
      </c>
      <c r="C137" s="41">
        <v>0</v>
      </c>
      <c r="D137" s="41" t="s">
        <v>14</v>
      </c>
      <c r="E137" s="41"/>
      <c r="F137" s="41">
        <v>28.3</v>
      </c>
      <c r="G137" s="41">
        <v>28.2</v>
      </c>
      <c r="H137" s="41">
        <v>24.2</v>
      </c>
      <c r="I137" s="41">
        <v>23.4</v>
      </c>
    </row>
    <row r="138" spans="1:9">
      <c r="A138" s="43">
        <v>36278</v>
      </c>
      <c r="C138" s="41" t="s">
        <v>14</v>
      </c>
      <c r="D138" s="41">
        <v>0</v>
      </c>
      <c r="E138" s="41"/>
      <c r="F138" s="41">
        <v>28</v>
      </c>
      <c r="G138" s="41">
        <v>28</v>
      </c>
      <c r="H138" s="41">
        <v>23</v>
      </c>
      <c r="I138" s="41">
        <v>24.8</v>
      </c>
    </row>
    <row r="139" spans="1:9">
      <c r="A139" s="43">
        <v>36279</v>
      </c>
      <c r="C139" s="41">
        <v>4.8</v>
      </c>
      <c r="D139" s="41">
        <v>0</v>
      </c>
      <c r="E139" s="41"/>
      <c r="F139" s="41">
        <v>27.8</v>
      </c>
      <c r="G139" s="41">
        <v>28</v>
      </c>
      <c r="H139" s="41">
        <v>21.2</v>
      </c>
      <c r="I139" s="41">
        <v>24.9</v>
      </c>
    </row>
    <row r="140" spans="1:9">
      <c r="A140" s="43">
        <v>36280</v>
      </c>
      <c r="C140" s="41">
        <v>0.4</v>
      </c>
      <c r="D140" s="41" t="s">
        <v>14</v>
      </c>
      <c r="E140" s="41"/>
      <c r="F140" s="41">
        <v>27.8</v>
      </c>
      <c r="G140" s="41">
        <v>29</v>
      </c>
      <c r="H140" s="41">
        <v>24</v>
      </c>
      <c r="I140" s="41">
        <v>25.8</v>
      </c>
    </row>
    <row r="141" spans="1:9">
      <c r="A141" s="43"/>
      <c r="C141" s="41">
        <f>SUM(C112:C140)</f>
        <v>142</v>
      </c>
      <c r="D141" s="41">
        <f>SUM(D111:D140)</f>
        <v>11.6</v>
      </c>
      <c r="E141" s="41"/>
      <c r="F141" s="41"/>
      <c r="G141" s="41"/>
      <c r="H141" s="41"/>
      <c r="I141" s="41"/>
    </row>
    <row r="142" spans="1:9">
      <c r="A142" s="43"/>
      <c r="C142" s="90">
        <f>C141+D141</f>
        <v>153.6</v>
      </c>
      <c r="D142" s="90"/>
      <c r="E142" s="41" t="s">
        <v>7</v>
      </c>
      <c r="F142" s="41">
        <f>SUM(F111:F141)</f>
        <v>811.69999999999982</v>
      </c>
      <c r="G142" s="41">
        <f>SUM(G111:G141)</f>
        <v>823.49999999999989</v>
      </c>
      <c r="H142" s="41">
        <f>SUM(H111:H141)</f>
        <v>684.3</v>
      </c>
      <c r="I142" s="41">
        <f>SUM(I111:I141)</f>
        <v>723.89999999999975</v>
      </c>
    </row>
    <row r="143" spans="1:9">
      <c r="A143" s="43"/>
      <c r="C143" s="41"/>
      <c r="D143" s="41"/>
      <c r="E143" s="41" t="s">
        <v>8</v>
      </c>
      <c r="F143" s="41">
        <f>AVERAGE(F111:F140)</f>
        <v>27.056666666666661</v>
      </c>
      <c r="G143" s="41">
        <f>AVERAGE(G111:G140)</f>
        <v>27.449999999999996</v>
      </c>
      <c r="H143" s="41">
        <f>AVERAGE(H111:H140)</f>
        <v>22.81</v>
      </c>
      <c r="I143" s="41">
        <f>AVERAGE(I111:I140)</f>
        <v>24.129999999999992</v>
      </c>
    </row>
    <row r="144" spans="1:9">
      <c r="A144" s="43" t="s">
        <v>16</v>
      </c>
      <c r="B144" s="40" t="s">
        <v>10</v>
      </c>
      <c r="C144" s="41">
        <f>C142+C147</f>
        <v>156.19999999999999</v>
      </c>
      <c r="D144" s="41" t="s">
        <v>32</v>
      </c>
      <c r="E144" s="41" t="s">
        <v>11</v>
      </c>
      <c r="F144" s="41">
        <f>MAX(F111:F140)</f>
        <v>28.5</v>
      </c>
      <c r="G144" s="41">
        <f>MAX(G111:G140)</f>
        <v>29</v>
      </c>
      <c r="H144" s="41">
        <f>MAX(H111:H140)</f>
        <v>24.3</v>
      </c>
      <c r="I144" s="41">
        <f>MAX(I111:I140)</f>
        <v>25.8</v>
      </c>
    </row>
    <row r="145" spans="1:9">
      <c r="A145" s="43"/>
      <c r="C145" s="41">
        <f>C144/25.4</f>
        <v>6.1496062992125982</v>
      </c>
      <c r="D145" s="41" t="s">
        <v>33</v>
      </c>
      <c r="E145" s="41" t="s">
        <v>12</v>
      </c>
      <c r="F145" s="41">
        <f>MIN(F111:F140)</f>
        <v>26</v>
      </c>
      <c r="G145" s="41">
        <f>MIN(G111:G140)</f>
        <v>25.9</v>
      </c>
      <c r="H145" s="41">
        <f>MIN(H111:H140)</f>
        <v>20.5</v>
      </c>
      <c r="I145" s="41">
        <f>MIN(I111:I140)</f>
        <v>21.7</v>
      </c>
    </row>
    <row r="146" spans="1:9">
      <c r="A146" s="43"/>
      <c r="C146" s="41"/>
      <c r="D146" s="41"/>
      <c r="E146" s="41"/>
      <c r="F146" s="41"/>
      <c r="G146" s="41"/>
      <c r="H146" s="41"/>
      <c r="I146" s="41"/>
    </row>
    <row r="147" spans="1:9">
      <c r="A147" s="43">
        <v>36281</v>
      </c>
      <c r="C147" s="41">
        <v>2.6</v>
      </c>
      <c r="D147" s="41">
        <v>0</v>
      </c>
      <c r="E147" s="41"/>
      <c r="F147" s="41">
        <v>28</v>
      </c>
      <c r="G147" s="41">
        <v>28.8</v>
      </c>
      <c r="H147" s="41">
        <v>23.5</v>
      </c>
      <c r="I147" s="41">
        <v>23.5</v>
      </c>
    </row>
    <row r="148" spans="1:9">
      <c r="A148" s="43">
        <v>36282</v>
      </c>
      <c r="C148" s="41">
        <v>1.7</v>
      </c>
      <c r="D148" s="41" t="s">
        <v>14</v>
      </c>
      <c r="E148" s="41"/>
      <c r="F148" s="41">
        <v>28.5</v>
      </c>
      <c r="G148" s="41">
        <v>28.2</v>
      </c>
      <c r="H148" s="41">
        <v>23.5</v>
      </c>
      <c r="I148" s="41">
        <v>25.4</v>
      </c>
    </row>
    <row r="149" spans="1:9">
      <c r="A149" s="43">
        <v>36283</v>
      </c>
      <c r="C149" s="41">
        <v>0</v>
      </c>
      <c r="D149" s="41" t="s">
        <v>14</v>
      </c>
      <c r="E149" s="41"/>
      <c r="F149" s="41">
        <v>27.6</v>
      </c>
      <c r="G149" s="41">
        <v>27.4</v>
      </c>
      <c r="H149" s="41">
        <v>24</v>
      </c>
      <c r="I149" s="41">
        <v>23.9</v>
      </c>
    </row>
    <row r="150" spans="1:9">
      <c r="A150" s="43">
        <v>36284</v>
      </c>
      <c r="C150" s="41">
        <v>0</v>
      </c>
      <c r="D150" s="41">
        <v>0</v>
      </c>
      <c r="E150" s="41"/>
      <c r="F150" s="41">
        <v>27.5</v>
      </c>
      <c r="G150" s="41">
        <v>27.9</v>
      </c>
      <c r="H150" s="41">
        <v>23.5</v>
      </c>
      <c r="I150" s="41">
        <v>25.3</v>
      </c>
    </row>
    <row r="151" spans="1:9">
      <c r="A151" s="43">
        <v>36285</v>
      </c>
      <c r="C151" s="41">
        <v>0.6</v>
      </c>
      <c r="D151" s="41" t="s">
        <v>14</v>
      </c>
      <c r="E151" s="41"/>
      <c r="F151" s="41">
        <v>27.6</v>
      </c>
      <c r="G151" s="41">
        <v>27.6</v>
      </c>
      <c r="H151" s="41">
        <v>21.8</v>
      </c>
      <c r="I151" s="41">
        <v>23.4</v>
      </c>
    </row>
    <row r="152" spans="1:9">
      <c r="A152" s="43">
        <v>36286</v>
      </c>
      <c r="C152" s="41">
        <v>0</v>
      </c>
      <c r="D152" s="41">
        <v>0</v>
      </c>
      <c r="E152" s="41"/>
      <c r="F152" s="41">
        <v>27.6</v>
      </c>
      <c r="G152" s="41">
        <v>28.5</v>
      </c>
      <c r="H152" s="41">
        <v>23.9</v>
      </c>
      <c r="I152" s="41">
        <v>24.6</v>
      </c>
    </row>
    <row r="153" spans="1:9">
      <c r="A153" s="43">
        <v>36287</v>
      </c>
      <c r="C153" s="41">
        <v>1.8</v>
      </c>
      <c r="D153" s="41">
        <v>0.3</v>
      </c>
      <c r="E153" s="41"/>
      <c r="F153" s="41">
        <v>28</v>
      </c>
      <c r="G153" s="41">
        <v>28.2</v>
      </c>
      <c r="H153" s="41">
        <v>21.5</v>
      </c>
      <c r="I153" s="41">
        <v>24</v>
      </c>
    </row>
    <row r="154" spans="1:9">
      <c r="A154" s="43">
        <v>36288</v>
      </c>
      <c r="C154" s="41">
        <v>0</v>
      </c>
      <c r="D154" s="41">
        <v>0</v>
      </c>
      <c r="E154" s="41"/>
      <c r="F154" s="41">
        <v>27.7</v>
      </c>
      <c r="G154" s="41">
        <v>28.4</v>
      </c>
      <c r="H154" s="41">
        <v>23.5</v>
      </c>
      <c r="I154" s="41">
        <v>24.4</v>
      </c>
    </row>
    <row r="155" spans="1:9">
      <c r="A155" s="43">
        <v>36289</v>
      </c>
      <c r="C155" s="41">
        <v>0</v>
      </c>
      <c r="D155" s="41">
        <v>0</v>
      </c>
      <c r="E155" s="41"/>
      <c r="F155" s="41">
        <v>27.9</v>
      </c>
      <c r="G155" s="41">
        <v>28.3</v>
      </c>
      <c r="H155" s="41">
        <v>23.9</v>
      </c>
      <c r="I155" s="41">
        <v>24.7</v>
      </c>
    </row>
    <row r="156" spans="1:9">
      <c r="A156" s="43">
        <v>36290</v>
      </c>
      <c r="C156" s="41">
        <v>0</v>
      </c>
      <c r="D156" s="41">
        <v>0</v>
      </c>
      <c r="E156" s="41"/>
      <c r="F156" s="41">
        <v>28</v>
      </c>
      <c r="G156" s="41">
        <v>28.9</v>
      </c>
      <c r="H156" s="41">
        <v>23.7</v>
      </c>
      <c r="I156" s="41">
        <v>26.1</v>
      </c>
    </row>
    <row r="157" spans="1:9">
      <c r="A157" s="43">
        <v>36291</v>
      </c>
      <c r="C157" s="41">
        <v>0.2</v>
      </c>
      <c r="D157" s="41">
        <v>2.2000000000000002</v>
      </c>
      <c r="E157" s="41"/>
      <c r="F157" s="41">
        <v>28.6</v>
      </c>
      <c r="G157" s="41">
        <v>28.4</v>
      </c>
      <c r="H157" s="41">
        <v>22.2</v>
      </c>
      <c r="I157" s="41">
        <v>22.9</v>
      </c>
    </row>
    <row r="158" spans="1:9">
      <c r="A158" s="43">
        <v>36292</v>
      </c>
      <c r="C158" s="41">
        <v>0</v>
      </c>
      <c r="D158" s="41">
        <v>0</v>
      </c>
      <c r="E158" s="41"/>
      <c r="F158" s="41">
        <v>27.5</v>
      </c>
      <c r="G158" s="41">
        <v>28.2</v>
      </c>
      <c r="H158" s="41">
        <v>24.3</v>
      </c>
      <c r="I158" s="41">
        <v>25.5</v>
      </c>
    </row>
    <row r="159" spans="1:9">
      <c r="A159" s="43">
        <v>36293</v>
      </c>
      <c r="C159" s="41">
        <v>0</v>
      </c>
      <c r="D159" s="41">
        <v>0</v>
      </c>
      <c r="E159" s="41"/>
      <c r="F159" s="41">
        <v>28</v>
      </c>
      <c r="G159" s="41">
        <v>28</v>
      </c>
      <c r="H159" s="41">
        <v>23.9</v>
      </c>
      <c r="I159" s="41">
        <v>25.5</v>
      </c>
    </row>
    <row r="160" spans="1:9">
      <c r="A160" s="43">
        <v>36294</v>
      </c>
      <c r="C160" s="41">
        <v>0</v>
      </c>
      <c r="D160" s="41">
        <v>0</v>
      </c>
      <c r="E160" s="41"/>
      <c r="F160" s="41">
        <v>27.7</v>
      </c>
      <c r="G160" s="41">
        <v>28.3</v>
      </c>
      <c r="H160" s="41">
        <v>24</v>
      </c>
      <c r="I160" s="41">
        <v>25.3</v>
      </c>
    </row>
    <row r="161" spans="1:9">
      <c r="A161" s="43">
        <v>36295</v>
      </c>
      <c r="C161" s="41">
        <v>0</v>
      </c>
      <c r="D161" s="41">
        <v>0</v>
      </c>
      <c r="E161" s="41"/>
      <c r="F161" s="41">
        <v>28.5</v>
      </c>
      <c r="G161" s="41">
        <v>28.7</v>
      </c>
      <c r="H161" s="41">
        <v>24.6</v>
      </c>
      <c r="I161" s="41">
        <v>25.2</v>
      </c>
    </row>
    <row r="162" spans="1:9">
      <c r="A162" s="43">
        <v>36296</v>
      </c>
      <c r="C162" s="41">
        <v>3.4</v>
      </c>
      <c r="D162" s="41">
        <v>0</v>
      </c>
      <c r="E162" s="41"/>
      <c r="F162" s="41">
        <v>28.1</v>
      </c>
      <c r="G162" s="41">
        <v>28.6</v>
      </c>
      <c r="H162" s="41">
        <v>23.2</v>
      </c>
      <c r="I162" s="41">
        <v>25.9</v>
      </c>
    </row>
    <row r="163" spans="1:9">
      <c r="A163" s="43">
        <v>36297</v>
      </c>
      <c r="C163" s="41">
        <v>0.3</v>
      </c>
      <c r="D163" s="41">
        <v>0</v>
      </c>
      <c r="E163" s="41"/>
      <c r="F163" s="41">
        <v>28.1</v>
      </c>
      <c r="G163" s="41">
        <v>28</v>
      </c>
      <c r="H163" s="41">
        <v>23.9</v>
      </c>
      <c r="I163" s="41">
        <v>25.7</v>
      </c>
    </row>
    <row r="164" spans="1:9">
      <c r="A164" s="43">
        <v>36298</v>
      </c>
      <c r="C164" s="41">
        <v>0</v>
      </c>
      <c r="D164" s="41">
        <v>0</v>
      </c>
      <c r="E164" s="41"/>
      <c r="F164" s="41">
        <v>28</v>
      </c>
      <c r="G164" s="41">
        <v>28.7</v>
      </c>
      <c r="H164" s="41">
        <v>24.7</v>
      </c>
      <c r="I164" s="41">
        <v>25.2</v>
      </c>
    </row>
    <row r="165" spans="1:9">
      <c r="A165" s="43">
        <v>36299</v>
      </c>
      <c r="C165" s="41">
        <v>0</v>
      </c>
      <c r="D165" s="41" t="s">
        <v>14</v>
      </c>
      <c r="E165" s="41"/>
      <c r="F165" s="41">
        <v>28.7</v>
      </c>
      <c r="G165" s="41">
        <v>28.4</v>
      </c>
      <c r="H165" s="41">
        <v>24.5</v>
      </c>
      <c r="I165" s="41">
        <v>25.2</v>
      </c>
    </row>
    <row r="166" spans="1:9">
      <c r="A166" s="43">
        <v>36300</v>
      </c>
      <c r="C166" s="41">
        <v>0</v>
      </c>
      <c r="D166" s="41">
        <v>0</v>
      </c>
      <c r="E166" s="41"/>
      <c r="F166" s="41">
        <v>27.8</v>
      </c>
      <c r="G166" s="41">
        <v>28.3</v>
      </c>
      <c r="H166" s="41">
        <v>25</v>
      </c>
      <c r="I166" s="41">
        <v>25.4</v>
      </c>
    </row>
    <row r="167" spans="1:9">
      <c r="A167" s="43">
        <v>36301</v>
      </c>
      <c r="C167" s="41">
        <v>0</v>
      </c>
      <c r="D167" s="41">
        <v>0</v>
      </c>
      <c r="E167" s="41"/>
      <c r="F167" s="41">
        <v>28.2</v>
      </c>
      <c r="G167" s="41">
        <v>28.8</v>
      </c>
      <c r="H167" s="41">
        <v>24.9</v>
      </c>
      <c r="I167" s="41">
        <v>25.9</v>
      </c>
    </row>
    <row r="168" spans="1:9">
      <c r="A168" s="43">
        <v>36302</v>
      </c>
      <c r="C168" s="41">
        <v>0</v>
      </c>
      <c r="D168" s="41" t="s">
        <v>14</v>
      </c>
      <c r="E168" s="41"/>
      <c r="F168" s="41">
        <v>28.7</v>
      </c>
      <c r="G168" s="41">
        <v>28.3</v>
      </c>
      <c r="H168" s="41">
        <v>24.9</v>
      </c>
      <c r="I168" s="41">
        <v>25.9</v>
      </c>
    </row>
    <row r="169" spans="1:9">
      <c r="A169" s="43">
        <v>36303</v>
      </c>
      <c r="C169" s="41">
        <v>2.7</v>
      </c>
      <c r="D169" s="41">
        <v>0</v>
      </c>
      <c r="E169" s="41"/>
      <c r="F169" s="41">
        <v>28.1</v>
      </c>
      <c r="G169" s="41">
        <v>29</v>
      </c>
      <c r="H169" s="41">
        <v>23</v>
      </c>
      <c r="I169" s="41">
        <v>26</v>
      </c>
    </row>
    <row r="170" spans="1:9">
      <c r="A170" s="43">
        <v>36304</v>
      </c>
      <c r="C170" s="41" t="s">
        <v>14</v>
      </c>
      <c r="D170" s="41">
        <v>0</v>
      </c>
      <c r="E170" s="41"/>
      <c r="F170" s="41">
        <v>28.9</v>
      </c>
      <c r="G170" s="41">
        <v>29</v>
      </c>
      <c r="H170" s="41">
        <v>24.9</v>
      </c>
      <c r="I170" s="41">
        <v>25.3</v>
      </c>
    </row>
    <row r="171" spans="1:9">
      <c r="A171" s="43">
        <v>36305</v>
      </c>
      <c r="C171" s="41">
        <v>0</v>
      </c>
      <c r="D171" s="41" t="s">
        <v>14</v>
      </c>
      <c r="E171" s="41"/>
      <c r="F171" s="41">
        <v>29</v>
      </c>
      <c r="G171" s="41">
        <v>28.9</v>
      </c>
      <c r="H171" s="41">
        <v>24.5</v>
      </c>
      <c r="I171" s="41">
        <v>25.2</v>
      </c>
    </row>
    <row r="172" spans="1:9">
      <c r="A172" s="43">
        <v>36306</v>
      </c>
      <c r="C172" s="41" t="s">
        <v>14</v>
      </c>
      <c r="D172" s="41">
        <v>1.7</v>
      </c>
      <c r="E172" s="41"/>
      <c r="F172" s="41">
        <v>28.5</v>
      </c>
      <c r="G172" s="41">
        <v>29</v>
      </c>
      <c r="H172" s="41">
        <v>24.1</v>
      </c>
      <c r="I172" s="41">
        <v>24.8</v>
      </c>
    </row>
    <row r="173" spans="1:9">
      <c r="A173" s="43">
        <v>36307</v>
      </c>
      <c r="C173" s="41">
        <v>10.8</v>
      </c>
      <c r="D173" s="41">
        <v>0.1</v>
      </c>
      <c r="E173" s="41"/>
      <c r="F173" s="41">
        <v>28.4</v>
      </c>
      <c r="G173" s="41">
        <v>28.7</v>
      </c>
      <c r="H173" s="41">
        <v>21.3</v>
      </c>
      <c r="I173" s="41">
        <v>24</v>
      </c>
    </row>
    <row r="174" spans="1:9">
      <c r="A174" s="43">
        <v>36308</v>
      </c>
      <c r="C174" s="41">
        <v>0</v>
      </c>
      <c r="D174" s="41">
        <v>0</v>
      </c>
      <c r="E174" s="41"/>
      <c r="F174" s="41">
        <v>28.2</v>
      </c>
      <c r="G174" s="41">
        <v>29.1</v>
      </c>
      <c r="H174" s="41">
        <v>24</v>
      </c>
      <c r="I174" s="41">
        <v>24.8</v>
      </c>
    </row>
    <row r="175" spans="1:9">
      <c r="A175" s="43">
        <v>36309</v>
      </c>
      <c r="C175" s="41">
        <v>0</v>
      </c>
      <c r="D175" s="41">
        <v>0</v>
      </c>
      <c r="E175" s="41"/>
      <c r="F175" s="41">
        <v>28.3</v>
      </c>
      <c r="G175" s="41">
        <v>29</v>
      </c>
      <c r="H175" s="41">
        <v>24.7</v>
      </c>
      <c r="I175" s="41">
        <v>25.5</v>
      </c>
    </row>
    <row r="176" spans="1:9">
      <c r="A176" s="43">
        <v>36310</v>
      </c>
      <c r="C176" s="41">
        <v>0</v>
      </c>
      <c r="D176" s="41">
        <v>0</v>
      </c>
      <c r="E176" s="41"/>
      <c r="F176" s="41">
        <v>28.5</v>
      </c>
      <c r="G176" s="41">
        <v>29.2</v>
      </c>
      <c r="H176" s="41">
        <v>24.1</v>
      </c>
      <c r="I176" s="41">
        <v>25.8</v>
      </c>
    </row>
    <row r="177" spans="1:9">
      <c r="A177" s="43">
        <v>36311</v>
      </c>
      <c r="C177" s="41">
        <v>0</v>
      </c>
      <c r="D177" s="41">
        <v>0</v>
      </c>
      <c r="E177" s="41"/>
      <c r="F177" s="41">
        <v>28.2</v>
      </c>
      <c r="G177" s="41">
        <v>29.5</v>
      </c>
      <c r="H177" s="41">
        <v>23.8</v>
      </c>
      <c r="I177" s="41">
        <v>26</v>
      </c>
    </row>
    <row r="178" spans="1:9">
      <c r="A178" s="43"/>
      <c r="C178" s="41">
        <f>SUM(C148:C177)</f>
        <v>21.5</v>
      </c>
      <c r="D178" s="41">
        <f>SUM(D147:D177)</f>
        <v>4.3</v>
      </c>
      <c r="E178" s="41"/>
      <c r="F178" s="41"/>
      <c r="G178" s="41"/>
      <c r="H178" s="41"/>
      <c r="I178" s="41"/>
    </row>
    <row r="179" spans="1:9">
      <c r="A179" s="43"/>
      <c r="C179" s="90">
        <f>C178+D178</f>
        <v>25.8</v>
      </c>
      <c r="D179" s="90"/>
      <c r="E179" s="41" t="s">
        <v>7</v>
      </c>
      <c r="F179" s="41">
        <f>SUM(F147:F178)</f>
        <v>872.40000000000009</v>
      </c>
      <c r="G179" s="41">
        <f>SUM(G147:G178)</f>
        <v>884.3</v>
      </c>
      <c r="H179" s="41">
        <f>SUM(H147:H178)</f>
        <v>737.29999999999984</v>
      </c>
      <c r="I179" s="41">
        <f>SUM(I147:I178)</f>
        <v>776.29999999999973</v>
      </c>
    </row>
    <row r="180" spans="1:9">
      <c r="A180" s="43"/>
      <c r="C180" s="41"/>
      <c r="D180" s="41"/>
      <c r="E180" s="41" t="s">
        <v>8</v>
      </c>
      <c r="F180" s="41">
        <f>AVERAGE(F147:F177)</f>
        <v>28.14193548387097</v>
      </c>
      <c r="G180" s="41">
        <f>AVERAGE(G147:G177)</f>
        <v>28.525806451612901</v>
      </c>
      <c r="H180" s="41">
        <f>AVERAGE(H147:H177)</f>
        <v>23.78387096774193</v>
      </c>
      <c r="I180" s="41">
        <f>AVERAGE(I147:I177)</f>
        <v>25.041935483870958</v>
      </c>
    </row>
    <row r="181" spans="1:9">
      <c r="A181" s="43" t="s">
        <v>17</v>
      </c>
      <c r="C181" s="41">
        <f>C179+C184</f>
        <v>25.8</v>
      </c>
      <c r="D181" s="41" t="s">
        <v>32</v>
      </c>
      <c r="E181" s="41" t="s">
        <v>11</v>
      </c>
      <c r="F181" s="41">
        <f>MAX(F147:F177)</f>
        <v>29</v>
      </c>
      <c r="G181" s="41">
        <f>MAX(G147:G177)</f>
        <v>29.5</v>
      </c>
      <c r="H181" s="41">
        <f>MAX(H147:H177)</f>
        <v>25</v>
      </c>
      <c r="I181" s="41">
        <f>MAX(I147:I177)</f>
        <v>26.1</v>
      </c>
    </row>
    <row r="182" spans="1:9">
      <c r="A182" s="43"/>
      <c r="C182" s="41">
        <f>C181/25.4</f>
        <v>1.0157480314960632</v>
      </c>
      <c r="D182" s="41" t="s">
        <v>33</v>
      </c>
      <c r="E182" s="41" t="s">
        <v>12</v>
      </c>
      <c r="F182" s="41">
        <f>MIN(F147:F177)</f>
        <v>27.5</v>
      </c>
      <c r="G182" s="41">
        <f>MIN(G147:G177)</f>
        <v>27.4</v>
      </c>
      <c r="H182" s="41">
        <f>MIN(H147:H177)</f>
        <v>21.3</v>
      </c>
      <c r="I182" s="41">
        <f>MIN(I147:I177)</f>
        <v>22.9</v>
      </c>
    </row>
    <row r="183" spans="1:9">
      <c r="A183" s="43"/>
      <c r="C183" s="41"/>
      <c r="D183" s="41"/>
      <c r="E183" s="41"/>
      <c r="F183" s="41"/>
      <c r="G183" s="41"/>
      <c r="H183" s="41"/>
      <c r="I183" s="41"/>
    </row>
    <row r="184" spans="1:9">
      <c r="A184" s="43">
        <v>36312</v>
      </c>
      <c r="C184" s="41">
        <v>0</v>
      </c>
      <c r="D184" s="41">
        <v>0</v>
      </c>
      <c r="E184" s="41"/>
      <c r="F184" s="41">
        <v>29.3</v>
      </c>
      <c r="G184" s="41">
        <v>29.7</v>
      </c>
      <c r="H184" s="41">
        <v>24.6</v>
      </c>
      <c r="I184" s="41">
        <v>26.2</v>
      </c>
    </row>
    <row r="185" spans="1:9">
      <c r="A185" s="43">
        <v>36313</v>
      </c>
      <c r="C185" s="41">
        <v>1</v>
      </c>
      <c r="D185" s="41">
        <v>0</v>
      </c>
      <c r="E185" s="41"/>
      <c r="F185" s="41">
        <v>29.7</v>
      </c>
      <c r="G185" s="41">
        <v>30</v>
      </c>
      <c r="H185" s="41">
        <v>24.2</v>
      </c>
      <c r="I185" s="41">
        <v>25.4</v>
      </c>
    </row>
    <row r="186" spans="1:9">
      <c r="A186" s="43">
        <v>36314</v>
      </c>
      <c r="C186" s="41" t="s">
        <v>14</v>
      </c>
      <c r="D186" s="41">
        <v>0</v>
      </c>
      <c r="E186" s="41"/>
      <c r="F186" s="41">
        <v>30</v>
      </c>
      <c r="G186" s="41">
        <v>30.2</v>
      </c>
      <c r="H186" s="41">
        <v>25</v>
      </c>
      <c r="I186" s="41">
        <v>26.8</v>
      </c>
    </row>
    <row r="187" spans="1:9">
      <c r="A187" s="43">
        <v>36315</v>
      </c>
      <c r="C187" s="41">
        <v>0</v>
      </c>
      <c r="D187" s="41">
        <v>0</v>
      </c>
      <c r="E187" s="41"/>
      <c r="F187" s="41">
        <v>29.2</v>
      </c>
      <c r="G187" s="41">
        <v>30.4</v>
      </c>
      <c r="H187" s="41">
        <v>24.8</v>
      </c>
      <c r="I187" s="41">
        <v>26.9</v>
      </c>
    </row>
    <row r="188" spans="1:9">
      <c r="A188" s="43">
        <v>36316</v>
      </c>
      <c r="C188" s="41" t="s">
        <v>14</v>
      </c>
      <c r="D188" s="41" t="s">
        <v>14</v>
      </c>
      <c r="E188" s="41"/>
      <c r="F188" s="41">
        <v>29.8</v>
      </c>
      <c r="G188" s="41">
        <v>30</v>
      </c>
      <c r="H188" s="41">
        <v>25.4</v>
      </c>
      <c r="I188" s="41">
        <v>25.9</v>
      </c>
    </row>
    <row r="189" spans="1:9">
      <c r="A189" s="43">
        <v>36317</v>
      </c>
      <c r="C189" s="41">
        <v>0</v>
      </c>
      <c r="D189" s="41" t="s">
        <v>14</v>
      </c>
      <c r="E189" s="41"/>
      <c r="F189" s="41">
        <v>29.8</v>
      </c>
      <c r="G189" s="41">
        <v>29.6</v>
      </c>
      <c r="H189" s="41">
        <v>25.3</v>
      </c>
      <c r="I189" s="41">
        <v>26.3</v>
      </c>
    </row>
    <row r="190" spans="1:9">
      <c r="A190" s="43">
        <v>36318</v>
      </c>
      <c r="C190" s="41" t="s">
        <v>14</v>
      </c>
      <c r="D190" s="41">
        <v>0</v>
      </c>
      <c r="E190" s="41"/>
      <c r="F190" s="41">
        <v>29.2</v>
      </c>
      <c r="G190" s="41">
        <v>29.8</v>
      </c>
      <c r="H190" s="41">
        <v>24.7</v>
      </c>
      <c r="I190" s="41">
        <v>26.2</v>
      </c>
    </row>
    <row r="191" spans="1:9">
      <c r="A191" s="43">
        <v>36319</v>
      </c>
      <c r="C191" s="41">
        <v>0</v>
      </c>
      <c r="D191" s="41">
        <v>0</v>
      </c>
      <c r="E191" s="41"/>
      <c r="F191" s="41">
        <v>29.5</v>
      </c>
      <c r="G191" s="41">
        <v>29.8</v>
      </c>
      <c r="H191" s="41">
        <v>25.5</v>
      </c>
      <c r="I191" s="41">
        <v>26.2</v>
      </c>
    </row>
    <row r="192" spans="1:9">
      <c r="A192" s="43">
        <v>36320</v>
      </c>
      <c r="C192" s="41">
        <v>0</v>
      </c>
      <c r="D192" s="41">
        <v>0</v>
      </c>
      <c r="E192" s="41"/>
      <c r="F192" s="41">
        <v>29.8</v>
      </c>
      <c r="G192" s="41">
        <v>29.8</v>
      </c>
      <c r="H192" s="41">
        <v>25.2</v>
      </c>
      <c r="I192" s="41">
        <v>26.8</v>
      </c>
    </row>
    <row r="193" spans="1:9">
      <c r="A193" s="43">
        <v>36321</v>
      </c>
      <c r="C193" s="41">
        <v>4</v>
      </c>
      <c r="D193" s="41">
        <v>0</v>
      </c>
      <c r="E193" s="41"/>
      <c r="F193" s="41">
        <v>29.2</v>
      </c>
      <c r="G193" s="41">
        <v>29.7</v>
      </c>
      <c r="H193" s="41">
        <v>22.9</v>
      </c>
      <c r="I193" s="41">
        <v>25.9</v>
      </c>
    </row>
    <row r="194" spans="1:9">
      <c r="A194" s="43">
        <v>36322</v>
      </c>
      <c r="C194" s="41">
        <v>0</v>
      </c>
      <c r="D194" s="41">
        <v>0</v>
      </c>
      <c r="E194" s="41"/>
      <c r="F194" s="41">
        <v>29.5</v>
      </c>
      <c r="G194" s="41">
        <v>29.8</v>
      </c>
      <c r="H194" s="41">
        <v>25.2</v>
      </c>
      <c r="I194" s="41">
        <v>26.4</v>
      </c>
    </row>
    <row r="195" spans="1:9">
      <c r="A195" s="43">
        <v>36323</v>
      </c>
      <c r="C195" s="41">
        <v>0.2</v>
      </c>
      <c r="D195" s="41">
        <v>0</v>
      </c>
      <c r="E195" s="41"/>
      <c r="F195" s="41">
        <v>30</v>
      </c>
      <c r="G195" s="41">
        <v>30.1</v>
      </c>
      <c r="H195" s="41">
        <v>24.7</v>
      </c>
      <c r="I195" s="41">
        <v>26.5</v>
      </c>
    </row>
    <row r="196" spans="1:9">
      <c r="A196" s="43">
        <v>36324</v>
      </c>
      <c r="C196" s="41">
        <v>3.5</v>
      </c>
      <c r="D196" s="41">
        <v>2.7</v>
      </c>
      <c r="E196" s="41"/>
      <c r="F196" s="41">
        <v>29.7</v>
      </c>
      <c r="G196" s="41">
        <v>29.1</v>
      </c>
      <c r="H196" s="41">
        <v>23.2</v>
      </c>
      <c r="I196" s="41">
        <v>23.2</v>
      </c>
    </row>
    <row r="197" spans="1:9">
      <c r="A197" s="43">
        <v>36325</v>
      </c>
      <c r="C197" s="41">
        <v>0</v>
      </c>
      <c r="D197" s="41">
        <v>0</v>
      </c>
      <c r="E197" s="41"/>
      <c r="F197" s="41">
        <v>28.5</v>
      </c>
      <c r="G197" s="41">
        <v>29.5</v>
      </c>
      <c r="H197" s="41">
        <v>24.9</v>
      </c>
      <c r="I197" s="41">
        <v>25.7</v>
      </c>
    </row>
    <row r="198" spans="1:9">
      <c r="A198" s="43">
        <v>36326</v>
      </c>
      <c r="C198" s="41">
        <v>0</v>
      </c>
      <c r="D198" s="41">
        <v>0</v>
      </c>
      <c r="E198" s="41"/>
      <c r="F198" s="41">
        <v>29.6</v>
      </c>
      <c r="G198" s="41">
        <v>30</v>
      </c>
      <c r="H198" s="41">
        <v>25.4</v>
      </c>
      <c r="I198" s="41">
        <v>26.8</v>
      </c>
    </row>
    <row r="199" spans="1:9">
      <c r="A199" s="43">
        <v>36327</v>
      </c>
      <c r="C199" s="41">
        <v>0.3</v>
      </c>
      <c r="D199" s="41">
        <v>0.1</v>
      </c>
      <c r="E199" s="41"/>
      <c r="F199" s="41">
        <v>29.6</v>
      </c>
      <c r="G199" s="41">
        <v>29.2</v>
      </c>
      <c r="H199" s="41">
        <v>23.7</v>
      </c>
      <c r="I199" s="41">
        <v>24.5</v>
      </c>
    </row>
    <row r="200" spans="1:9">
      <c r="A200" s="43">
        <v>36328</v>
      </c>
      <c r="C200" s="41">
        <v>23.9</v>
      </c>
      <c r="D200" s="41">
        <v>6.5</v>
      </c>
      <c r="E200" s="41"/>
      <c r="F200" s="41">
        <v>27.4</v>
      </c>
      <c r="G200" s="41">
        <v>28.7</v>
      </c>
      <c r="H200" s="41">
        <v>22.7</v>
      </c>
      <c r="I200" s="41">
        <v>23</v>
      </c>
    </row>
    <row r="201" spans="1:9">
      <c r="A201" s="43">
        <v>36329</v>
      </c>
      <c r="C201" s="41">
        <v>1.7</v>
      </c>
      <c r="D201" s="41" t="s">
        <v>14</v>
      </c>
      <c r="E201" s="41"/>
      <c r="F201" s="41">
        <v>28.7</v>
      </c>
      <c r="G201" s="41">
        <v>28.5</v>
      </c>
      <c r="H201" s="41">
        <v>22.8</v>
      </c>
      <c r="I201" s="41">
        <v>24.8</v>
      </c>
    </row>
    <row r="202" spans="1:9">
      <c r="A202" s="43">
        <v>36330</v>
      </c>
      <c r="C202" s="41" t="s">
        <v>14</v>
      </c>
      <c r="D202" s="41">
        <v>0</v>
      </c>
      <c r="E202" s="41"/>
      <c r="F202" s="41">
        <v>28.2</v>
      </c>
      <c r="G202" s="41">
        <v>29</v>
      </c>
      <c r="H202" s="41">
        <v>23.8</v>
      </c>
      <c r="I202" s="41">
        <v>26.4</v>
      </c>
    </row>
    <row r="203" spans="1:9">
      <c r="A203" s="43">
        <v>36331</v>
      </c>
      <c r="C203" s="41" t="s">
        <v>14</v>
      </c>
      <c r="D203" s="41">
        <v>0</v>
      </c>
      <c r="E203" s="41"/>
      <c r="F203" s="41">
        <v>28.7</v>
      </c>
      <c r="G203" s="41">
        <v>29.1</v>
      </c>
      <c r="H203" s="41">
        <v>22.5</v>
      </c>
      <c r="I203" s="41">
        <v>25.7</v>
      </c>
    </row>
    <row r="204" spans="1:9">
      <c r="A204" s="43">
        <v>36332</v>
      </c>
      <c r="C204" s="41">
        <v>0.7</v>
      </c>
      <c r="D204" s="41" t="s">
        <v>14</v>
      </c>
      <c r="E204" s="41"/>
      <c r="F204" s="41">
        <v>28.7</v>
      </c>
      <c r="G204" s="41">
        <v>28.8</v>
      </c>
      <c r="H204" s="41">
        <v>24.4</v>
      </c>
      <c r="I204" s="41">
        <v>25.9</v>
      </c>
    </row>
    <row r="205" spans="1:9">
      <c r="A205" s="43">
        <v>36333</v>
      </c>
      <c r="C205" s="41" t="s">
        <v>14</v>
      </c>
      <c r="D205" s="41">
        <v>0</v>
      </c>
      <c r="E205" s="41"/>
      <c r="F205" s="41">
        <v>28.8</v>
      </c>
      <c r="G205" s="41">
        <v>28.5</v>
      </c>
      <c r="H205" s="41">
        <v>24.6</v>
      </c>
      <c r="I205" s="41">
        <v>26</v>
      </c>
    </row>
    <row r="206" spans="1:9">
      <c r="A206" s="43">
        <v>36334</v>
      </c>
      <c r="C206" s="41">
        <v>0</v>
      </c>
      <c r="D206" s="41">
        <v>0</v>
      </c>
      <c r="E206" s="41"/>
      <c r="F206" s="41">
        <v>29.2</v>
      </c>
      <c r="G206" s="41">
        <v>29.4</v>
      </c>
      <c r="H206" s="41">
        <v>24.9</v>
      </c>
      <c r="I206" s="41">
        <v>26.2</v>
      </c>
    </row>
    <row r="207" spans="1:9">
      <c r="A207" s="43">
        <v>36335</v>
      </c>
      <c r="C207" s="41">
        <v>0</v>
      </c>
      <c r="D207" s="41">
        <v>0</v>
      </c>
      <c r="E207" s="41"/>
      <c r="F207" s="41">
        <v>29</v>
      </c>
      <c r="G207" s="41">
        <v>29.7</v>
      </c>
      <c r="H207" s="41">
        <v>25</v>
      </c>
      <c r="I207" s="41">
        <v>26.4</v>
      </c>
    </row>
    <row r="208" spans="1:9">
      <c r="A208" s="43">
        <v>36336</v>
      </c>
      <c r="C208" s="41" t="s">
        <v>14</v>
      </c>
      <c r="D208" s="41" t="s">
        <v>14</v>
      </c>
      <c r="E208" s="41"/>
      <c r="F208" s="41">
        <v>29.2</v>
      </c>
      <c r="G208" s="41">
        <v>29.9</v>
      </c>
      <c r="H208" s="41">
        <v>25.4</v>
      </c>
      <c r="I208" s="41">
        <v>25.7</v>
      </c>
    </row>
    <row r="209" spans="1:9">
      <c r="A209" s="43">
        <v>36337</v>
      </c>
      <c r="C209" s="41">
        <v>3.3</v>
      </c>
      <c r="D209" s="41">
        <v>0</v>
      </c>
      <c r="E209" s="41"/>
      <c r="F209" s="41">
        <v>29.4</v>
      </c>
      <c r="G209" s="41">
        <v>29</v>
      </c>
      <c r="H209" s="41">
        <v>22.4</v>
      </c>
      <c r="I209" s="41">
        <v>25.7</v>
      </c>
    </row>
    <row r="210" spans="1:9">
      <c r="A210" s="43">
        <v>36338</v>
      </c>
      <c r="C210" s="41">
        <v>0</v>
      </c>
      <c r="D210" s="41">
        <v>0</v>
      </c>
      <c r="E210" s="41"/>
      <c r="F210" s="41">
        <v>28.9</v>
      </c>
      <c r="G210" s="41">
        <v>29.3</v>
      </c>
      <c r="H210" s="41">
        <v>23.4</v>
      </c>
      <c r="I210" s="41">
        <v>26.4</v>
      </c>
    </row>
    <row r="211" spans="1:9">
      <c r="A211" s="43">
        <v>36339</v>
      </c>
      <c r="C211" s="41">
        <v>1.8</v>
      </c>
      <c r="D211" s="41" t="s">
        <v>14</v>
      </c>
      <c r="E211" s="41"/>
      <c r="F211" s="41">
        <v>29</v>
      </c>
      <c r="G211" s="41">
        <v>29.5</v>
      </c>
      <c r="H211" s="41">
        <v>23.9</v>
      </c>
      <c r="I211" s="41">
        <v>26.6</v>
      </c>
    </row>
    <row r="212" spans="1:9">
      <c r="A212" s="43">
        <v>36340</v>
      </c>
      <c r="C212" s="41">
        <v>0</v>
      </c>
      <c r="D212" s="41">
        <v>0</v>
      </c>
      <c r="E212" s="41"/>
      <c r="F212" s="41">
        <v>29.3</v>
      </c>
      <c r="G212" s="41">
        <v>29.8</v>
      </c>
      <c r="H212" s="41">
        <v>25.4</v>
      </c>
      <c r="I212" s="41">
        <v>26.7</v>
      </c>
    </row>
    <row r="213" spans="1:9">
      <c r="A213" s="43">
        <v>36341</v>
      </c>
      <c r="C213" s="41" t="s">
        <v>14</v>
      </c>
      <c r="D213" s="41">
        <v>0</v>
      </c>
      <c r="E213" s="41"/>
      <c r="F213" s="41">
        <v>29</v>
      </c>
      <c r="G213" s="41">
        <v>29.7</v>
      </c>
      <c r="H213" s="41">
        <v>25</v>
      </c>
      <c r="I213" s="41">
        <v>26.2</v>
      </c>
    </row>
    <row r="214" spans="1:9">
      <c r="A214" s="43"/>
      <c r="C214" s="41">
        <f>SUM(C185:C213)</f>
        <v>40.4</v>
      </c>
      <c r="D214" s="41">
        <f>SUM(D184:D213)</f>
        <v>9.3000000000000007</v>
      </c>
      <c r="E214" s="41"/>
      <c r="F214" s="41"/>
      <c r="G214" s="41"/>
      <c r="H214" s="41"/>
      <c r="I214" s="41"/>
    </row>
    <row r="215" spans="1:9">
      <c r="A215" s="43"/>
      <c r="C215" s="90">
        <f>C214+D214</f>
        <v>49.7</v>
      </c>
      <c r="D215" s="90"/>
      <c r="E215" s="41" t="s">
        <v>7</v>
      </c>
      <c r="F215" s="41">
        <f>SUM(F184:F214)</f>
        <v>875.90000000000009</v>
      </c>
      <c r="G215" s="41">
        <f>SUM(G184:G214)</f>
        <v>885.6</v>
      </c>
      <c r="H215" s="41">
        <f>SUM(H184:H214)</f>
        <v>730.89999999999975</v>
      </c>
      <c r="I215" s="41">
        <f>SUM(I184:I214)</f>
        <v>777.40000000000009</v>
      </c>
    </row>
    <row r="216" spans="1:9">
      <c r="A216" s="43"/>
      <c r="C216" s="41"/>
      <c r="D216" s="41"/>
      <c r="E216" s="41" t="s">
        <v>8</v>
      </c>
      <c r="F216" s="41">
        <f>AVERAGE(F184:F213)</f>
        <v>29.196666666666669</v>
      </c>
      <c r="G216" s="41">
        <f>AVERAGE(G184:G213)</f>
        <v>29.52</v>
      </c>
      <c r="H216" s="41">
        <f>AVERAGE(H184:H213)</f>
        <v>24.363333333333326</v>
      </c>
      <c r="I216" s="41">
        <f>AVERAGE(I184:I213)</f>
        <v>25.913333333333338</v>
      </c>
    </row>
    <row r="217" spans="1:9">
      <c r="A217" s="43" t="s">
        <v>18</v>
      </c>
      <c r="B217" s="40" t="s">
        <v>10</v>
      </c>
      <c r="C217" s="41">
        <f>C215+C220</f>
        <v>50.2</v>
      </c>
      <c r="D217" s="41" t="s">
        <v>32</v>
      </c>
      <c r="E217" s="41" t="s">
        <v>11</v>
      </c>
      <c r="F217" s="41">
        <f>MAX(F184:F213)</f>
        <v>30</v>
      </c>
      <c r="G217" s="41">
        <f>MAX(G184:G213)</f>
        <v>30.4</v>
      </c>
      <c r="H217" s="41">
        <f>MAX(H184:H213)</f>
        <v>25.5</v>
      </c>
      <c r="I217" s="41">
        <f>MAX(I184:I213)</f>
        <v>26.9</v>
      </c>
    </row>
    <row r="218" spans="1:9">
      <c r="A218" s="43"/>
      <c r="C218" s="41">
        <f>C217/25.4</f>
        <v>1.9763779527559058</v>
      </c>
      <c r="D218" s="41" t="s">
        <v>33</v>
      </c>
      <c r="E218" s="41" t="s">
        <v>12</v>
      </c>
      <c r="F218" s="41">
        <f>MIN(F184:F213)</f>
        <v>27.4</v>
      </c>
      <c r="G218" s="41">
        <f>MIN(G184:G213)</f>
        <v>28.5</v>
      </c>
      <c r="H218" s="41">
        <f>MIN(H184:H213)</f>
        <v>22.4</v>
      </c>
      <c r="I218" s="41">
        <f>MIN(I184:I213)</f>
        <v>23</v>
      </c>
    </row>
    <row r="219" spans="1:9">
      <c r="A219" s="43"/>
      <c r="C219" s="41"/>
      <c r="D219" s="41"/>
      <c r="E219" s="41"/>
      <c r="F219" s="41"/>
      <c r="G219" s="41"/>
      <c r="H219" s="41"/>
      <c r="I219" s="41"/>
    </row>
    <row r="220" spans="1:9">
      <c r="A220" s="43">
        <v>36342</v>
      </c>
      <c r="C220" s="41">
        <v>0.5</v>
      </c>
      <c r="D220" s="41">
        <v>0</v>
      </c>
      <c r="E220" s="41"/>
      <c r="F220" s="41">
        <v>29.5</v>
      </c>
      <c r="G220" s="41">
        <v>29.2</v>
      </c>
      <c r="H220" s="41">
        <v>23.2</v>
      </c>
      <c r="I220" s="41">
        <v>22.7</v>
      </c>
    </row>
    <row r="221" spans="1:9">
      <c r="A221" s="43">
        <v>36343</v>
      </c>
      <c r="C221" s="41">
        <v>0.8</v>
      </c>
      <c r="D221" s="41">
        <v>0</v>
      </c>
      <c r="E221" s="41"/>
      <c r="F221" s="41">
        <v>29</v>
      </c>
      <c r="G221" s="41">
        <v>29.4</v>
      </c>
      <c r="H221" s="41">
        <v>23.8</v>
      </c>
      <c r="I221" s="41">
        <v>25.4</v>
      </c>
    </row>
    <row r="222" spans="1:9">
      <c r="A222" s="43">
        <v>36344</v>
      </c>
      <c r="C222" s="41">
        <v>5.5</v>
      </c>
      <c r="D222" s="41">
        <v>1.1000000000000001</v>
      </c>
      <c r="E222" s="41"/>
      <c r="F222" s="41">
        <v>29.7</v>
      </c>
      <c r="G222" s="41">
        <v>29</v>
      </c>
      <c r="H222" s="41">
        <v>23.4</v>
      </c>
      <c r="I222" s="41">
        <v>23.6</v>
      </c>
    </row>
    <row r="223" spans="1:9">
      <c r="A223" s="43">
        <v>36345</v>
      </c>
      <c r="C223" s="41" t="s">
        <v>14</v>
      </c>
      <c r="D223" s="41" t="s">
        <v>14</v>
      </c>
      <c r="E223" s="41"/>
      <c r="F223" s="41">
        <v>28.5</v>
      </c>
      <c r="G223" s="41">
        <v>29.7</v>
      </c>
      <c r="H223" s="41">
        <v>25.5</v>
      </c>
      <c r="I223" s="41">
        <v>26.5</v>
      </c>
    </row>
    <row r="224" spans="1:9">
      <c r="A224" s="43">
        <v>36346</v>
      </c>
      <c r="C224" s="41">
        <v>0</v>
      </c>
      <c r="D224" s="41">
        <v>0</v>
      </c>
      <c r="E224" s="41"/>
      <c r="F224" s="41">
        <v>29.5</v>
      </c>
      <c r="G224" s="41">
        <v>29.5</v>
      </c>
      <c r="H224" s="41">
        <v>25</v>
      </c>
      <c r="I224" s="41">
        <v>26.3</v>
      </c>
    </row>
    <row r="225" spans="1:9">
      <c r="A225" s="43">
        <v>36347</v>
      </c>
      <c r="C225" s="41" t="s">
        <v>14</v>
      </c>
      <c r="D225" s="41">
        <v>1.3</v>
      </c>
      <c r="E225" s="41"/>
      <c r="F225" s="41">
        <v>29.2</v>
      </c>
      <c r="G225" s="41">
        <v>29.5</v>
      </c>
      <c r="H225" s="41">
        <v>23.8</v>
      </c>
      <c r="I225" s="41">
        <v>24</v>
      </c>
    </row>
    <row r="226" spans="1:9">
      <c r="A226" s="43">
        <v>36348</v>
      </c>
      <c r="C226" s="41">
        <v>0</v>
      </c>
      <c r="D226" s="41">
        <v>0</v>
      </c>
      <c r="E226" s="41"/>
      <c r="F226" s="41">
        <v>29.3</v>
      </c>
      <c r="G226" s="41">
        <v>29.8</v>
      </c>
      <c r="H226" s="41">
        <v>24</v>
      </c>
      <c r="I226" s="41">
        <v>26.5</v>
      </c>
    </row>
    <row r="227" spans="1:9">
      <c r="A227" s="43">
        <v>36349</v>
      </c>
      <c r="C227" s="41" t="s">
        <v>14</v>
      </c>
      <c r="D227" s="41">
        <v>0</v>
      </c>
      <c r="E227" s="41"/>
      <c r="F227" s="41">
        <v>29.4</v>
      </c>
      <c r="G227" s="41">
        <v>30</v>
      </c>
      <c r="H227" s="41">
        <v>25.4</v>
      </c>
      <c r="I227" s="41">
        <v>26.5</v>
      </c>
    </row>
    <row r="228" spans="1:9">
      <c r="A228" s="43">
        <v>36350</v>
      </c>
      <c r="C228" s="41">
        <v>0.2</v>
      </c>
      <c r="D228" s="41" t="s">
        <v>14</v>
      </c>
      <c r="E228" s="41"/>
      <c r="F228" s="41">
        <v>30.2</v>
      </c>
      <c r="G228" s="41">
        <v>30</v>
      </c>
      <c r="H228" s="41">
        <v>25.4</v>
      </c>
      <c r="I228" s="41">
        <v>26.5</v>
      </c>
    </row>
    <row r="229" spans="1:9">
      <c r="A229" s="43">
        <v>36351</v>
      </c>
      <c r="C229" s="41">
        <v>0</v>
      </c>
      <c r="D229" s="41">
        <v>0</v>
      </c>
      <c r="E229" s="41"/>
      <c r="F229" s="41">
        <v>29.5</v>
      </c>
      <c r="G229" s="41">
        <v>30</v>
      </c>
      <c r="H229" s="41">
        <v>25.2</v>
      </c>
      <c r="I229" s="41">
        <v>26.5</v>
      </c>
    </row>
    <row r="230" spans="1:9">
      <c r="A230" s="43">
        <v>36352</v>
      </c>
      <c r="C230" s="41">
        <v>0</v>
      </c>
      <c r="D230" s="41" t="s">
        <v>14</v>
      </c>
      <c r="E230" s="41"/>
      <c r="F230" s="41">
        <v>29.8</v>
      </c>
      <c r="G230" s="41">
        <v>29.8</v>
      </c>
      <c r="H230" s="41">
        <v>25.7</v>
      </c>
      <c r="I230" s="41">
        <v>25.5</v>
      </c>
    </row>
    <row r="231" spans="1:9">
      <c r="A231" s="43">
        <v>36353</v>
      </c>
      <c r="C231" s="41">
        <v>4.9000000000000004</v>
      </c>
      <c r="D231" s="41">
        <v>0</v>
      </c>
      <c r="E231" s="41"/>
      <c r="F231" s="41">
        <v>28.8</v>
      </c>
      <c r="G231" s="41">
        <v>29.7</v>
      </c>
      <c r="H231" s="41">
        <v>23.2</v>
      </c>
      <c r="I231" s="41">
        <v>25.7</v>
      </c>
    </row>
    <row r="232" spans="1:9">
      <c r="A232" s="43">
        <v>36354</v>
      </c>
      <c r="C232" s="41" t="s">
        <v>14</v>
      </c>
      <c r="D232" s="41" t="s">
        <v>14</v>
      </c>
      <c r="E232" s="41"/>
      <c r="F232" s="41">
        <v>29.7</v>
      </c>
      <c r="G232" s="41">
        <v>30</v>
      </c>
      <c r="H232" s="41">
        <v>25</v>
      </c>
      <c r="I232" s="41">
        <v>26.7</v>
      </c>
    </row>
    <row r="233" spans="1:9">
      <c r="A233" s="43">
        <v>36355</v>
      </c>
      <c r="C233" s="41">
        <v>11.7</v>
      </c>
      <c r="D233" s="41">
        <v>0.3</v>
      </c>
      <c r="E233" s="41"/>
      <c r="F233" s="41">
        <v>29.9</v>
      </c>
      <c r="G233" s="41">
        <v>28.1</v>
      </c>
      <c r="H233" s="41">
        <v>21.4</v>
      </c>
      <c r="I233" s="41">
        <v>24.7</v>
      </c>
    </row>
    <row r="234" spans="1:9">
      <c r="A234" s="43">
        <v>36356</v>
      </c>
      <c r="C234" s="41">
        <v>0.7</v>
      </c>
      <c r="D234" s="41">
        <v>0</v>
      </c>
      <c r="E234" s="41"/>
      <c r="F234" s="41">
        <v>27.4</v>
      </c>
      <c r="G234" s="41">
        <v>29.3</v>
      </c>
      <c r="H234" s="41">
        <v>24.5</v>
      </c>
      <c r="I234" s="41">
        <v>26.3</v>
      </c>
    </row>
    <row r="235" spans="1:9">
      <c r="A235" s="43">
        <v>36357</v>
      </c>
      <c r="C235" s="41">
        <v>0</v>
      </c>
      <c r="D235" s="41">
        <v>0</v>
      </c>
      <c r="E235" s="41"/>
      <c r="F235" s="41">
        <v>29</v>
      </c>
      <c r="G235" s="41">
        <v>29.5</v>
      </c>
      <c r="H235" s="41">
        <v>23.8</v>
      </c>
      <c r="I235" s="41">
        <v>26.4</v>
      </c>
    </row>
    <row r="236" spans="1:9">
      <c r="A236" s="43">
        <v>36358</v>
      </c>
      <c r="C236" s="41">
        <v>0.6</v>
      </c>
      <c r="D236" s="41">
        <v>0</v>
      </c>
      <c r="E236" s="41"/>
      <c r="F236" s="41">
        <v>29.2</v>
      </c>
      <c r="G236" s="41">
        <v>29.6</v>
      </c>
      <c r="H236" s="41">
        <v>24.6</v>
      </c>
      <c r="I236" s="41">
        <v>26.4</v>
      </c>
    </row>
    <row r="237" spans="1:9">
      <c r="A237" s="43">
        <v>36359</v>
      </c>
      <c r="C237" s="41" t="s">
        <v>14</v>
      </c>
      <c r="D237" s="41">
        <v>0</v>
      </c>
      <c r="E237" s="41"/>
      <c r="F237" s="41">
        <v>29.4</v>
      </c>
      <c r="G237" s="41">
        <v>29.7</v>
      </c>
      <c r="H237" s="41">
        <v>25.2</v>
      </c>
      <c r="I237" s="41">
        <v>26.4</v>
      </c>
    </row>
    <row r="238" spans="1:9">
      <c r="A238" s="43">
        <v>36360</v>
      </c>
      <c r="C238" s="41">
        <v>0</v>
      </c>
      <c r="D238" s="41" t="s">
        <v>14</v>
      </c>
      <c r="E238" s="41"/>
      <c r="F238" s="41">
        <v>29.5</v>
      </c>
      <c r="G238" s="41">
        <v>29.9</v>
      </c>
      <c r="H238" s="41">
        <v>25.5</v>
      </c>
      <c r="I238" s="41">
        <v>25.3</v>
      </c>
    </row>
    <row r="239" spans="1:9">
      <c r="A239" s="43">
        <v>36361</v>
      </c>
      <c r="C239" s="41">
        <v>0</v>
      </c>
      <c r="D239" s="41">
        <v>0</v>
      </c>
      <c r="E239" s="41"/>
      <c r="F239" s="41">
        <v>29.5</v>
      </c>
      <c r="G239" s="41">
        <v>30.5</v>
      </c>
      <c r="H239" s="41">
        <v>25.5</v>
      </c>
      <c r="I239" s="41">
        <v>26.7</v>
      </c>
    </row>
    <row r="240" spans="1:9">
      <c r="A240" s="43">
        <v>36362</v>
      </c>
      <c r="C240" s="41">
        <v>0</v>
      </c>
      <c r="D240" s="41">
        <v>0</v>
      </c>
      <c r="E240" s="41"/>
      <c r="F240" s="41">
        <v>29.7</v>
      </c>
      <c r="G240" s="41">
        <v>30.2</v>
      </c>
      <c r="H240" s="41">
        <v>24.7</v>
      </c>
      <c r="I240" s="41">
        <v>26.7</v>
      </c>
    </row>
    <row r="241" spans="1:9">
      <c r="A241" s="43">
        <v>36363</v>
      </c>
      <c r="C241" s="41">
        <v>0</v>
      </c>
      <c r="D241" s="41">
        <v>0</v>
      </c>
      <c r="E241" s="41"/>
      <c r="F241" s="41">
        <v>29.8</v>
      </c>
      <c r="G241" s="41">
        <v>29.5</v>
      </c>
      <c r="H241" s="41">
        <v>24</v>
      </c>
      <c r="I241" s="41">
        <v>26.4</v>
      </c>
    </row>
    <row r="242" spans="1:9">
      <c r="A242" s="43">
        <v>36364</v>
      </c>
      <c r="C242" s="41">
        <v>6.6</v>
      </c>
      <c r="D242" s="41">
        <v>0</v>
      </c>
      <c r="E242" s="41"/>
      <c r="F242" s="41">
        <v>29.6</v>
      </c>
      <c r="G242" s="41">
        <v>30.1</v>
      </c>
      <c r="H242" s="41">
        <v>23</v>
      </c>
      <c r="I242" s="41">
        <v>26.7</v>
      </c>
    </row>
    <row r="243" spans="1:9">
      <c r="A243" s="43">
        <v>36365</v>
      </c>
      <c r="C243" s="41" t="s">
        <v>14</v>
      </c>
      <c r="D243" s="41">
        <v>0</v>
      </c>
      <c r="E243" s="41"/>
      <c r="F243" s="41">
        <v>29.7</v>
      </c>
      <c r="G243" s="41">
        <v>30.1</v>
      </c>
      <c r="H243" s="41">
        <v>24.2</v>
      </c>
      <c r="I243" s="41">
        <v>26.7</v>
      </c>
    </row>
    <row r="244" spans="1:9">
      <c r="A244" s="43">
        <v>36366</v>
      </c>
      <c r="C244" s="41">
        <v>0</v>
      </c>
      <c r="D244" s="41" t="s">
        <v>14</v>
      </c>
      <c r="E244" s="41"/>
      <c r="F244" s="41">
        <v>28.1</v>
      </c>
      <c r="G244" s="41">
        <v>29.9</v>
      </c>
      <c r="H244" s="41">
        <v>24.1</v>
      </c>
      <c r="I244" s="41">
        <v>26.4</v>
      </c>
    </row>
    <row r="245" spans="1:9">
      <c r="A245" s="43">
        <v>36367</v>
      </c>
      <c r="C245" s="41">
        <v>1.7</v>
      </c>
      <c r="D245" s="41">
        <v>0</v>
      </c>
      <c r="E245" s="41"/>
      <c r="F245" s="41">
        <v>28.9</v>
      </c>
      <c r="G245" s="41">
        <v>29.7</v>
      </c>
      <c r="H245" s="41">
        <v>23.3</v>
      </c>
      <c r="I245" s="41">
        <v>26.2</v>
      </c>
    </row>
    <row r="246" spans="1:9">
      <c r="A246" s="43">
        <v>36368</v>
      </c>
      <c r="C246" s="41">
        <v>9.4</v>
      </c>
      <c r="D246" s="41" t="s">
        <v>14</v>
      </c>
      <c r="E246" s="41"/>
      <c r="F246" s="41">
        <v>29.2</v>
      </c>
      <c r="G246" s="41">
        <v>28.8</v>
      </c>
      <c r="H246" s="41">
        <v>23.1</v>
      </c>
      <c r="I246" s="41">
        <v>24</v>
      </c>
    </row>
    <row r="247" spans="1:9">
      <c r="A247" s="43">
        <v>36369</v>
      </c>
      <c r="C247" s="41">
        <v>11</v>
      </c>
      <c r="D247" s="41">
        <v>0.4</v>
      </c>
      <c r="E247" s="41"/>
      <c r="F247" s="41">
        <v>29.2</v>
      </c>
      <c r="G247" s="41">
        <v>29.3</v>
      </c>
      <c r="H247" s="41">
        <v>23.4</v>
      </c>
      <c r="I247" s="41">
        <v>25</v>
      </c>
    </row>
    <row r="248" spans="1:9">
      <c r="A248" s="43">
        <v>36370</v>
      </c>
      <c r="C248" s="41" t="s">
        <v>14</v>
      </c>
      <c r="D248" s="41">
        <v>0</v>
      </c>
      <c r="E248" s="41"/>
      <c r="F248" s="41">
        <v>29.2</v>
      </c>
      <c r="G248" s="41">
        <v>29.2</v>
      </c>
      <c r="H248" s="41">
        <v>25.2</v>
      </c>
      <c r="I248" s="41">
        <v>26.1</v>
      </c>
    </row>
    <row r="249" spans="1:9">
      <c r="A249" s="43">
        <v>36371</v>
      </c>
      <c r="C249" s="41" t="s">
        <v>14</v>
      </c>
      <c r="D249" s="41">
        <v>0</v>
      </c>
      <c r="E249" s="41"/>
      <c r="F249" s="41">
        <v>29.4</v>
      </c>
      <c r="G249" s="41">
        <v>29.5</v>
      </c>
      <c r="H249" s="41">
        <v>25</v>
      </c>
      <c r="I249" s="41">
        <v>26.4</v>
      </c>
    </row>
    <row r="250" spans="1:9">
      <c r="A250" s="43">
        <v>36372</v>
      </c>
      <c r="C250" s="41">
        <v>0</v>
      </c>
      <c r="D250" s="41">
        <v>0</v>
      </c>
      <c r="E250" s="41"/>
      <c r="F250" s="41">
        <v>29.3</v>
      </c>
      <c r="G250" s="41">
        <v>29.6</v>
      </c>
      <c r="H250" s="41">
        <v>25</v>
      </c>
      <c r="I250" s="41">
        <v>26.6</v>
      </c>
    </row>
    <row r="251" spans="1:9">
      <c r="A251" s="43"/>
      <c r="C251" s="41">
        <f>SUM(C221:C250)</f>
        <v>53.1</v>
      </c>
      <c r="D251" s="41">
        <f>SUM(D220:D250)</f>
        <v>3.1</v>
      </c>
      <c r="E251" s="41"/>
      <c r="F251" s="41"/>
      <c r="G251" s="41"/>
      <c r="H251" s="41"/>
      <c r="I251" s="41"/>
    </row>
    <row r="252" spans="1:9">
      <c r="A252" s="43"/>
      <c r="C252" s="90">
        <f>C251+D251</f>
        <v>56.2</v>
      </c>
      <c r="D252" s="90"/>
      <c r="E252" s="41" t="s">
        <v>7</v>
      </c>
      <c r="F252" s="41">
        <f>SUM(F220:F251)</f>
        <v>908.10000000000014</v>
      </c>
      <c r="G252" s="41">
        <f>SUM(G220:G251)</f>
        <v>918.10000000000014</v>
      </c>
      <c r="H252" s="41">
        <f>SUM(H220:H251)</f>
        <v>754.10000000000014</v>
      </c>
      <c r="I252" s="41">
        <f>SUM(I220:I251)</f>
        <v>801.80000000000007</v>
      </c>
    </row>
    <row r="253" spans="1:9">
      <c r="A253" s="43"/>
      <c r="C253" s="41"/>
      <c r="D253" s="41"/>
      <c r="E253" s="41" t="s">
        <v>8</v>
      </c>
      <c r="F253" s="41">
        <f>AVERAGE(F220:F250)</f>
        <v>29.293548387096777</v>
      </c>
      <c r="G253" s="41">
        <f>AVERAGE(G220:G250)</f>
        <v>29.616129032258069</v>
      </c>
      <c r="H253" s="41">
        <f>AVERAGE(H220:H250)</f>
        <v>24.325806451612909</v>
      </c>
      <c r="I253" s="41">
        <f>AVERAGE(I220:I250)</f>
        <v>25.86451612903226</v>
      </c>
    </row>
    <row r="254" spans="1:9">
      <c r="A254" s="43" t="s">
        <v>19</v>
      </c>
      <c r="B254" s="40" t="s">
        <v>10</v>
      </c>
      <c r="C254" s="41">
        <f>C252+C257</f>
        <v>56.2</v>
      </c>
      <c r="D254" s="41" t="s">
        <v>32</v>
      </c>
      <c r="E254" s="41" t="s">
        <v>11</v>
      </c>
      <c r="F254" s="41">
        <f>MAX(F220:F250)</f>
        <v>30.2</v>
      </c>
      <c r="G254" s="41">
        <f>MAX(G220:G250)</f>
        <v>30.5</v>
      </c>
      <c r="H254" s="41">
        <f>MAX(H220:H250)</f>
        <v>25.7</v>
      </c>
      <c r="I254" s="41">
        <f>MAX(I220:I250)</f>
        <v>26.7</v>
      </c>
    </row>
    <row r="255" spans="1:9">
      <c r="A255" s="43"/>
      <c r="C255" s="41">
        <f>C254/25.4</f>
        <v>2.2125984251968505</v>
      </c>
      <c r="D255" s="41" t="s">
        <v>33</v>
      </c>
      <c r="E255" s="41" t="s">
        <v>12</v>
      </c>
      <c r="F255" s="41">
        <f>MIN(F220:F250)</f>
        <v>27.4</v>
      </c>
      <c r="G255" s="41">
        <f>MIN(G220:G250)</f>
        <v>28.1</v>
      </c>
      <c r="H255" s="41">
        <f>MIN(H220:H250)</f>
        <v>21.4</v>
      </c>
      <c r="I255" s="41">
        <f>MIN(I220:I250)</f>
        <v>22.7</v>
      </c>
    </row>
    <row r="256" spans="1:9">
      <c r="A256" s="43"/>
      <c r="C256" s="41"/>
      <c r="D256" s="41"/>
      <c r="E256" s="41"/>
      <c r="F256" s="41"/>
      <c r="G256" s="41"/>
      <c r="H256" s="41"/>
      <c r="I256" s="41"/>
    </row>
    <row r="257" spans="1:9">
      <c r="A257" s="43">
        <v>36373</v>
      </c>
      <c r="C257" s="41">
        <v>0</v>
      </c>
      <c r="D257" s="41">
        <v>0</v>
      </c>
      <c r="E257" s="41"/>
      <c r="F257" s="41">
        <v>29.4</v>
      </c>
      <c r="G257" s="41">
        <v>29.6</v>
      </c>
      <c r="H257" s="41">
        <v>24.4</v>
      </c>
      <c r="I257" s="41">
        <v>26.1</v>
      </c>
    </row>
    <row r="258" spans="1:9">
      <c r="A258" s="43">
        <v>36374</v>
      </c>
      <c r="C258" s="41">
        <v>0</v>
      </c>
      <c r="D258" s="41">
        <v>0</v>
      </c>
      <c r="E258" s="41"/>
      <c r="F258" s="41">
        <v>30.6</v>
      </c>
      <c r="G258" s="41">
        <v>30.2</v>
      </c>
      <c r="H258" s="41">
        <v>25.2</v>
      </c>
      <c r="I258" s="41">
        <v>27</v>
      </c>
    </row>
    <row r="259" spans="1:9">
      <c r="A259" s="43">
        <v>36375</v>
      </c>
      <c r="C259" s="41">
        <v>0</v>
      </c>
      <c r="D259" s="41">
        <v>0</v>
      </c>
      <c r="E259" s="41"/>
      <c r="F259" s="41">
        <v>29.6</v>
      </c>
      <c r="G259" s="41">
        <v>30.2</v>
      </c>
      <c r="H259" s="41">
        <v>24.7</v>
      </c>
      <c r="I259" s="41">
        <v>26.9</v>
      </c>
    </row>
    <row r="260" spans="1:9">
      <c r="A260" s="43">
        <v>36376</v>
      </c>
      <c r="C260" s="41" t="s">
        <v>14</v>
      </c>
      <c r="D260" s="41">
        <v>0</v>
      </c>
      <c r="E260" s="41"/>
      <c r="F260" s="41">
        <v>29.6</v>
      </c>
      <c r="G260" s="41">
        <v>30</v>
      </c>
      <c r="H260" s="41">
        <v>25.4</v>
      </c>
      <c r="I260" s="41">
        <v>26.9</v>
      </c>
    </row>
    <row r="261" spans="1:9">
      <c r="A261" s="43">
        <v>36377</v>
      </c>
      <c r="C261" s="41">
        <v>3.3</v>
      </c>
      <c r="D261" s="41">
        <v>0</v>
      </c>
      <c r="E261" s="41"/>
      <c r="F261" s="41">
        <v>29.4</v>
      </c>
      <c r="G261" s="41">
        <v>29.6</v>
      </c>
      <c r="H261" s="41">
        <v>21.8</v>
      </c>
      <c r="I261" s="41">
        <v>24.3</v>
      </c>
    </row>
    <row r="262" spans="1:9">
      <c r="A262" s="43">
        <v>36378</v>
      </c>
      <c r="C262" s="41">
        <v>0.2</v>
      </c>
      <c r="D262" s="41">
        <v>1.2</v>
      </c>
      <c r="E262" s="41"/>
      <c r="F262" s="41">
        <v>29</v>
      </c>
      <c r="G262" s="41">
        <v>30.2</v>
      </c>
      <c r="H262" s="41">
        <v>24</v>
      </c>
      <c r="I262" s="41">
        <v>26.5</v>
      </c>
    </row>
    <row r="263" spans="1:9">
      <c r="A263" s="43">
        <v>36379</v>
      </c>
      <c r="C263" s="41">
        <v>2.8</v>
      </c>
      <c r="D263" s="41">
        <v>7.4</v>
      </c>
      <c r="E263" s="41"/>
      <c r="F263" s="41">
        <v>29.9</v>
      </c>
      <c r="G263" s="41">
        <v>29.3</v>
      </c>
      <c r="H263" s="41">
        <v>22.5</v>
      </c>
      <c r="I263" s="41">
        <v>24.8</v>
      </c>
    </row>
    <row r="264" spans="1:9">
      <c r="A264" s="43">
        <v>36380</v>
      </c>
      <c r="C264" s="41">
        <v>1.2</v>
      </c>
      <c r="D264" s="41" t="s">
        <v>14</v>
      </c>
      <c r="E264" s="41"/>
      <c r="F264" s="41">
        <v>28.4</v>
      </c>
      <c r="G264" s="41">
        <v>29.5</v>
      </c>
      <c r="H264" s="41">
        <v>25</v>
      </c>
      <c r="I264" s="41">
        <v>26.2</v>
      </c>
    </row>
    <row r="265" spans="1:9">
      <c r="A265" s="43">
        <v>36381</v>
      </c>
      <c r="C265" s="41">
        <v>0</v>
      </c>
      <c r="D265" s="41" t="s">
        <v>14</v>
      </c>
      <c r="E265" s="41"/>
      <c r="F265" s="41">
        <v>29.5</v>
      </c>
      <c r="G265" s="41">
        <v>30</v>
      </c>
      <c r="H265" s="41">
        <v>25.4</v>
      </c>
      <c r="I265" s="41">
        <v>26</v>
      </c>
    </row>
    <row r="266" spans="1:9">
      <c r="A266" s="43">
        <v>36382</v>
      </c>
      <c r="C266" s="41">
        <v>1</v>
      </c>
      <c r="D266" s="41">
        <v>0</v>
      </c>
      <c r="E266" s="41"/>
      <c r="F266" s="41">
        <v>29</v>
      </c>
      <c r="G266" s="41">
        <v>30</v>
      </c>
      <c r="H266" s="41">
        <v>23.8</v>
      </c>
      <c r="I266" s="41">
        <v>26.5</v>
      </c>
    </row>
    <row r="267" spans="1:9">
      <c r="A267" s="43">
        <v>36383</v>
      </c>
      <c r="C267" s="41" t="s">
        <v>14</v>
      </c>
      <c r="D267" s="41" t="s">
        <v>14</v>
      </c>
      <c r="E267" s="41"/>
      <c r="F267" s="41">
        <v>29.8</v>
      </c>
      <c r="G267" s="41">
        <v>30</v>
      </c>
      <c r="H267" s="41">
        <v>25.2</v>
      </c>
      <c r="I267" s="41">
        <v>23.8</v>
      </c>
    </row>
    <row r="268" spans="1:9">
      <c r="A268" s="43">
        <v>36384</v>
      </c>
      <c r="C268" s="41" t="s">
        <v>14</v>
      </c>
      <c r="D268" s="41">
        <v>0</v>
      </c>
      <c r="E268" s="41"/>
      <c r="F268" s="41">
        <v>27.5</v>
      </c>
      <c r="G268" s="41">
        <v>30.1</v>
      </c>
      <c r="H268" s="41">
        <v>25</v>
      </c>
      <c r="I268" s="41">
        <v>27</v>
      </c>
    </row>
    <row r="269" spans="1:9">
      <c r="A269" s="43">
        <v>36385</v>
      </c>
      <c r="C269" s="41">
        <v>0.4</v>
      </c>
      <c r="D269" s="41">
        <v>0</v>
      </c>
      <c r="E269" s="41"/>
      <c r="F269" s="41">
        <v>30.2</v>
      </c>
      <c r="G269" s="41">
        <v>30.8</v>
      </c>
      <c r="H269" s="41">
        <v>24.7</v>
      </c>
      <c r="I269" s="41">
        <v>24.7</v>
      </c>
    </row>
    <row r="270" spans="1:9">
      <c r="A270" s="43">
        <v>36386</v>
      </c>
      <c r="C270" s="41">
        <v>0.6</v>
      </c>
      <c r="D270" s="41">
        <v>0</v>
      </c>
      <c r="E270" s="41"/>
      <c r="F270" s="41">
        <v>30.1</v>
      </c>
      <c r="G270" s="41">
        <v>30.2</v>
      </c>
      <c r="H270" s="41">
        <v>23.6</v>
      </c>
      <c r="I270" s="41">
        <v>25.7</v>
      </c>
    </row>
    <row r="271" spans="1:9">
      <c r="A271" s="43">
        <v>36387</v>
      </c>
      <c r="C271" s="41">
        <v>0.7</v>
      </c>
      <c r="D271" s="41" t="s">
        <v>14</v>
      </c>
      <c r="E271" s="41"/>
      <c r="F271" s="41">
        <v>29.7</v>
      </c>
      <c r="G271" s="41">
        <v>29.5</v>
      </c>
      <c r="H271" s="41">
        <v>24.3</v>
      </c>
      <c r="I271" s="41">
        <v>25</v>
      </c>
    </row>
    <row r="272" spans="1:9">
      <c r="A272" s="43">
        <v>36388</v>
      </c>
      <c r="C272" s="41">
        <v>0.1</v>
      </c>
      <c r="D272" s="41" t="s">
        <v>14</v>
      </c>
      <c r="E272" s="41"/>
      <c r="F272" s="41">
        <v>29.3</v>
      </c>
      <c r="G272" s="41">
        <v>30.8</v>
      </c>
      <c r="H272" s="41">
        <v>26</v>
      </c>
      <c r="I272" s="41">
        <v>26.6</v>
      </c>
    </row>
    <row r="273" spans="1:9">
      <c r="A273" s="43">
        <v>36389</v>
      </c>
      <c r="C273" s="41">
        <v>0</v>
      </c>
      <c r="D273" s="41">
        <v>0</v>
      </c>
      <c r="E273" s="41"/>
      <c r="F273" s="41">
        <v>30</v>
      </c>
      <c r="G273" s="41">
        <v>30.2</v>
      </c>
      <c r="H273" s="41">
        <v>27</v>
      </c>
      <c r="I273" s="41">
        <v>27.3</v>
      </c>
    </row>
    <row r="274" spans="1:9">
      <c r="A274" s="43">
        <v>36390</v>
      </c>
      <c r="C274" s="41">
        <v>0</v>
      </c>
      <c r="D274" s="41">
        <v>0</v>
      </c>
      <c r="E274" s="41"/>
      <c r="F274" s="41">
        <v>30</v>
      </c>
      <c r="G274" s="41">
        <v>29.9</v>
      </c>
      <c r="H274" s="41">
        <v>25.5</v>
      </c>
      <c r="I274" s="41">
        <v>27.1</v>
      </c>
    </row>
    <row r="275" spans="1:9">
      <c r="A275" s="43">
        <v>36391</v>
      </c>
      <c r="C275" s="41">
        <v>0</v>
      </c>
      <c r="D275" s="41">
        <v>0</v>
      </c>
      <c r="E275" s="41"/>
      <c r="F275" s="41">
        <v>29.5</v>
      </c>
      <c r="G275" s="41">
        <v>30.5</v>
      </c>
      <c r="H275" s="41">
        <v>25.6</v>
      </c>
      <c r="I275" s="41">
        <v>27.2</v>
      </c>
    </row>
    <row r="276" spans="1:9">
      <c r="A276" s="43">
        <v>36392</v>
      </c>
      <c r="C276" s="41">
        <v>0</v>
      </c>
      <c r="D276" s="41">
        <v>0.2</v>
      </c>
      <c r="E276" s="41"/>
      <c r="F276" s="41">
        <v>30.2</v>
      </c>
      <c r="G276" s="41">
        <v>30.4</v>
      </c>
      <c r="H276" s="41">
        <v>25.2</v>
      </c>
      <c r="I276" s="41">
        <v>24.1</v>
      </c>
    </row>
    <row r="277" spans="1:9">
      <c r="A277" s="43">
        <v>36393</v>
      </c>
      <c r="C277" s="41">
        <v>42.4</v>
      </c>
      <c r="D277" s="41">
        <v>0</v>
      </c>
      <c r="E277" s="41"/>
      <c r="F277" s="41">
        <v>29.8</v>
      </c>
      <c r="G277" s="41">
        <v>29.2</v>
      </c>
      <c r="H277" s="41">
        <v>21</v>
      </c>
      <c r="I277" s="41">
        <v>25</v>
      </c>
    </row>
    <row r="278" spans="1:9">
      <c r="A278" s="43">
        <v>36394</v>
      </c>
      <c r="C278" s="41">
        <v>0</v>
      </c>
      <c r="D278" s="41">
        <v>0</v>
      </c>
      <c r="E278" s="41"/>
      <c r="F278" s="41">
        <v>29</v>
      </c>
      <c r="G278" s="41">
        <v>29.5</v>
      </c>
      <c r="H278" s="41">
        <v>24.8</v>
      </c>
      <c r="I278" s="41">
        <v>27</v>
      </c>
    </row>
    <row r="279" spans="1:9">
      <c r="A279" s="43">
        <v>36395</v>
      </c>
      <c r="C279" s="41">
        <v>0</v>
      </c>
      <c r="D279" s="41">
        <v>0.4</v>
      </c>
      <c r="E279" s="41"/>
      <c r="F279" s="41">
        <v>29</v>
      </c>
      <c r="G279" s="41">
        <v>29.8</v>
      </c>
      <c r="H279" s="41">
        <v>24.6</v>
      </c>
      <c r="I279" s="41">
        <v>25.4</v>
      </c>
    </row>
    <row r="280" spans="1:9">
      <c r="A280" s="43">
        <v>36396</v>
      </c>
      <c r="C280" s="41" t="s">
        <v>14</v>
      </c>
      <c r="D280" s="41">
        <v>0</v>
      </c>
      <c r="E280" s="41"/>
      <c r="F280" s="41">
        <v>29.5</v>
      </c>
      <c r="G280" s="41">
        <v>29.5</v>
      </c>
      <c r="H280" s="41">
        <v>25.5</v>
      </c>
      <c r="I280" s="41">
        <v>27.2</v>
      </c>
    </row>
    <row r="281" spans="1:9">
      <c r="A281" s="43">
        <v>36397</v>
      </c>
      <c r="C281" s="41">
        <v>0</v>
      </c>
      <c r="D281" s="41">
        <v>0</v>
      </c>
      <c r="E281" s="41"/>
      <c r="F281" s="41">
        <v>29.3</v>
      </c>
      <c r="G281" s="41">
        <v>29.8</v>
      </c>
      <c r="H281" s="41">
        <v>25.7</v>
      </c>
      <c r="I281" s="41">
        <v>26.9</v>
      </c>
    </row>
    <row r="282" spans="1:9">
      <c r="A282" s="43">
        <v>36398</v>
      </c>
      <c r="C282" s="41">
        <v>0</v>
      </c>
      <c r="D282" s="41">
        <v>0</v>
      </c>
      <c r="E282" s="41"/>
      <c r="F282" s="41">
        <v>29.5</v>
      </c>
      <c r="G282" s="41">
        <v>29.5</v>
      </c>
      <c r="H282" s="41">
        <v>25.7</v>
      </c>
      <c r="I282" s="41">
        <v>26.7</v>
      </c>
    </row>
    <row r="283" spans="1:9">
      <c r="A283" s="43">
        <v>36399</v>
      </c>
      <c r="C283" s="41">
        <v>0</v>
      </c>
      <c r="D283" s="41">
        <v>0</v>
      </c>
      <c r="E283" s="41"/>
      <c r="F283" s="41">
        <v>29.1</v>
      </c>
      <c r="G283" s="41">
        <v>30</v>
      </c>
      <c r="H283" s="41">
        <v>25.6</v>
      </c>
      <c r="I283" s="41">
        <v>27</v>
      </c>
    </row>
    <row r="284" spans="1:9">
      <c r="A284" s="43">
        <v>36400</v>
      </c>
      <c r="C284" s="41">
        <v>1.1000000000000001</v>
      </c>
      <c r="D284" s="41">
        <v>0</v>
      </c>
      <c r="E284" s="41"/>
      <c r="F284" s="41">
        <v>29.8</v>
      </c>
      <c r="G284" s="41">
        <v>29.5</v>
      </c>
      <c r="H284" s="41">
        <v>22.9</v>
      </c>
      <c r="I284" s="41">
        <v>25.2</v>
      </c>
    </row>
    <row r="285" spans="1:9">
      <c r="A285" s="43">
        <v>36401</v>
      </c>
      <c r="C285" s="41">
        <v>0</v>
      </c>
      <c r="D285" s="41">
        <v>0</v>
      </c>
      <c r="E285" s="41"/>
      <c r="F285" s="41">
        <v>29.3</v>
      </c>
      <c r="G285" s="41">
        <v>29.8</v>
      </c>
      <c r="H285" s="41">
        <v>24</v>
      </c>
      <c r="I285" s="41">
        <v>26.4</v>
      </c>
    </row>
    <row r="286" spans="1:9">
      <c r="A286" s="43">
        <v>36402</v>
      </c>
      <c r="C286" s="41">
        <v>8.6</v>
      </c>
      <c r="D286" s="41">
        <v>1.1000000000000001</v>
      </c>
      <c r="E286" s="41"/>
      <c r="F286" s="41">
        <v>29.5</v>
      </c>
      <c r="G286" s="41">
        <v>28.3</v>
      </c>
      <c r="H286" s="41">
        <v>23.5</v>
      </c>
      <c r="I286" s="41">
        <v>25.2</v>
      </c>
    </row>
    <row r="287" spans="1:9">
      <c r="A287" s="43">
        <v>36403</v>
      </c>
      <c r="C287" s="41">
        <v>26.9</v>
      </c>
      <c r="D287" s="41">
        <v>2</v>
      </c>
      <c r="E287" s="41"/>
      <c r="F287" s="41">
        <v>28.3</v>
      </c>
      <c r="G287" s="41">
        <v>27.9</v>
      </c>
      <c r="H287" s="41">
        <v>22.4</v>
      </c>
      <c r="I287" s="41">
        <v>22.9</v>
      </c>
    </row>
    <row r="288" spans="1:9">
      <c r="A288" s="43"/>
      <c r="C288" s="41">
        <f>SUM(C258:C287)</f>
        <v>89.3</v>
      </c>
      <c r="D288" s="41">
        <f>SUM(D257:D287)</f>
        <v>12.299999999999999</v>
      </c>
      <c r="E288" s="41"/>
      <c r="F288" s="41"/>
      <c r="G288" s="41"/>
      <c r="H288" s="41"/>
      <c r="I288" s="41"/>
    </row>
    <row r="289" spans="1:9">
      <c r="A289" s="43"/>
      <c r="C289" s="90">
        <f>C288+D288</f>
        <v>101.6</v>
      </c>
      <c r="D289" s="90"/>
      <c r="E289" s="41" t="s">
        <v>7</v>
      </c>
      <c r="F289" s="41">
        <f>SUM(F257:F288)</f>
        <v>912.79999999999984</v>
      </c>
      <c r="G289" s="41">
        <f>SUM(G257:G288)</f>
        <v>923.79999999999984</v>
      </c>
      <c r="H289" s="41">
        <f>SUM(H257:H288)</f>
        <v>760.00000000000011</v>
      </c>
      <c r="I289" s="41">
        <f>SUM(I257:I288)</f>
        <v>804.60000000000014</v>
      </c>
    </row>
    <row r="290" spans="1:9">
      <c r="A290" s="43"/>
      <c r="C290" s="41"/>
      <c r="D290" s="41"/>
      <c r="E290" s="41" t="s">
        <v>8</v>
      </c>
      <c r="F290" s="41">
        <f>AVERAGE(F257:F287)</f>
        <v>29.445161290322577</v>
      </c>
      <c r="G290" s="41">
        <f>AVERAGE(G257:G287)</f>
        <v>29.799999999999994</v>
      </c>
      <c r="H290" s="41">
        <f>AVERAGE(H257:H287)</f>
        <v>24.516129032258068</v>
      </c>
      <c r="I290" s="41">
        <f>AVERAGE(I257:I287)</f>
        <v>25.954838709677425</v>
      </c>
    </row>
    <row r="291" spans="1:9">
      <c r="A291" s="43" t="s">
        <v>20</v>
      </c>
      <c r="B291" s="40" t="s">
        <v>10</v>
      </c>
      <c r="C291" s="41">
        <f>C289+C294</f>
        <v>101.6</v>
      </c>
      <c r="D291" s="41" t="s">
        <v>32</v>
      </c>
      <c r="E291" s="41" t="s">
        <v>11</v>
      </c>
      <c r="F291" s="41">
        <f>MAX(F257:F287)</f>
        <v>30.6</v>
      </c>
      <c r="G291" s="41">
        <f>MAX(G257:G287)</f>
        <v>30.8</v>
      </c>
      <c r="H291" s="41">
        <f>MAX(H257:H287)</f>
        <v>27</v>
      </c>
      <c r="I291" s="41">
        <f>MAX(I257:I287)</f>
        <v>27.3</v>
      </c>
    </row>
    <row r="292" spans="1:9">
      <c r="A292" s="43"/>
      <c r="C292" s="41">
        <f>C291/25.4</f>
        <v>4</v>
      </c>
      <c r="D292" s="41" t="s">
        <v>33</v>
      </c>
      <c r="E292" s="41" t="s">
        <v>12</v>
      </c>
      <c r="F292" s="41">
        <f>MIN(F257:F287)</f>
        <v>27.5</v>
      </c>
      <c r="G292" s="41">
        <f>MIN(G257:G287)</f>
        <v>27.9</v>
      </c>
      <c r="H292" s="41">
        <f>MIN(H257:H287)</f>
        <v>21</v>
      </c>
      <c r="I292" s="41">
        <f>MIN(I257:I287)</f>
        <v>22.9</v>
      </c>
    </row>
    <row r="293" spans="1:9">
      <c r="A293" s="43"/>
      <c r="C293" s="41"/>
      <c r="D293" s="41"/>
      <c r="E293" s="41"/>
      <c r="F293" s="41"/>
      <c r="G293" s="41"/>
      <c r="H293" s="41"/>
      <c r="I293" s="41"/>
    </row>
    <row r="294" spans="1:9">
      <c r="A294" s="43">
        <v>36404</v>
      </c>
      <c r="C294" s="41">
        <v>0</v>
      </c>
      <c r="D294" s="41">
        <v>0</v>
      </c>
      <c r="E294" s="41"/>
      <c r="F294" s="41">
        <v>28.1</v>
      </c>
      <c r="G294" s="41">
        <v>29.4</v>
      </c>
      <c r="H294" s="41">
        <v>24.1</v>
      </c>
      <c r="I294" s="41">
        <v>26.7</v>
      </c>
    </row>
    <row r="295" spans="1:9">
      <c r="A295" s="43">
        <v>36405</v>
      </c>
      <c r="C295" s="41">
        <v>0</v>
      </c>
      <c r="D295" s="41">
        <v>0</v>
      </c>
      <c r="E295" s="41"/>
      <c r="F295" s="41">
        <v>29</v>
      </c>
      <c r="G295" s="41">
        <v>29</v>
      </c>
      <c r="H295" s="41">
        <v>25</v>
      </c>
      <c r="I295" s="41">
        <v>26.5</v>
      </c>
    </row>
    <row r="296" spans="1:9">
      <c r="A296" s="43">
        <v>36406</v>
      </c>
      <c r="C296" s="41">
        <v>0</v>
      </c>
      <c r="D296" s="41">
        <v>0</v>
      </c>
      <c r="E296" s="41"/>
      <c r="F296" s="41">
        <v>28.8</v>
      </c>
      <c r="G296" s="41">
        <v>29.3</v>
      </c>
      <c r="H296" s="41">
        <v>24.1</v>
      </c>
      <c r="I296" s="41">
        <v>26.4</v>
      </c>
    </row>
    <row r="297" spans="1:9">
      <c r="A297" s="43">
        <v>36407</v>
      </c>
      <c r="C297" s="41">
        <v>0</v>
      </c>
      <c r="D297" s="41">
        <v>0</v>
      </c>
      <c r="E297" s="41"/>
      <c r="F297" s="41">
        <v>29</v>
      </c>
      <c r="G297" s="41">
        <v>29.7</v>
      </c>
      <c r="H297" s="41">
        <v>24.6</v>
      </c>
      <c r="I297" s="41">
        <v>26.6</v>
      </c>
    </row>
    <row r="298" spans="1:9">
      <c r="A298" s="43">
        <v>36408</v>
      </c>
      <c r="C298" s="41">
        <v>0</v>
      </c>
      <c r="D298" s="41">
        <v>0</v>
      </c>
      <c r="E298" s="41"/>
      <c r="F298" s="41">
        <v>30</v>
      </c>
      <c r="G298" s="41">
        <v>29.5</v>
      </c>
      <c r="H298" s="41">
        <v>25.4</v>
      </c>
      <c r="I298" s="41">
        <v>27.1</v>
      </c>
    </row>
    <row r="299" spans="1:9">
      <c r="A299" s="43">
        <v>36409</v>
      </c>
      <c r="C299" s="41">
        <v>0</v>
      </c>
      <c r="D299" s="41">
        <v>0</v>
      </c>
      <c r="E299" s="41"/>
      <c r="F299" s="41">
        <v>29.2</v>
      </c>
      <c r="G299" s="41">
        <v>30.2</v>
      </c>
      <c r="H299" s="41">
        <v>24.9</v>
      </c>
      <c r="I299" s="41">
        <v>27.1</v>
      </c>
    </row>
    <row r="300" spans="1:9">
      <c r="A300" s="43">
        <v>36410</v>
      </c>
      <c r="C300" s="41">
        <v>2.2999999999999998</v>
      </c>
      <c r="D300" s="41">
        <v>0</v>
      </c>
      <c r="E300" s="41"/>
      <c r="F300" s="41">
        <v>29.9</v>
      </c>
      <c r="G300" s="41">
        <v>29.8</v>
      </c>
      <c r="H300" s="44"/>
      <c r="I300" s="41">
        <v>26.3</v>
      </c>
    </row>
    <row r="301" spans="1:9">
      <c r="A301" s="43">
        <v>36411</v>
      </c>
      <c r="C301" s="41">
        <v>0</v>
      </c>
      <c r="D301" s="41">
        <v>0</v>
      </c>
      <c r="E301" s="41"/>
      <c r="F301" s="41">
        <v>29.5</v>
      </c>
      <c r="G301" s="41">
        <v>29.6</v>
      </c>
      <c r="H301" s="41">
        <v>25.5</v>
      </c>
      <c r="I301" s="41">
        <v>26</v>
      </c>
    </row>
    <row r="302" spans="1:9">
      <c r="A302" s="43">
        <v>36412</v>
      </c>
      <c r="C302" s="41">
        <v>0.7</v>
      </c>
      <c r="D302" s="41">
        <v>0</v>
      </c>
      <c r="E302" s="41"/>
      <c r="F302" s="41">
        <v>29.3</v>
      </c>
      <c r="G302" s="41">
        <v>30</v>
      </c>
      <c r="H302" s="41">
        <v>24.2</v>
      </c>
      <c r="I302" s="41">
        <v>26.8</v>
      </c>
    </row>
    <row r="303" spans="1:9">
      <c r="A303" s="43">
        <v>36413</v>
      </c>
      <c r="C303" s="41">
        <v>0</v>
      </c>
      <c r="D303" s="41">
        <v>0</v>
      </c>
      <c r="E303" s="41"/>
      <c r="F303" s="41">
        <v>29</v>
      </c>
      <c r="G303" s="41">
        <v>30.3</v>
      </c>
      <c r="H303" s="41">
        <v>26</v>
      </c>
      <c r="I303" s="41">
        <v>27.4</v>
      </c>
    </row>
    <row r="304" spans="1:9">
      <c r="A304" s="43">
        <v>36414</v>
      </c>
      <c r="C304" s="41">
        <v>0</v>
      </c>
      <c r="D304" s="41">
        <v>0</v>
      </c>
      <c r="E304" s="41"/>
      <c r="F304" s="41">
        <v>30</v>
      </c>
      <c r="G304" s="41">
        <v>30</v>
      </c>
      <c r="H304" s="41">
        <v>26.7</v>
      </c>
      <c r="I304" s="41">
        <v>27.8</v>
      </c>
    </row>
    <row r="305" spans="1:9">
      <c r="A305" s="43">
        <v>36415</v>
      </c>
      <c r="C305" s="41">
        <v>0</v>
      </c>
      <c r="D305" s="41">
        <v>0</v>
      </c>
      <c r="E305" s="41"/>
      <c r="F305" s="41">
        <v>29.9</v>
      </c>
      <c r="G305" s="41">
        <v>30</v>
      </c>
      <c r="H305" s="41">
        <v>26</v>
      </c>
      <c r="I305" s="41">
        <v>27.1</v>
      </c>
    </row>
    <row r="306" spans="1:9">
      <c r="A306" s="43">
        <v>36416</v>
      </c>
      <c r="C306" s="41">
        <v>0</v>
      </c>
      <c r="D306" s="41">
        <v>0</v>
      </c>
      <c r="E306" s="41"/>
      <c r="F306" s="41">
        <v>29.4</v>
      </c>
      <c r="G306" s="41">
        <v>30.6</v>
      </c>
      <c r="H306" s="41">
        <v>25.8</v>
      </c>
      <c r="I306" s="41">
        <v>27.2</v>
      </c>
    </row>
    <row r="307" spans="1:9">
      <c r="A307" s="43">
        <v>36417</v>
      </c>
      <c r="C307" s="41">
        <v>1.2</v>
      </c>
      <c r="D307" s="41">
        <v>1.2</v>
      </c>
      <c r="E307" s="41"/>
      <c r="F307" s="41">
        <v>30</v>
      </c>
      <c r="G307" s="41">
        <v>29</v>
      </c>
      <c r="H307" s="41">
        <v>24.9</v>
      </c>
      <c r="I307" s="41">
        <v>25</v>
      </c>
    </row>
    <row r="308" spans="1:9">
      <c r="A308" s="43">
        <v>36418</v>
      </c>
      <c r="C308" s="41">
        <v>2.9</v>
      </c>
      <c r="D308" s="41">
        <v>0</v>
      </c>
      <c r="E308" s="41"/>
      <c r="F308" s="41">
        <v>29</v>
      </c>
      <c r="G308" s="41">
        <v>29.1</v>
      </c>
      <c r="H308" s="41">
        <v>23.7</v>
      </c>
      <c r="I308" s="41">
        <v>27.1</v>
      </c>
    </row>
    <row r="309" spans="1:9">
      <c r="A309" s="43">
        <v>36419</v>
      </c>
      <c r="C309" s="41">
        <v>0.3</v>
      </c>
      <c r="D309" s="41">
        <v>0</v>
      </c>
      <c r="E309" s="41"/>
      <c r="F309" s="41">
        <v>29</v>
      </c>
      <c r="G309" s="41">
        <v>29.1</v>
      </c>
      <c r="H309" s="41">
        <v>25.2</v>
      </c>
      <c r="I309" s="41">
        <v>27.1</v>
      </c>
    </row>
    <row r="310" spans="1:9">
      <c r="A310" s="43">
        <v>36420</v>
      </c>
      <c r="C310" s="41">
        <v>0</v>
      </c>
      <c r="D310" s="41">
        <v>0</v>
      </c>
      <c r="E310" s="41"/>
      <c r="F310" s="41">
        <v>28.5</v>
      </c>
      <c r="G310" s="41">
        <v>30</v>
      </c>
      <c r="H310" s="41">
        <v>25.5</v>
      </c>
      <c r="I310" s="41">
        <v>26.6</v>
      </c>
    </row>
    <row r="311" spans="1:9">
      <c r="A311" s="43">
        <v>36421</v>
      </c>
      <c r="C311" s="41" t="s">
        <v>14</v>
      </c>
      <c r="D311" s="41">
        <v>1.3</v>
      </c>
      <c r="E311" s="41"/>
      <c r="F311" s="41">
        <v>29.2</v>
      </c>
      <c r="G311" s="41">
        <v>30</v>
      </c>
      <c r="H311" s="41">
        <v>24.9</v>
      </c>
      <c r="I311" s="41">
        <v>26.4</v>
      </c>
    </row>
    <row r="312" spans="1:9">
      <c r="A312" s="43">
        <v>36422</v>
      </c>
      <c r="C312" s="41" t="s">
        <v>14</v>
      </c>
      <c r="D312" s="41">
        <v>0</v>
      </c>
      <c r="E312" s="41"/>
      <c r="F312" s="41">
        <v>28.6</v>
      </c>
      <c r="G312" s="41">
        <v>29.3</v>
      </c>
      <c r="H312" s="41">
        <v>24.4</v>
      </c>
      <c r="I312" s="41">
        <v>26.8</v>
      </c>
    </row>
    <row r="313" spans="1:9">
      <c r="A313" s="43">
        <v>36423</v>
      </c>
      <c r="C313" s="41" t="s">
        <v>14</v>
      </c>
      <c r="D313" s="41">
        <v>0</v>
      </c>
      <c r="E313" s="41"/>
      <c r="F313" s="41">
        <v>28</v>
      </c>
      <c r="G313" s="41">
        <v>30.4</v>
      </c>
      <c r="H313" s="41">
        <v>23.8</v>
      </c>
      <c r="I313" s="41">
        <v>26.5</v>
      </c>
    </row>
    <row r="314" spans="1:9">
      <c r="A314" s="43">
        <v>36424</v>
      </c>
      <c r="C314" s="41">
        <v>0</v>
      </c>
      <c r="D314" s="41">
        <v>0</v>
      </c>
      <c r="E314" s="41"/>
      <c r="F314" s="41">
        <v>29.8</v>
      </c>
      <c r="G314" s="41">
        <v>30</v>
      </c>
      <c r="H314" s="41">
        <v>23.9</v>
      </c>
      <c r="I314" s="41">
        <v>27</v>
      </c>
    </row>
    <row r="315" spans="1:9">
      <c r="A315" s="43">
        <v>36425</v>
      </c>
      <c r="C315" s="41">
        <v>0</v>
      </c>
      <c r="D315" s="41">
        <v>0</v>
      </c>
      <c r="E315" s="41"/>
      <c r="F315" s="41">
        <v>29.5</v>
      </c>
      <c r="G315" s="41">
        <v>30.8</v>
      </c>
      <c r="H315" s="41">
        <v>25.7</v>
      </c>
      <c r="I315" s="41">
        <v>26.6</v>
      </c>
    </row>
    <row r="316" spans="1:9">
      <c r="A316" s="43">
        <v>36426</v>
      </c>
      <c r="C316" s="41">
        <v>1.3</v>
      </c>
      <c r="D316" s="41">
        <v>3.4</v>
      </c>
      <c r="E316" s="41"/>
      <c r="F316" s="41">
        <v>30</v>
      </c>
      <c r="G316" s="41">
        <v>29.5</v>
      </c>
      <c r="H316" s="41">
        <v>23.5</v>
      </c>
      <c r="I316" s="41">
        <v>23.4</v>
      </c>
    </row>
    <row r="317" spans="1:9">
      <c r="A317" s="43">
        <v>36427</v>
      </c>
      <c r="C317" s="41">
        <v>6.1</v>
      </c>
      <c r="D317" s="41">
        <v>21.4</v>
      </c>
      <c r="E317" s="41"/>
      <c r="F317" s="41">
        <v>27.3</v>
      </c>
      <c r="G317" s="41">
        <v>26.3</v>
      </c>
      <c r="H317" s="41">
        <v>23.9</v>
      </c>
      <c r="I317" s="41">
        <v>21.9</v>
      </c>
    </row>
    <row r="318" spans="1:9">
      <c r="A318" s="43">
        <v>36428</v>
      </c>
      <c r="C318" s="41">
        <v>0.2</v>
      </c>
      <c r="D318" s="41">
        <v>0</v>
      </c>
      <c r="E318" s="41"/>
      <c r="F318" s="41">
        <v>27</v>
      </c>
      <c r="G318" s="41">
        <v>29</v>
      </c>
      <c r="H318" s="41">
        <v>23.3</v>
      </c>
      <c r="I318" s="41">
        <v>26.6</v>
      </c>
    </row>
    <row r="319" spans="1:9">
      <c r="A319" s="43">
        <v>36429</v>
      </c>
      <c r="C319" s="41">
        <v>0</v>
      </c>
      <c r="D319" s="41">
        <v>0.6</v>
      </c>
      <c r="E319" s="41"/>
      <c r="F319" s="41">
        <v>28.8</v>
      </c>
      <c r="G319" s="41">
        <v>29.3</v>
      </c>
      <c r="H319" s="41">
        <v>25</v>
      </c>
      <c r="I319" s="41">
        <v>25.5</v>
      </c>
    </row>
    <row r="320" spans="1:9">
      <c r="A320" s="43">
        <v>36430</v>
      </c>
      <c r="C320" s="41">
        <v>0</v>
      </c>
      <c r="D320" s="41">
        <v>0</v>
      </c>
      <c r="E320" s="41"/>
      <c r="F320" s="41">
        <v>29.2</v>
      </c>
      <c r="G320" s="41">
        <v>30.1</v>
      </c>
      <c r="H320" s="41">
        <v>24.8</v>
      </c>
      <c r="I320" s="41">
        <v>26.5</v>
      </c>
    </row>
    <row r="321" spans="1:9">
      <c r="A321" s="43">
        <v>36431</v>
      </c>
      <c r="C321" s="41">
        <v>0</v>
      </c>
      <c r="D321" s="41">
        <v>0</v>
      </c>
      <c r="E321" s="41"/>
      <c r="F321" s="41">
        <v>30</v>
      </c>
      <c r="G321" s="41">
        <v>29.9</v>
      </c>
      <c r="H321" s="41">
        <v>27</v>
      </c>
      <c r="I321" s="41">
        <v>26.8</v>
      </c>
    </row>
    <row r="322" spans="1:9">
      <c r="A322" s="43">
        <v>36432</v>
      </c>
      <c r="C322" s="41">
        <v>0</v>
      </c>
      <c r="D322" s="41">
        <v>0.8</v>
      </c>
      <c r="E322" s="41"/>
      <c r="F322" s="41">
        <v>28.2</v>
      </c>
      <c r="G322" s="41">
        <v>28.4</v>
      </c>
      <c r="H322" s="41">
        <v>25</v>
      </c>
      <c r="I322" s="41">
        <v>24</v>
      </c>
    </row>
    <row r="323" spans="1:9">
      <c r="A323" s="43">
        <v>36433</v>
      </c>
      <c r="C323" s="41" t="s">
        <v>14</v>
      </c>
      <c r="D323" s="41">
        <v>0</v>
      </c>
      <c r="E323" s="41"/>
      <c r="F323" s="41">
        <v>28.7</v>
      </c>
      <c r="G323" s="41">
        <v>29.2</v>
      </c>
      <c r="H323" s="41">
        <v>25.8</v>
      </c>
      <c r="I323" s="41">
        <v>25.8</v>
      </c>
    </row>
    <row r="324" spans="1:9">
      <c r="A324" s="43"/>
      <c r="C324" s="41">
        <f>SUM(C295:C323)</f>
        <v>14.999999999999998</v>
      </c>
      <c r="D324" s="41">
        <f>SUM(D294:D323)</f>
        <v>28.7</v>
      </c>
      <c r="E324" s="41"/>
      <c r="F324" s="41"/>
      <c r="G324" s="41"/>
      <c r="H324" s="41"/>
      <c r="I324" s="41"/>
    </row>
    <row r="325" spans="1:9">
      <c r="A325" s="43"/>
      <c r="C325" s="90">
        <f>C324+D324</f>
        <v>43.699999999999996</v>
      </c>
      <c r="D325" s="90"/>
      <c r="E325" s="41" t="s">
        <v>7</v>
      </c>
      <c r="F325" s="41">
        <f>SUM(F294:F324)</f>
        <v>871.9</v>
      </c>
      <c r="G325" s="41">
        <f>SUM(G294:G324)</f>
        <v>886.8</v>
      </c>
      <c r="H325" s="41">
        <f>SUM(H294:H324)</f>
        <v>722.5999999999998</v>
      </c>
      <c r="I325" s="41">
        <f>SUM(I294:I324)</f>
        <v>788.59999999999991</v>
      </c>
    </row>
    <row r="326" spans="1:9">
      <c r="A326" s="43"/>
      <c r="C326" s="41"/>
      <c r="D326" s="41"/>
      <c r="E326" s="41" t="s">
        <v>8</v>
      </c>
      <c r="F326" s="41">
        <f>AVERAGE(F294:F323)</f>
        <v>29.063333333333333</v>
      </c>
      <c r="G326" s="41">
        <f>AVERAGE(G294:G323)</f>
        <v>29.56</v>
      </c>
      <c r="H326" s="41">
        <f>AVERAGE(H294:H323)</f>
        <v>24.917241379310337</v>
      </c>
      <c r="I326" s="41">
        <f>AVERAGE(I294:I323)</f>
        <v>26.286666666666665</v>
      </c>
    </row>
    <row r="327" spans="1:9">
      <c r="A327" s="43" t="s">
        <v>21</v>
      </c>
      <c r="B327" s="40" t="s">
        <v>10</v>
      </c>
      <c r="C327" s="41">
        <f>C325+C330</f>
        <v>49.9</v>
      </c>
      <c r="D327" s="41" t="s">
        <v>32</v>
      </c>
      <c r="E327" s="41" t="s">
        <v>11</v>
      </c>
      <c r="F327" s="41">
        <f>MAX(F294:F323)</f>
        <v>30</v>
      </c>
      <c r="G327" s="41">
        <f>MAX(G294:G323)</f>
        <v>30.8</v>
      </c>
      <c r="H327" s="41">
        <f>MAX(H294:H323)</f>
        <v>27</v>
      </c>
      <c r="I327" s="41">
        <f>MAX(I294:I323)</f>
        <v>27.8</v>
      </c>
    </row>
    <row r="328" spans="1:9">
      <c r="A328" s="43"/>
      <c r="C328" s="41">
        <f>C327/25.4</f>
        <v>1.9645669291338583</v>
      </c>
      <c r="D328" s="41" t="s">
        <v>33</v>
      </c>
      <c r="E328" s="41" t="s">
        <v>12</v>
      </c>
      <c r="F328" s="41">
        <f>MIN(F294:F323)</f>
        <v>27</v>
      </c>
      <c r="G328" s="41">
        <f>MIN(G294:G323)</f>
        <v>26.3</v>
      </c>
      <c r="H328" s="41">
        <f>MIN(H294:H323)</f>
        <v>23.3</v>
      </c>
      <c r="I328" s="41">
        <f>MIN(I294:I323)</f>
        <v>21.9</v>
      </c>
    </row>
    <row r="329" spans="1:9">
      <c r="A329" s="43"/>
      <c r="C329" s="41"/>
      <c r="D329" s="41"/>
      <c r="E329" s="41"/>
      <c r="F329" s="41"/>
      <c r="G329" s="41"/>
      <c r="H329" s="41"/>
      <c r="I329" s="41"/>
    </row>
    <row r="330" spans="1:9">
      <c r="A330" s="43">
        <v>36434</v>
      </c>
      <c r="C330" s="41">
        <v>6.2</v>
      </c>
      <c r="D330" s="41">
        <v>1.3</v>
      </c>
      <c r="E330" s="41"/>
      <c r="F330" s="41">
        <v>28.7</v>
      </c>
      <c r="G330" s="41">
        <v>28.6</v>
      </c>
      <c r="H330" s="41">
        <v>23.7</v>
      </c>
      <c r="I330" s="41">
        <v>24.8</v>
      </c>
    </row>
    <row r="331" spans="1:9">
      <c r="A331" s="43">
        <v>36435</v>
      </c>
      <c r="C331" s="41" t="s">
        <v>14</v>
      </c>
      <c r="D331" s="41" t="s">
        <v>14</v>
      </c>
      <c r="E331" s="41"/>
      <c r="F331" s="41">
        <v>27.5</v>
      </c>
      <c r="G331" s="41">
        <v>29</v>
      </c>
      <c r="H331" s="41">
        <v>24.7</v>
      </c>
      <c r="I331" s="41">
        <v>25</v>
      </c>
    </row>
    <row r="332" spans="1:9">
      <c r="A332" s="43">
        <v>36436</v>
      </c>
      <c r="C332" s="41">
        <v>0.5</v>
      </c>
      <c r="D332" s="41">
        <v>1.3</v>
      </c>
      <c r="E332" s="41"/>
      <c r="F332" s="44" t="s">
        <v>27</v>
      </c>
      <c r="G332" s="41">
        <v>29.6</v>
      </c>
      <c r="H332" s="41">
        <v>24.7</v>
      </c>
      <c r="I332" s="41">
        <v>25.6</v>
      </c>
    </row>
    <row r="333" spans="1:9">
      <c r="A333" s="43">
        <v>36437</v>
      </c>
      <c r="C333" s="41">
        <v>0</v>
      </c>
      <c r="D333" s="41">
        <v>0</v>
      </c>
      <c r="E333" s="41"/>
      <c r="F333" s="41">
        <v>29.5</v>
      </c>
      <c r="G333" s="41">
        <v>29.8</v>
      </c>
      <c r="H333" s="41">
        <v>25.5</v>
      </c>
      <c r="I333" s="41">
        <v>26.7</v>
      </c>
    </row>
    <row r="334" spans="1:9">
      <c r="A334" s="43">
        <v>36438</v>
      </c>
      <c r="C334" s="41">
        <v>0.2</v>
      </c>
      <c r="D334" s="41">
        <v>0</v>
      </c>
      <c r="E334" s="41"/>
      <c r="F334" s="41">
        <v>29.7</v>
      </c>
      <c r="G334" s="41">
        <v>30.2</v>
      </c>
      <c r="H334" s="41">
        <v>24.5</v>
      </c>
      <c r="I334" s="41">
        <v>26.9</v>
      </c>
    </row>
    <row r="335" spans="1:9">
      <c r="A335" s="43">
        <v>36439</v>
      </c>
      <c r="C335" s="41">
        <v>0</v>
      </c>
      <c r="D335" s="41">
        <v>0</v>
      </c>
      <c r="E335" s="41"/>
      <c r="F335" s="44" t="s">
        <v>27</v>
      </c>
      <c r="G335" s="41">
        <v>29.8</v>
      </c>
      <c r="H335" s="41">
        <v>25.5</v>
      </c>
      <c r="I335" s="41">
        <v>25.7</v>
      </c>
    </row>
    <row r="336" spans="1:9">
      <c r="A336" s="43">
        <v>36440</v>
      </c>
      <c r="C336" s="41">
        <v>0</v>
      </c>
      <c r="D336" s="41" t="s">
        <v>14</v>
      </c>
      <c r="E336" s="41"/>
      <c r="F336" s="41">
        <v>29.5</v>
      </c>
      <c r="G336" s="41">
        <v>29.3</v>
      </c>
      <c r="H336" s="41">
        <v>24.5</v>
      </c>
      <c r="I336" s="41">
        <v>26.4</v>
      </c>
    </row>
    <row r="337" spans="1:9">
      <c r="A337" s="43">
        <v>36441</v>
      </c>
      <c r="C337" s="41">
        <v>0.8</v>
      </c>
      <c r="D337" s="41">
        <v>0</v>
      </c>
      <c r="E337" s="41"/>
      <c r="F337" s="41">
        <v>28.3</v>
      </c>
      <c r="G337" s="41">
        <v>30.2</v>
      </c>
      <c r="H337" s="41">
        <v>24.5</v>
      </c>
      <c r="I337" s="41">
        <v>26.8</v>
      </c>
    </row>
    <row r="338" spans="1:9">
      <c r="A338" s="43">
        <v>36442</v>
      </c>
      <c r="C338" s="41">
        <v>0</v>
      </c>
      <c r="D338" s="41">
        <v>0</v>
      </c>
      <c r="E338" s="41"/>
      <c r="F338" s="41">
        <v>29.9</v>
      </c>
      <c r="G338" s="41">
        <v>30.2</v>
      </c>
      <c r="H338" s="41">
        <v>25.3</v>
      </c>
      <c r="I338" s="41">
        <v>26.7</v>
      </c>
    </row>
    <row r="339" spans="1:9">
      <c r="A339" s="43">
        <v>36443</v>
      </c>
      <c r="C339" s="41">
        <v>0</v>
      </c>
      <c r="D339" s="41">
        <v>0</v>
      </c>
      <c r="E339" s="41"/>
      <c r="F339" s="41">
        <v>30</v>
      </c>
      <c r="G339" s="41">
        <v>29.8</v>
      </c>
      <c r="H339" s="41">
        <v>24.3</v>
      </c>
      <c r="I339" s="41">
        <v>26.2</v>
      </c>
    </row>
    <row r="340" spans="1:9">
      <c r="A340" s="43">
        <v>36444</v>
      </c>
      <c r="C340" s="41">
        <v>1.4</v>
      </c>
      <c r="D340" s="41">
        <v>0</v>
      </c>
      <c r="E340" s="41"/>
      <c r="F340" s="41">
        <v>29.3</v>
      </c>
      <c r="G340" s="41">
        <v>30.2</v>
      </c>
      <c r="H340" s="41">
        <v>22.8</v>
      </c>
      <c r="I340" s="41">
        <v>27</v>
      </c>
    </row>
    <row r="341" spans="1:9">
      <c r="A341" s="43">
        <v>36445</v>
      </c>
      <c r="C341" s="41">
        <v>1.5</v>
      </c>
      <c r="D341" s="41">
        <v>0</v>
      </c>
      <c r="E341" s="41"/>
      <c r="F341" s="41">
        <v>29.9</v>
      </c>
      <c r="G341" s="41">
        <v>30</v>
      </c>
      <c r="H341" s="41">
        <v>24.1</v>
      </c>
      <c r="I341" s="41">
        <v>26.2</v>
      </c>
    </row>
    <row r="342" spans="1:9">
      <c r="A342" s="43">
        <v>36446</v>
      </c>
      <c r="C342" s="41">
        <v>8.5</v>
      </c>
      <c r="D342" s="41" t="s">
        <v>14</v>
      </c>
      <c r="E342" s="41"/>
      <c r="F342" s="41">
        <v>29</v>
      </c>
      <c r="G342" s="41">
        <v>30</v>
      </c>
      <c r="H342" s="41">
        <v>23.6</v>
      </c>
      <c r="I342" s="41">
        <v>26.3</v>
      </c>
    </row>
    <row r="343" spans="1:9">
      <c r="A343" s="43">
        <v>36447</v>
      </c>
      <c r="C343" s="41" t="s">
        <v>14</v>
      </c>
      <c r="D343" s="41">
        <v>1</v>
      </c>
      <c r="E343" s="41"/>
      <c r="F343" s="41">
        <v>29.1</v>
      </c>
      <c r="G343" s="41">
        <v>29.8</v>
      </c>
      <c r="H343" s="41">
        <v>24.8</v>
      </c>
      <c r="I343" s="41">
        <v>25.5</v>
      </c>
    </row>
    <row r="344" spans="1:9">
      <c r="A344" s="43">
        <v>36448</v>
      </c>
      <c r="C344" s="41">
        <v>3.2</v>
      </c>
      <c r="D344" s="41">
        <v>0</v>
      </c>
      <c r="E344" s="41"/>
      <c r="F344" s="41">
        <v>29.2</v>
      </c>
      <c r="G344" s="41">
        <v>27.5</v>
      </c>
      <c r="H344" s="41">
        <v>23.2</v>
      </c>
      <c r="I344" s="41">
        <v>23.5</v>
      </c>
    </row>
    <row r="345" spans="1:9">
      <c r="A345" s="43">
        <v>36449</v>
      </c>
      <c r="C345" s="41">
        <v>0.4</v>
      </c>
      <c r="D345" s="41">
        <v>0</v>
      </c>
      <c r="E345" s="41"/>
      <c r="F345" s="41">
        <v>27.7</v>
      </c>
      <c r="G345" s="41">
        <v>29.9</v>
      </c>
      <c r="H345" s="41">
        <v>24.5</v>
      </c>
      <c r="I345" s="41">
        <v>26.4</v>
      </c>
    </row>
    <row r="346" spans="1:9">
      <c r="A346" s="43">
        <v>36450</v>
      </c>
      <c r="C346" s="41">
        <v>1</v>
      </c>
      <c r="D346" s="41">
        <v>0.3</v>
      </c>
      <c r="E346" s="41"/>
      <c r="F346" s="41">
        <v>29.2</v>
      </c>
      <c r="G346" s="41">
        <v>29.7</v>
      </c>
      <c r="H346" s="41">
        <v>24.2</v>
      </c>
      <c r="I346" s="41">
        <v>24.8</v>
      </c>
    </row>
    <row r="347" spans="1:9">
      <c r="A347" s="43">
        <v>36451</v>
      </c>
      <c r="C347" s="41">
        <v>0.7</v>
      </c>
      <c r="D347" s="41">
        <v>0.5</v>
      </c>
      <c r="E347" s="41"/>
      <c r="F347" s="41">
        <v>29.4</v>
      </c>
      <c r="G347" s="41">
        <v>29.5</v>
      </c>
      <c r="H347" s="41">
        <v>23.9</v>
      </c>
      <c r="I347" s="41">
        <v>24.4</v>
      </c>
    </row>
    <row r="348" spans="1:9">
      <c r="A348" s="43">
        <v>36452</v>
      </c>
      <c r="C348" s="41">
        <v>0.1</v>
      </c>
      <c r="D348" s="41">
        <v>0</v>
      </c>
      <c r="E348" s="41"/>
      <c r="F348" s="41">
        <v>28.6</v>
      </c>
      <c r="G348" s="41">
        <v>29.9</v>
      </c>
      <c r="H348" s="41">
        <v>24.5</v>
      </c>
      <c r="I348" s="41">
        <v>26.8</v>
      </c>
    </row>
    <row r="349" spans="1:9">
      <c r="A349" s="43">
        <v>36453</v>
      </c>
      <c r="C349" s="41">
        <v>12.2</v>
      </c>
      <c r="D349" s="41">
        <v>0.6</v>
      </c>
      <c r="E349" s="41"/>
      <c r="F349" s="41">
        <v>29.6</v>
      </c>
      <c r="G349" s="41">
        <v>29.2</v>
      </c>
      <c r="H349" s="41">
        <v>22.1</v>
      </c>
      <c r="I349" s="41">
        <v>22.9</v>
      </c>
    </row>
    <row r="350" spans="1:9">
      <c r="A350" s="43">
        <v>36454</v>
      </c>
      <c r="C350" s="41">
        <v>0.3</v>
      </c>
      <c r="D350" s="41">
        <v>0</v>
      </c>
      <c r="E350" s="41"/>
      <c r="F350" s="41">
        <v>29</v>
      </c>
      <c r="G350" s="41">
        <v>29.7</v>
      </c>
      <c r="H350" s="41">
        <v>24.8</v>
      </c>
      <c r="I350" s="41">
        <v>26.7</v>
      </c>
    </row>
    <row r="351" spans="1:9">
      <c r="A351" s="43">
        <v>36455</v>
      </c>
      <c r="C351" s="41">
        <v>2.6</v>
      </c>
      <c r="D351" s="41">
        <v>21.2</v>
      </c>
      <c r="E351" s="41"/>
      <c r="F351" s="41">
        <v>29.8</v>
      </c>
      <c r="G351" s="41">
        <v>28.5</v>
      </c>
      <c r="H351" s="41">
        <v>24.1</v>
      </c>
      <c r="I351" s="41">
        <v>22.5</v>
      </c>
    </row>
    <row r="352" spans="1:9">
      <c r="A352" s="43">
        <v>36456</v>
      </c>
      <c r="C352" s="41">
        <v>1.5</v>
      </c>
      <c r="D352" s="41" t="s">
        <v>14</v>
      </c>
      <c r="E352" s="41"/>
      <c r="F352" s="41">
        <v>27.8</v>
      </c>
      <c r="G352" s="41">
        <v>29.2</v>
      </c>
      <c r="H352" s="41">
        <v>22.8</v>
      </c>
      <c r="I352" s="41">
        <v>26.4</v>
      </c>
    </row>
    <row r="353" spans="1:9">
      <c r="A353" s="43">
        <v>36457</v>
      </c>
      <c r="C353" s="41">
        <v>4</v>
      </c>
      <c r="D353" s="41" t="s">
        <v>14</v>
      </c>
      <c r="E353" s="41"/>
      <c r="F353" s="41">
        <v>29.2</v>
      </c>
      <c r="G353" s="41">
        <v>28.8</v>
      </c>
      <c r="H353" s="41">
        <v>23.4</v>
      </c>
      <c r="I353" s="41">
        <v>25.4</v>
      </c>
    </row>
    <row r="354" spans="1:9">
      <c r="A354" s="43">
        <v>36458</v>
      </c>
      <c r="C354" s="41" t="s">
        <v>14</v>
      </c>
      <c r="D354" s="41">
        <v>5.8</v>
      </c>
      <c r="E354" s="41"/>
      <c r="F354" s="41">
        <v>28.6</v>
      </c>
      <c r="G354" s="41">
        <v>28.9</v>
      </c>
      <c r="H354" s="41">
        <v>23.7</v>
      </c>
      <c r="I354" s="41">
        <v>22.3</v>
      </c>
    </row>
    <row r="355" spans="1:9">
      <c r="A355" s="43">
        <v>36459</v>
      </c>
      <c r="C355" s="41">
        <v>17.100000000000001</v>
      </c>
      <c r="D355" s="41">
        <v>4.9000000000000004</v>
      </c>
      <c r="E355" s="41"/>
      <c r="F355" s="41">
        <v>26.1</v>
      </c>
      <c r="G355" s="41">
        <v>28.2</v>
      </c>
      <c r="H355" s="41">
        <v>21.3</v>
      </c>
      <c r="I355" s="41">
        <v>22.6</v>
      </c>
    </row>
    <row r="356" spans="1:9">
      <c r="A356" s="43">
        <v>36460</v>
      </c>
      <c r="C356" s="41">
        <v>2.1</v>
      </c>
      <c r="D356" s="41">
        <v>0</v>
      </c>
      <c r="E356" s="41"/>
      <c r="F356" s="41">
        <v>28.2</v>
      </c>
      <c r="G356" s="41">
        <v>28.3</v>
      </c>
      <c r="H356" s="41">
        <v>22.7</v>
      </c>
      <c r="I356" s="41">
        <v>24.2</v>
      </c>
    </row>
    <row r="357" spans="1:9">
      <c r="A357" s="43">
        <v>36461</v>
      </c>
      <c r="C357" s="41">
        <v>0</v>
      </c>
      <c r="D357" s="41">
        <v>0</v>
      </c>
      <c r="E357" s="41"/>
      <c r="F357" s="41">
        <v>28</v>
      </c>
      <c r="G357" s="41">
        <v>29.1</v>
      </c>
      <c r="H357" s="41">
        <v>24.8</v>
      </c>
      <c r="I357" s="41">
        <v>26.4</v>
      </c>
    </row>
    <row r="358" spans="1:9">
      <c r="A358" s="43">
        <v>36462</v>
      </c>
      <c r="C358" s="41" t="s">
        <v>14</v>
      </c>
      <c r="D358" s="41">
        <v>0</v>
      </c>
      <c r="E358" s="41"/>
      <c r="F358" s="41">
        <v>28.9</v>
      </c>
      <c r="G358" s="41">
        <v>29</v>
      </c>
      <c r="H358" s="41">
        <v>25</v>
      </c>
      <c r="I358" s="41">
        <v>26</v>
      </c>
    </row>
    <row r="359" spans="1:9">
      <c r="A359" s="43">
        <v>36463</v>
      </c>
      <c r="C359" s="41">
        <v>0</v>
      </c>
      <c r="D359" s="41" t="s">
        <v>14</v>
      </c>
      <c r="E359" s="41"/>
      <c r="F359" s="41">
        <v>28.5</v>
      </c>
      <c r="G359" s="41">
        <v>28.9</v>
      </c>
      <c r="H359" s="41">
        <v>24.7</v>
      </c>
      <c r="I359" s="41">
        <v>25.6</v>
      </c>
    </row>
    <row r="360" spans="1:9">
      <c r="A360" s="43">
        <v>36464</v>
      </c>
      <c r="C360" s="41" t="s">
        <v>14</v>
      </c>
      <c r="D360" s="41">
        <v>0</v>
      </c>
      <c r="E360" s="41"/>
      <c r="F360" s="41">
        <v>28.7</v>
      </c>
      <c r="G360" s="41">
        <v>29.2</v>
      </c>
      <c r="H360" s="41">
        <v>25.6</v>
      </c>
      <c r="I360" s="41">
        <v>26.4</v>
      </c>
    </row>
    <row r="361" spans="1:9">
      <c r="A361" s="43"/>
      <c r="C361" s="41">
        <f>SUM(C331:C360)</f>
        <v>58.1</v>
      </c>
      <c r="D361" s="41">
        <f>SUM(D330:D360)</f>
        <v>36.9</v>
      </c>
      <c r="E361" s="41"/>
      <c r="F361" s="41"/>
      <c r="G361" s="41"/>
      <c r="H361" s="41"/>
      <c r="I361" s="41"/>
    </row>
    <row r="362" spans="1:9">
      <c r="A362" s="43"/>
      <c r="C362" s="90">
        <f>C361+D361</f>
        <v>95</v>
      </c>
      <c r="D362" s="90"/>
      <c r="E362" s="41" t="s">
        <v>7</v>
      </c>
      <c r="F362" s="41">
        <f>SUM(F330:F361)</f>
        <v>836.90000000000009</v>
      </c>
      <c r="G362" s="41">
        <f>SUM(G330:G361)</f>
        <v>910</v>
      </c>
      <c r="H362" s="41">
        <f>SUM(H330:H361)</f>
        <v>747.80000000000007</v>
      </c>
      <c r="I362" s="41">
        <f>SUM(I330:I361)</f>
        <v>789.1</v>
      </c>
    </row>
    <row r="363" spans="1:9">
      <c r="A363" s="43"/>
      <c r="C363" s="41"/>
      <c r="D363" s="41"/>
      <c r="E363" s="41" t="s">
        <v>8</v>
      </c>
      <c r="F363" s="41">
        <f>AVERAGE(F330:F360)</f>
        <v>28.858620689655176</v>
      </c>
      <c r="G363" s="41">
        <f>AVERAGE(G330:G360)</f>
        <v>29.35483870967742</v>
      </c>
      <c r="H363" s="41">
        <f>AVERAGE(H330:H360)</f>
        <v>24.122580645161293</v>
      </c>
      <c r="I363" s="41">
        <f>AVERAGE(I330:I360)</f>
        <v>25.454838709677421</v>
      </c>
    </row>
    <row r="364" spans="1:9">
      <c r="A364" s="43" t="s">
        <v>22</v>
      </c>
      <c r="B364" s="40" t="s">
        <v>10</v>
      </c>
      <c r="C364" s="41">
        <f>C362+C367</f>
        <v>95</v>
      </c>
      <c r="D364" s="41" t="s">
        <v>32</v>
      </c>
      <c r="E364" s="41" t="s">
        <v>11</v>
      </c>
      <c r="F364" s="41">
        <f>MAX(F330:F360)</f>
        <v>30</v>
      </c>
      <c r="G364" s="41">
        <f>MAX(G330:G360)</f>
        <v>30.2</v>
      </c>
      <c r="H364" s="41">
        <f>MAX(H330:H360)</f>
        <v>25.6</v>
      </c>
      <c r="I364" s="41">
        <f>MAX(I330:I360)</f>
        <v>27</v>
      </c>
    </row>
    <row r="365" spans="1:9">
      <c r="A365" s="43"/>
      <c r="C365" s="41">
        <f>C364/25.4</f>
        <v>3.7401574803149606</v>
      </c>
      <c r="D365" s="41" t="s">
        <v>33</v>
      </c>
      <c r="E365" s="41" t="s">
        <v>12</v>
      </c>
      <c r="F365" s="41">
        <f>MIN(F330:F360)</f>
        <v>26.1</v>
      </c>
      <c r="G365" s="41">
        <f>MIN(G330:G360)</f>
        <v>27.5</v>
      </c>
      <c r="H365" s="41">
        <f>MIN(H330:H360)</f>
        <v>21.3</v>
      </c>
      <c r="I365" s="41">
        <f>MIN(I330:I360)</f>
        <v>22.3</v>
      </c>
    </row>
    <row r="366" spans="1:9">
      <c r="A366" s="43"/>
      <c r="C366" s="41"/>
      <c r="D366" s="41"/>
      <c r="E366" s="41"/>
      <c r="F366" s="41"/>
      <c r="G366" s="41"/>
      <c r="H366" s="41"/>
      <c r="I366" s="41"/>
    </row>
    <row r="367" spans="1:9">
      <c r="A367" s="43">
        <v>36465</v>
      </c>
      <c r="C367" s="41">
        <v>0</v>
      </c>
      <c r="D367" s="41">
        <v>0</v>
      </c>
      <c r="E367" s="41"/>
      <c r="F367" s="41">
        <v>28.8</v>
      </c>
      <c r="G367" s="41">
        <v>29.2</v>
      </c>
      <c r="H367" s="41">
        <v>24.3</v>
      </c>
      <c r="I367" s="41">
        <v>26.2</v>
      </c>
    </row>
    <row r="368" spans="1:9">
      <c r="A368" s="43">
        <v>36466</v>
      </c>
      <c r="C368" s="41">
        <v>0.2</v>
      </c>
      <c r="D368" s="41" t="s">
        <v>14</v>
      </c>
      <c r="E368" s="41"/>
      <c r="F368" s="41">
        <v>28.9</v>
      </c>
      <c r="G368" s="41">
        <v>29.5</v>
      </c>
      <c r="H368" s="41">
        <v>24.5</v>
      </c>
      <c r="I368" s="41">
        <v>26.1</v>
      </c>
    </row>
    <row r="369" spans="1:9">
      <c r="A369" s="43">
        <v>36467</v>
      </c>
      <c r="C369" s="41">
        <v>2.9</v>
      </c>
      <c r="D369" s="41">
        <v>0</v>
      </c>
      <c r="E369" s="41"/>
      <c r="F369" s="41">
        <v>29</v>
      </c>
      <c r="G369" s="41">
        <v>29.3</v>
      </c>
      <c r="H369" s="41">
        <v>23.5</v>
      </c>
      <c r="I369" s="41">
        <v>24.5</v>
      </c>
    </row>
    <row r="370" spans="1:9">
      <c r="A370" s="43">
        <v>36468</v>
      </c>
      <c r="C370" s="41">
        <v>0</v>
      </c>
      <c r="D370" s="41">
        <v>0</v>
      </c>
      <c r="E370" s="41"/>
      <c r="F370" s="41">
        <v>29</v>
      </c>
      <c r="G370" s="41">
        <v>29.2</v>
      </c>
      <c r="H370" s="41">
        <v>24.5</v>
      </c>
      <c r="I370" s="41">
        <v>25.1</v>
      </c>
    </row>
    <row r="371" spans="1:9">
      <c r="A371" s="43">
        <v>36469</v>
      </c>
      <c r="C371" s="41">
        <v>0</v>
      </c>
      <c r="D371" s="41">
        <v>0</v>
      </c>
      <c r="E371" s="41"/>
      <c r="F371" s="41">
        <v>28.9</v>
      </c>
      <c r="G371" s="41">
        <v>29.1</v>
      </c>
      <c r="H371" s="41">
        <v>24.9</v>
      </c>
      <c r="I371" s="41">
        <v>26</v>
      </c>
    </row>
    <row r="372" spans="1:9">
      <c r="A372" s="43">
        <v>36470</v>
      </c>
      <c r="C372" s="41">
        <v>0</v>
      </c>
      <c r="D372" s="41">
        <v>0</v>
      </c>
      <c r="E372" s="41"/>
      <c r="F372" s="41">
        <v>28.8</v>
      </c>
      <c r="G372" s="41">
        <v>28.9</v>
      </c>
      <c r="H372" s="41">
        <v>24.7</v>
      </c>
      <c r="I372" s="41">
        <v>25.5</v>
      </c>
    </row>
    <row r="373" spans="1:9">
      <c r="A373" s="43">
        <v>36471</v>
      </c>
      <c r="C373" s="41">
        <v>0</v>
      </c>
      <c r="D373" s="41">
        <v>0</v>
      </c>
      <c r="E373" s="41"/>
      <c r="F373" s="41">
        <v>28.7</v>
      </c>
      <c r="G373" s="41">
        <v>29.8</v>
      </c>
      <c r="H373" s="41">
        <v>24.5</v>
      </c>
      <c r="I373" s="41">
        <v>25.7</v>
      </c>
    </row>
    <row r="374" spans="1:9">
      <c r="A374" s="43">
        <v>36472</v>
      </c>
      <c r="C374" s="41">
        <v>5</v>
      </c>
      <c r="D374" s="41" t="s">
        <v>14</v>
      </c>
      <c r="E374" s="41"/>
      <c r="F374" s="41">
        <v>28.8</v>
      </c>
      <c r="G374" s="41">
        <v>28.3</v>
      </c>
      <c r="H374" s="41">
        <v>23.2</v>
      </c>
      <c r="I374" s="41">
        <v>24.7</v>
      </c>
    </row>
    <row r="375" spans="1:9">
      <c r="A375" s="43">
        <v>36473</v>
      </c>
      <c r="C375" s="41">
        <v>0</v>
      </c>
      <c r="D375" s="41" t="s">
        <v>14</v>
      </c>
      <c r="E375" s="41"/>
      <c r="F375" s="41">
        <v>27.5</v>
      </c>
      <c r="G375" s="41">
        <v>28.8</v>
      </c>
      <c r="H375" s="41">
        <v>24.7</v>
      </c>
      <c r="I375" s="41">
        <v>22.9</v>
      </c>
    </row>
    <row r="376" spans="1:9">
      <c r="A376" s="43">
        <v>36474</v>
      </c>
      <c r="C376" s="41" t="s">
        <v>14</v>
      </c>
      <c r="D376" s="41">
        <v>0</v>
      </c>
      <c r="E376" s="41"/>
      <c r="F376" s="41">
        <v>27.7</v>
      </c>
      <c r="G376" s="41">
        <v>24.5</v>
      </c>
      <c r="H376" s="41">
        <v>29.1</v>
      </c>
      <c r="I376" s="41">
        <v>25.6</v>
      </c>
    </row>
    <row r="377" spans="1:9">
      <c r="A377" s="43">
        <v>36475</v>
      </c>
      <c r="C377" s="41" t="s">
        <v>14</v>
      </c>
      <c r="D377" s="41">
        <v>0</v>
      </c>
      <c r="E377" s="41"/>
      <c r="F377" s="41">
        <v>28.9</v>
      </c>
      <c r="G377" s="41">
        <v>29.3</v>
      </c>
      <c r="H377" s="41">
        <v>24.7</v>
      </c>
      <c r="I377" s="41">
        <v>26.3</v>
      </c>
    </row>
    <row r="378" spans="1:9">
      <c r="A378" s="43">
        <v>36476</v>
      </c>
      <c r="C378" s="41">
        <v>0</v>
      </c>
      <c r="D378" s="41">
        <v>0.4</v>
      </c>
      <c r="E378" s="41"/>
      <c r="F378" s="41">
        <v>28.4</v>
      </c>
      <c r="G378" s="41">
        <v>29.2</v>
      </c>
      <c r="H378" s="41">
        <v>24.5</v>
      </c>
      <c r="I378" s="41">
        <v>24.6</v>
      </c>
    </row>
    <row r="379" spans="1:9">
      <c r="A379" s="43">
        <v>36477</v>
      </c>
      <c r="C379" s="41">
        <v>1</v>
      </c>
      <c r="D379" s="41" t="s">
        <v>14</v>
      </c>
      <c r="E379" s="41"/>
      <c r="F379" s="41">
        <v>28.3</v>
      </c>
      <c r="G379" s="41">
        <v>29</v>
      </c>
      <c r="H379" s="41">
        <v>23.5</v>
      </c>
      <c r="I379" s="41">
        <v>24.8</v>
      </c>
    </row>
    <row r="380" spans="1:9">
      <c r="A380" s="43">
        <v>36478</v>
      </c>
      <c r="C380" s="41">
        <v>0</v>
      </c>
      <c r="D380" s="41" t="s">
        <v>14</v>
      </c>
      <c r="E380" s="41"/>
      <c r="F380" s="41">
        <v>28.8</v>
      </c>
      <c r="G380" s="41">
        <v>28.9</v>
      </c>
      <c r="H380" s="41">
        <v>24</v>
      </c>
      <c r="I380" s="41">
        <v>25</v>
      </c>
    </row>
    <row r="381" spans="1:9">
      <c r="A381" s="43">
        <v>36479</v>
      </c>
      <c r="C381" s="41">
        <v>0</v>
      </c>
      <c r="D381" s="41" t="s">
        <v>14</v>
      </c>
      <c r="E381" s="41"/>
      <c r="F381" s="41">
        <v>27.7</v>
      </c>
      <c r="G381" s="41">
        <v>29.7</v>
      </c>
      <c r="H381" s="41">
        <v>24.4</v>
      </c>
      <c r="I381" s="41">
        <v>24.1</v>
      </c>
    </row>
    <row r="382" spans="1:9">
      <c r="A382" s="43">
        <v>36480</v>
      </c>
      <c r="C382" s="41">
        <v>2.2000000000000002</v>
      </c>
      <c r="D382" s="41">
        <v>0</v>
      </c>
      <c r="E382" s="41"/>
      <c r="F382" s="41">
        <v>27.1</v>
      </c>
      <c r="G382" s="41">
        <v>28.5</v>
      </c>
      <c r="H382" s="41">
        <v>22.8</v>
      </c>
      <c r="I382" s="41">
        <v>25.8</v>
      </c>
    </row>
    <row r="383" spans="1:9">
      <c r="A383" s="43">
        <v>36481</v>
      </c>
      <c r="C383" s="41">
        <v>1.6</v>
      </c>
      <c r="D383" s="41" t="s">
        <v>14</v>
      </c>
      <c r="E383" s="41"/>
      <c r="F383" s="41">
        <v>28.2</v>
      </c>
      <c r="G383" s="41">
        <v>28.4</v>
      </c>
      <c r="H383" s="41">
        <v>21.8</v>
      </c>
      <c r="I383" s="41">
        <v>23.9</v>
      </c>
    </row>
    <row r="384" spans="1:9">
      <c r="A384" s="43">
        <v>36482</v>
      </c>
      <c r="C384" s="41">
        <v>3.1</v>
      </c>
      <c r="D384" s="41">
        <v>0.7</v>
      </c>
      <c r="E384" s="41"/>
      <c r="F384" s="41">
        <v>27.9</v>
      </c>
      <c r="G384" s="41">
        <v>28</v>
      </c>
      <c r="H384" s="41">
        <v>22.7</v>
      </c>
      <c r="I384" s="41">
        <v>23.3</v>
      </c>
    </row>
    <row r="385" spans="1:9">
      <c r="A385" s="43">
        <v>36483</v>
      </c>
      <c r="C385" s="41">
        <v>11.8</v>
      </c>
      <c r="D385" s="41">
        <v>4.8</v>
      </c>
      <c r="E385" s="41"/>
      <c r="F385" s="41">
        <v>27</v>
      </c>
      <c r="G385" s="41">
        <v>28.3</v>
      </c>
      <c r="H385" s="41">
        <v>21.5</v>
      </c>
      <c r="I385" s="41">
        <v>21.2</v>
      </c>
    </row>
    <row r="386" spans="1:9">
      <c r="A386" s="43">
        <v>36484</v>
      </c>
      <c r="C386" s="41">
        <v>3.8</v>
      </c>
      <c r="D386" s="41" t="s">
        <v>14</v>
      </c>
      <c r="E386" s="41"/>
      <c r="F386" s="41">
        <v>26.8</v>
      </c>
      <c r="G386" s="41">
        <v>28.3</v>
      </c>
      <c r="H386" s="41">
        <v>22.4</v>
      </c>
      <c r="I386" s="41">
        <v>25.4</v>
      </c>
    </row>
    <row r="387" spans="1:9">
      <c r="A387" s="43">
        <v>36485</v>
      </c>
      <c r="C387" s="41" t="s">
        <v>14</v>
      </c>
      <c r="D387" s="41" t="s">
        <v>14</v>
      </c>
      <c r="E387" s="41"/>
      <c r="F387" s="41">
        <v>28</v>
      </c>
      <c r="G387" s="41">
        <v>29.2</v>
      </c>
      <c r="H387" s="41">
        <v>24</v>
      </c>
      <c r="I387" s="41">
        <v>25.3</v>
      </c>
    </row>
    <row r="388" spans="1:9">
      <c r="A388" s="43">
        <v>36486</v>
      </c>
      <c r="C388" s="41" t="s">
        <v>14</v>
      </c>
      <c r="D388" s="41" t="s">
        <v>14</v>
      </c>
      <c r="E388" s="41"/>
      <c r="F388" s="41">
        <v>28.2</v>
      </c>
      <c r="G388" s="41">
        <v>28.9</v>
      </c>
      <c r="H388" s="41">
        <v>24</v>
      </c>
      <c r="I388" s="41">
        <v>25</v>
      </c>
    </row>
    <row r="389" spans="1:9">
      <c r="A389" s="43">
        <v>36487</v>
      </c>
      <c r="C389" s="41">
        <v>0.4</v>
      </c>
      <c r="D389" s="41" t="s">
        <v>14</v>
      </c>
      <c r="E389" s="41"/>
      <c r="F389" s="41">
        <v>28.5</v>
      </c>
      <c r="G389" s="41">
        <v>28.9</v>
      </c>
      <c r="H389" s="41">
        <v>24.7</v>
      </c>
      <c r="I389" s="41">
        <v>24.8</v>
      </c>
    </row>
    <row r="390" spans="1:9">
      <c r="A390" s="43">
        <v>36488</v>
      </c>
      <c r="C390" s="41">
        <v>1.8</v>
      </c>
      <c r="D390" s="41">
        <v>0.6</v>
      </c>
      <c r="E390" s="41"/>
      <c r="F390" s="41">
        <v>28.5</v>
      </c>
      <c r="G390" s="41">
        <v>28.5</v>
      </c>
      <c r="H390" s="41">
        <v>22.4</v>
      </c>
      <c r="I390" s="41">
        <v>24.1</v>
      </c>
    </row>
    <row r="391" spans="1:9">
      <c r="A391" s="43">
        <v>36489</v>
      </c>
      <c r="C391" s="41">
        <v>1.5</v>
      </c>
      <c r="D391" s="41">
        <v>0</v>
      </c>
      <c r="E391" s="41"/>
      <c r="F391" s="41">
        <v>27.7</v>
      </c>
      <c r="G391" s="41">
        <v>28.8</v>
      </c>
      <c r="H391" s="41">
        <v>22.7</v>
      </c>
      <c r="I391" s="41">
        <v>25.3</v>
      </c>
    </row>
    <row r="392" spans="1:9">
      <c r="A392" s="43">
        <v>36490</v>
      </c>
      <c r="C392" s="41" t="s">
        <v>14</v>
      </c>
      <c r="D392" s="41" t="s">
        <v>14</v>
      </c>
      <c r="E392" s="41"/>
      <c r="F392" s="41">
        <v>28.1</v>
      </c>
      <c r="G392" s="41">
        <v>28.8</v>
      </c>
      <c r="H392" s="41">
        <v>23.9</v>
      </c>
      <c r="I392" s="41">
        <v>24.7</v>
      </c>
    </row>
    <row r="393" spans="1:9">
      <c r="A393" s="43">
        <v>36491</v>
      </c>
      <c r="C393" s="41">
        <v>0.5</v>
      </c>
      <c r="D393" s="41">
        <v>0</v>
      </c>
      <c r="E393" s="41"/>
      <c r="F393" s="41">
        <v>28.2</v>
      </c>
      <c r="G393" s="41">
        <v>28.9</v>
      </c>
      <c r="H393" s="41">
        <v>23.3</v>
      </c>
      <c r="I393" s="41">
        <v>25.5</v>
      </c>
    </row>
    <row r="394" spans="1:9">
      <c r="A394" s="43">
        <v>36492</v>
      </c>
      <c r="C394" s="41">
        <v>0</v>
      </c>
      <c r="D394" s="41">
        <v>0</v>
      </c>
      <c r="E394" s="41"/>
      <c r="F394" s="41">
        <v>28.2</v>
      </c>
      <c r="G394" s="41">
        <v>28.7</v>
      </c>
      <c r="H394" s="41">
        <v>24.3</v>
      </c>
      <c r="I394" s="41">
        <v>25.5</v>
      </c>
    </row>
    <row r="395" spans="1:9">
      <c r="A395" s="43">
        <v>36493</v>
      </c>
      <c r="C395" s="41">
        <v>0</v>
      </c>
      <c r="D395" s="41">
        <v>0</v>
      </c>
      <c r="E395" s="41"/>
      <c r="F395" s="41">
        <v>28.3</v>
      </c>
      <c r="G395" s="41">
        <v>28.5</v>
      </c>
      <c r="H395" s="41">
        <v>23.6</v>
      </c>
      <c r="I395" s="41">
        <v>25.4</v>
      </c>
    </row>
    <row r="396" spans="1:9">
      <c r="A396" s="43">
        <v>36494</v>
      </c>
      <c r="C396" s="41">
        <v>3</v>
      </c>
      <c r="D396" s="41">
        <v>0</v>
      </c>
      <c r="E396" s="41"/>
      <c r="F396" s="41">
        <v>28.2</v>
      </c>
      <c r="G396" s="41">
        <v>29.1</v>
      </c>
      <c r="H396" s="41">
        <v>24.3</v>
      </c>
      <c r="I396" s="41">
        <v>25.4</v>
      </c>
    </row>
    <row r="397" spans="1:9">
      <c r="A397" s="43"/>
      <c r="C397" s="41">
        <f>SUM(C368:C396)</f>
        <v>38.799999999999997</v>
      </c>
      <c r="D397" s="41">
        <f>SUM(D367:D396)</f>
        <v>6.5</v>
      </c>
      <c r="E397" s="41"/>
      <c r="F397" s="41"/>
      <c r="G397" s="41"/>
      <c r="H397" s="41"/>
      <c r="I397" s="41"/>
    </row>
    <row r="398" spans="1:9">
      <c r="A398" s="43"/>
      <c r="C398" s="90">
        <f>C397+D397</f>
        <v>45.3</v>
      </c>
      <c r="D398" s="90"/>
      <c r="E398" s="41" t="s">
        <v>7</v>
      </c>
      <c r="F398" s="41">
        <f>SUM(F367:F397)</f>
        <v>847.1</v>
      </c>
      <c r="G398" s="41">
        <f>SUM(G367:G397)</f>
        <v>862.49999999999977</v>
      </c>
      <c r="H398" s="41">
        <f>SUM(H367:H397)</f>
        <v>717.39999999999986</v>
      </c>
      <c r="I398" s="41">
        <f>SUM(I367:I397)</f>
        <v>747.69999999999993</v>
      </c>
    </row>
    <row r="399" spans="1:9">
      <c r="A399" s="43"/>
      <c r="C399" s="41"/>
      <c r="D399" s="41"/>
      <c r="E399" s="41" t="s">
        <v>8</v>
      </c>
      <c r="F399" s="41">
        <f>AVERAGE(F367:F396)</f>
        <v>28.236666666666668</v>
      </c>
      <c r="G399" s="41">
        <f>AVERAGE(G367:G396)</f>
        <v>28.749999999999993</v>
      </c>
      <c r="H399" s="41">
        <f>AVERAGE(H367:H396)</f>
        <v>23.91333333333333</v>
      </c>
      <c r="I399" s="41">
        <f>AVERAGE(I367:I396)</f>
        <v>24.923333333333332</v>
      </c>
    </row>
    <row r="400" spans="1:9">
      <c r="A400" s="43" t="s">
        <v>23</v>
      </c>
      <c r="B400" s="40" t="s">
        <v>10</v>
      </c>
      <c r="C400" s="41">
        <f>C398+C403</f>
        <v>46.699999999999996</v>
      </c>
      <c r="D400" s="41" t="s">
        <v>32</v>
      </c>
      <c r="E400" s="41" t="s">
        <v>11</v>
      </c>
      <c r="F400" s="41">
        <f>MAX(F367:F396)</f>
        <v>29</v>
      </c>
      <c r="G400" s="41">
        <f>MAX(G367:G396)</f>
        <v>29.8</v>
      </c>
      <c r="H400" s="41">
        <f>MAX(H367:H396)</f>
        <v>29.1</v>
      </c>
      <c r="I400" s="41">
        <f>MAX(I367:I396)</f>
        <v>26.3</v>
      </c>
    </row>
    <row r="401" spans="1:9">
      <c r="A401" s="43"/>
      <c r="C401" s="41">
        <f>C400/25.4</f>
        <v>1.8385826771653542</v>
      </c>
      <c r="D401" s="41" t="s">
        <v>33</v>
      </c>
      <c r="E401" s="41" t="s">
        <v>12</v>
      </c>
      <c r="F401" s="41">
        <f>MIN(F367:F396)</f>
        <v>26.8</v>
      </c>
      <c r="G401" s="41">
        <f>MIN(G367:G396)</f>
        <v>24.5</v>
      </c>
      <c r="H401" s="41">
        <f>MIN(H367:H396)</f>
        <v>21.5</v>
      </c>
      <c r="I401" s="41">
        <f>MIN(I367:I396)</f>
        <v>21.2</v>
      </c>
    </row>
    <row r="402" spans="1:9">
      <c r="A402" s="43"/>
      <c r="C402" s="41"/>
      <c r="D402" s="41"/>
      <c r="E402" s="41"/>
      <c r="F402" s="41"/>
      <c r="G402" s="41"/>
      <c r="H402" s="41"/>
      <c r="I402" s="41"/>
    </row>
    <row r="403" spans="1:9">
      <c r="A403" s="43">
        <v>36495</v>
      </c>
      <c r="C403" s="41">
        <v>1.4</v>
      </c>
      <c r="D403" s="41" t="s">
        <v>14</v>
      </c>
      <c r="E403" s="41"/>
      <c r="F403" s="41">
        <v>28</v>
      </c>
      <c r="G403" s="41">
        <v>29</v>
      </c>
      <c r="H403" s="41">
        <v>23.3</v>
      </c>
      <c r="I403" s="41">
        <v>25.5</v>
      </c>
    </row>
    <row r="404" spans="1:9">
      <c r="A404" s="43">
        <v>36496</v>
      </c>
      <c r="C404" s="41">
        <v>7.2</v>
      </c>
      <c r="D404" s="41">
        <v>0.5</v>
      </c>
      <c r="E404" s="41"/>
      <c r="F404" s="41">
        <v>28.5</v>
      </c>
      <c r="G404" s="41">
        <v>28.3</v>
      </c>
      <c r="H404" s="41">
        <v>21.7</v>
      </c>
      <c r="I404" s="41">
        <v>22.7</v>
      </c>
    </row>
    <row r="405" spans="1:9">
      <c r="A405" s="43">
        <v>36497</v>
      </c>
      <c r="C405" s="41">
        <v>1.5</v>
      </c>
      <c r="D405" s="41" t="s">
        <v>14</v>
      </c>
      <c r="E405" s="41"/>
      <c r="F405" s="41">
        <v>28</v>
      </c>
      <c r="G405" s="41">
        <v>27.4</v>
      </c>
      <c r="H405" s="41">
        <v>22.4</v>
      </c>
      <c r="I405" s="41">
        <v>24</v>
      </c>
    </row>
    <row r="406" spans="1:9">
      <c r="A406" s="43">
        <v>36498</v>
      </c>
      <c r="C406" s="41" t="s">
        <v>14</v>
      </c>
      <c r="D406" s="41">
        <v>0</v>
      </c>
      <c r="E406" s="41"/>
      <c r="F406" s="41">
        <v>27.3</v>
      </c>
      <c r="G406" s="41">
        <v>28.7</v>
      </c>
      <c r="H406" s="41">
        <v>22.5</v>
      </c>
      <c r="I406" s="41">
        <v>25.5</v>
      </c>
    </row>
    <row r="407" spans="1:9">
      <c r="A407" s="43">
        <v>36499</v>
      </c>
      <c r="C407" s="41">
        <v>0</v>
      </c>
      <c r="D407" s="41" t="s">
        <v>14</v>
      </c>
      <c r="E407" s="41"/>
      <c r="F407" s="41">
        <v>28.5</v>
      </c>
      <c r="G407" s="41">
        <v>28.3</v>
      </c>
      <c r="H407" s="41">
        <v>24.7</v>
      </c>
      <c r="I407" s="41">
        <v>24.4</v>
      </c>
    </row>
    <row r="408" spans="1:9">
      <c r="A408" s="43">
        <v>36500</v>
      </c>
      <c r="C408" s="41">
        <v>0</v>
      </c>
      <c r="D408" s="41">
        <v>0</v>
      </c>
      <c r="E408" s="41"/>
      <c r="F408" s="41">
        <v>27.8</v>
      </c>
      <c r="G408" s="41">
        <v>28.6</v>
      </c>
      <c r="H408" s="41">
        <v>24.8</v>
      </c>
      <c r="I408" s="41">
        <v>25.3</v>
      </c>
    </row>
    <row r="409" spans="1:9">
      <c r="A409" s="43">
        <v>36501</v>
      </c>
      <c r="C409" s="41">
        <v>0.3</v>
      </c>
      <c r="D409" s="41">
        <v>0</v>
      </c>
      <c r="E409" s="41"/>
      <c r="F409" s="41">
        <v>27.7</v>
      </c>
      <c r="G409" s="41">
        <v>28.3</v>
      </c>
      <c r="H409" s="41">
        <v>21.6</v>
      </c>
      <c r="I409" s="41">
        <v>24.8</v>
      </c>
    </row>
    <row r="410" spans="1:9">
      <c r="A410" s="43">
        <v>36502</v>
      </c>
      <c r="C410" s="41" t="s">
        <v>14</v>
      </c>
      <c r="D410" s="41">
        <v>0</v>
      </c>
      <c r="E410" s="41"/>
      <c r="F410" s="41">
        <v>28</v>
      </c>
      <c r="G410" s="41">
        <v>28.2</v>
      </c>
      <c r="H410" s="41">
        <v>24.2</v>
      </c>
      <c r="I410" s="41">
        <v>25.4</v>
      </c>
    </row>
    <row r="411" spans="1:9">
      <c r="A411" s="43">
        <v>36503</v>
      </c>
      <c r="C411" s="41">
        <v>1.7</v>
      </c>
      <c r="D411" s="41">
        <v>0</v>
      </c>
      <c r="E411" s="41"/>
      <c r="F411" s="41">
        <v>27.2</v>
      </c>
      <c r="G411" s="41">
        <v>28.8</v>
      </c>
      <c r="H411" s="41">
        <v>22.6</v>
      </c>
      <c r="I411" s="41">
        <v>25.5</v>
      </c>
    </row>
    <row r="412" spans="1:9">
      <c r="A412" s="43">
        <v>36504</v>
      </c>
      <c r="C412" s="41" t="s">
        <v>14</v>
      </c>
      <c r="D412" s="41">
        <v>0</v>
      </c>
      <c r="E412" s="41"/>
      <c r="F412" s="41">
        <v>27.8</v>
      </c>
      <c r="G412" s="41">
        <v>29</v>
      </c>
      <c r="H412" s="41">
        <v>24</v>
      </c>
      <c r="I412" s="41">
        <v>25.7</v>
      </c>
    </row>
    <row r="413" spans="1:9">
      <c r="A413" s="43">
        <v>36505</v>
      </c>
      <c r="C413" s="41">
        <v>5.3</v>
      </c>
      <c r="D413" s="41">
        <v>1</v>
      </c>
      <c r="E413" s="41"/>
      <c r="F413" s="41">
        <v>28.2</v>
      </c>
      <c r="G413" s="41">
        <v>27.5</v>
      </c>
      <c r="H413" s="41">
        <v>21.8</v>
      </c>
      <c r="I413" s="41">
        <v>22.3</v>
      </c>
    </row>
    <row r="414" spans="1:9">
      <c r="A414" s="43">
        <v>36506</v>
      </c>
      <c r="C414" s="41">
        <v>2</v>
      </c>
      <c r="D414" s="41">
        <v>0</v>
      </c>
      <c r="E414" s="41"/>
      <c r="F414" s="41">
        <v>27.4</v>
      </c>
      <c r="G414" s="41">
        <v>28</v>
      </c>
      <c r="H414" s="41">
        <v>21</v>
      </c>
      <c r="I414" s="41">
        <v>24.9</v>
      </c>
    </row>
    <row r="415" spans="1:9">
      <c r="A415" s="43">
        <v>36507</v>
      </c>
      <c r="C415" s="41">
        <v>1.4</v>
      </c>
      <c r="D415" s="41">
        <v>0</v>
      </c>
      <c r="E415" s="41"/>
      <c r="F415" s="41">
        <v>27.7</v>
      </c>
      <c r="G415" s="41">
        <v>28</v>
      </c>
      <c r="H415" s="41">
        <v>21.8</v>
      </c>
      <c r="I415" s="41">
        <v>24</v>
      </c>
    </row>
    <row r="416" spans="1:9">
      <c r="A416" s="43">
        <v>36508</v>
      </c>
      <c r="C416" s="41">
        <v>0</v>
      </c>
      <c r="D416" s="41" t="s">
        <v>14</v>
      </c>
      <c r="E416" s="41"/>
      <c r="F416" s="41">
        <v>27.2</v>
      </c>
      <c r="G416" s="41">
        <v>28.3</v>
      </c>
      <c r="H416" s="41">
        <v>23.6</v>
      </c>
      <c r="I416" s="41">
        <v>22.8</v>
      </c>
    </row>
    <row r="417" spans="1:9">
      <c r="A417" s="43">
        <v>36509</v>
      </c>
      <c r="C417" s="41">
        <v>4.9000000000000004</v>
      </c>
      <c r="D417" s="41">
        <v>2.7</v>
      </c>
      <c r="E417" s="41"/>
      <c r="F417" s="41">
        <v>27</v>
      </c>
      <c r="G417" s="41">
        <v>27.5</v>
      </c>
      <c r="H417" s="41">
        <v>20.399999999999999</v>
      </c>
      <c r="I417" s="41">
        <v>20.5</v>
      </c>
    </row>
    <row r="418" spans="1:9">
      <c r="A418" s="43">
        <v>36510</v>
      </c>
      <c r="C418" s="41">
        <v>3.9</v>
      </c>
      <c r="D418" s="41">
        <v>1</v>
      </c>
      <c r="E418" s="41"/>
      <c r="F418" s="41">
        <v>27.2</v>
      </c>
      <c r="G418" s="41">
        <v>26.6</v>
      </c>
      <c r="H418" s="41">
        <v>22.3</v>
      </c>
      <c r="I418" s="41">
        <v>23.3</v>
      </c>
    </row>
    <row r="419" spans="1:9">
      <c r="A419" s="43">
        <v>36511</v>
      </c>
      <c r="C419" s="41">
        <v>0</v>
      </c>
      <c r="D419" s="41">
        <v>0</v>
      </c>
      <c r="E419" s="41"/>
      <c r="F419" s="41">
        <v>26.8</v>
      </c>
      <c r="G419" s="41">
        <v>27.9</v>
      </c>
      <c r="H419" s="41">
        <v>23.8</v>
      </c>
      <c r="I419" s="41">
        <v>24.7</v>
      </c>
    </row>
    <row r="420" spans="1:9">
      <c r="A420" s="43">
        <v>36512</v>
      </c>
      <c r="C420" s="41">
        <v>0</v>
      </c>
      <c r="D420" s="41" t="s">
        <v>14</v>
      </c>
      <c r="E420" s="41"/>
      <c r="F420" s="41">
        <v>27.2</v>
      </c>
      <c r="G420" s="41">
        <v>26.4</v>
      </c>
      <c r="H420" s="41">
        <v>23.5</v>
      </c>
      <c r="I420" s="41">
        <v>24.3</v>
      </c>
    </row>
    <row r="421" spans="1:9">
      <c r="A421" s="43">
        <v>36513</v>
      </c>
      <c r="C421" s="41">
        <v>0</v>
      </c>
      <c r="D421" s="41" t="s">
        <v>14</v>
      </c>
      <c r="E421" s="41"/>
      <c r="F421" s="41">
        <v>27.1</v>
      </c>
      <c r="G421" s="41">
        <v>27</v>
      </c>
      <c r="H421" s="41">
        <v>22.7</v>
      </c>
      <c r="I421" s="41">
        <v>23.7</v>
      </c>
    </row>
    <row r="422" spans="1:9">
      <c r="A422" s="43">
        <v>36514</v>
      </c>
      <c r="C422" s="41">
        <v>0.8</v>
      </c>
      <c r="D422" s="41">
        <v>0.3</v>
      </c>
      <c r="E422" s="41"/>
      <c r="F422" s="41">
        <v>26.9</v>
      </c>
      <c r="G422" s="41">
        <v>27</v>
      </c>
      <c r="H422" s="41">
        <v>22.4</v>
      </c>
      <c r="I422" s="41">
        <v>22.5</v>
      </c>
    </row>
    <row r="423" spans="1:9">
      <c r="A423" s="43">
        <v>36515</v>
      </c>
      <c r="C423" s="41">
        <v>13.4</v>
      </c>
      <c r="D423" s="41" t="s">
        <v>14</v>
      </c>
      <c r="E423" s="41"/>
      <c r="F423" s="41">
        <v>26</v>
      </c>
      <c r="G423" s="41">
        <v>27.2</v>
      </c>
      <c r="H423" s="41">
        <v>21.2</v>
      </c>
      <c r="I423" s="41">
        <v>21.7</v>
      </c>
    </row>
    <row r="424" spans="1:9">
      <c r="A424" s="43">
        <v>36516</v>
      </c>
      <c r="C424" s="41">
        <v>0</v>
      </c>
      <c r="D424" s="41">
        <v>0</v>
      </c>
      <c r="E424" s="41"/>
      <c r="F424" s="41">
        <v>26.7</v>
      </c>
      <c r="G424" s="41">
        <v>28</v>
      </c>
      <c r="H424" s="41">
        <v>24</v>
      </c>
      <c r="I424" s="41">
        <v>24.8</v>
      </c>
    </row>
    <row r="425" spans="1:9">
      <c r="A425" s="43">
        <v>36517</v>
      </c>
      <c r="C425" s="41">
        <v>0</v>
      </c>
      <c r="D425" s="41">
        <v>0</v>
      </c>
      <c r="E425" s="41"/>
      <c r="F425" s="41">
        <v>27.5</v>
      </c>
      <c r="G425" s="41">
        <v>28</v>
      </c>
      <c r="H425" s="41">
        <v>23.5</v>
      </c>
      <c r="I425" s="41">
        <v>24.6</v>
      </c>
    </row>
    <row r="426" spans="1:9">
      <c r="A426" s="43">
        <v>36518</v>
      </c>
      <c r="C426" s="41">
        <v>0</v>
      </c>
      <c r="D426" s="41">
        <v>0</v>
      </c>
      <c r="E426" s="41"/>
      <c r="F426" s="41">
        <v>27.4</v>
      </c>
      <c r="G426" s="41">
        <v>27.8</v>
      </c>
      <c r="H426" s="41">
        <v>23.5</v>
      </c>
      <c r="I426" s="41">
        <v>24.5</v>
      </c>
    </row>
    <row r="427" spans="1:9">
      <c r="A427" s="43">
        <v>36519</v>
      </c>
      <c r="C427" s="41">
        <v>6.8</v>
      </c>
      <c r="D427" s="41">
        <v>3.5</v>
      </c>
      <c r="E427" s="41"/>
      <c r="F427" s="41">
        <v>27.5</v>
      </c>
      <c r="G427" s="41">
        <v>27.1</v>
      </c>
      <c r="H427" s="41">
        <v>21.5</v>
      </c>
      <c r="I427" s="41">
        <v>22.5</v>
      </c>
    </row>
    <row r="428" spans="1:9">
      <c r="A428" s="43">
        <v>36520</v>
      </c>
      <c r="C428" s="41">
        <v>2</v>
      </c>
      <c r="D428" s="41">
        <v>0</v>
      </c>
      <c r="E428" s="41"/>
      <c r="F428" s="41">
        <v>25.5</v>
      </c>
      <c r="G428" s="41">
        <v>27.8</v>
      </c>
      <c r="H428" s="41">
        <v>22.2</v>
      </c>
      <c r="I428" s="41">
        <v>24.2</v>
      </c>
    </row>
    <row r="429" spans="1:9">
      <c r="A429" s="43">
        <v>36521</v>
      </c>
      <c r="C429" s="41">
        <v>0</v>
      </c>
      <c r="D429" s="41">
        <v>0</v>
      </c>
      <c r="E429" s="41"/>
      <c r="F429" s="41">
        <v>27.5</v>
      </c>
      <c r="G429" s="41">
        <v>27.5</v>
      </c>
      <c r="H429" s="41">
        <v>23.2</v>
      </c>
      <c r="I429" s="41">
        <v>24.5</v>
      </c>
    </row>
    <row r="430" spans="1:9">
      <c r="A430" s="43">
        <v>36522</v>
      </c>
      <c r="C430" s="41">
        <v>0.6</v>
      </c>
      <c r="D430" s="41">
        <v>0</v>
      </c>
      <c r="E430" s="41"/>
      <c r="F430" s="41">
        <v>27</v>
      </c>
      <c r="G430" s="41">
        <v>27.8</v>
      </c>
      <c r="H430" s="41">
        <v>22</v>
      </c>
      <c r="I430" s="41">
        <v>24.4</v>
      </c>
    </row>
    <row r="431" spans="1:9">
      <c r="A431" s="43">
        <v>36523</v>
      </c>
      <c r="C431" s="41">
        <v>0</v>
      </c>
      <c r="D431" s="41">
        <v>0</v>
      </c>
      <c r="E431" s="41"/>
      <c r="F431" s="41">
        <v>27</v>
      </c>
      <c r="G431" s="41">
        <v>26.9</v>
      </c>
      <c r="H431" s="41">
        <v>22.5</v>
      </c>
      <c r="I431" s="41">
        <v>24.2</v>
      </c>
    </row>
    <row r="432" spans="1:9">
      <c r="A432" s="43">
        <v>36524</v>
      </c>
      <c r="C432" s="41">
        <v>0</v>
      </c>
      <c r="D432" s="41" t="s">
        <v>14</v>
      </c>
      <c r="E432" s="41"/>
      <c r="F432" s="41">
        <v>26.8</v>
      </c>
      <c r="G432" s="41">
        <v>27.5</v>
      </c>
      <c r="H432" s="41">
        <v>23.4</v>
      </c>
      <c r="I432" s="41">
        <v>24.1</v>
      </c>
    </row>
    <row r="433" spans="1:9">
      <c r="A433" s="43">
        <v>36525</v>
      </c>
      <c r="C433" s="41">
        <v>0.2</v>
      </c>
      <c r="D433" s="41">
        <v>0</v>
      </c>
      <c r="E433" s="41"/>
      <c r="F433" s="41">
        <v>27.1</v>
      </c>
      <c r="G433" s="41">
        <v>28</v>
      </c>
      <c r="H433" s="41">
        <v>22.2</v>
      </c>
      <c r="I433" s="41">
        <v>24.2</v>
      </c>
    </row>
    <row r="434" spans="1:9">
      <c r="A434" s="43"/>
      <c r="C434" s="41">
        <f>SUM(C404:C433)</f>
        <v>52</v>
      </c>
      <c r="D434" s="41">
        <f>SUM(D403:D433)</f>
        <v>9</v>
      </c>
      <c r="E434" s="41"/>
      <c r="F434" s="41"/>
      <c r="G434" s="41"/>
      <c r="H434" s="41"/>
      <c r="I434" s="41"/>
    </row>
    <row r="435" spans="1:9">
      <c r="A435" s="43"/>
      <c r="C435" s="90">
        <f>C434+D434</f>
        <v>61</v>
      </c>
      <c r="D435" s="90"/>
      <c r="E435" s="41" t="s">
        <v>7</v>
      </c>
      <c r="F435" s="41">
        <f>SUM(F403:F434)</f>
        <v>847.49999999999989</v>
      </c>
      <c r="G435" s="41">
        <f>SUM(G403:G434)</f>
        <v>862.39999999999986</v>
      </c>
      <c r="H435" s="41">
        <f>SUM(H403:H434)</f>
        <v>704.30000000000007</v>
      </c>
      <c r="I435" s="41">
        <f>SUM(I403:I434)</f>
        <v>745.50000000000011</v>
      </c>
    </row>
    <row r="436" spans="1:9">
      <c r="A436" s="43"/>
      <c r="C436" s="41"/>
      <c r="D436" s="41"/>
      <c r="E436" s="41" t="s">
        <v>8</v>
      </c>
      <c r="F436" s="41">
        <f>AVERAGE(F403:F433)</f>
        <v>27.338709677419352</v>
      </c>
      <c r="G436" s="41">
        <f>AVERAGE(G403:G433)</f>
        <v>27.819354838709675</v>
      </c>
      <c r="H436" s="41">
        <f>AVERAGE(H403:H433)</f>
        <v>22.71935483870968</v>
      </c>
      <c r="I436" s="41">
        <f>AVERAGE(I403:I433)</f>
        <v>24.048387096774196</v>
      </c>
    </row>
    <row r="437" spans="1:9">
      <c r="A437" s="43" t="s">
        <v>24</v>
      </c>
      <c r="B437" s="40" t="s">
        <v>10</v>
      </c>
      <c r="C437" s="41">
        <f>C435+' RR MAX &amp; MIN 2003'!C3</f>
        <v>63</v>
      </c>
      <c r="D437" s="41" t="s">
        <v>32</v>
      </c>
      <c r="E437" s="41" t="s">
        <v>11</v>
      </c>
      <c r="F437" s="41">
        <f>MAX(F403:F433)</f>
        <v>28.5</v>
      </c>
      <c r="G437" s="41">
        <f>MAX(G403:G433)</f>
        <v>29</v>
      </c>
      <c r="H437" s="41">
        <f>MAX(H403:H433)</f>
        <v>24.8</v>
      </c>
      <c r="I437" s="41">
        <f>MAX(I403:I433)</f>
        <v>25.7</v>
      </c>
    </row>
    <row r="438" spans="1:9">
      <c r="A438" s="43"/>
      <c r="C438" s="41">
        <f>C437/25.4</f>
        <v>2.4803149606299213</v>
      </c>
      <c r="D438" s="41" t="s">
        <v>33</v>
      </c>
      <c r="E438" s="41" t="s">
        <v>12</v>
      </c>
      <c r="F438" s="41">
        <f>MIN(F403:F433)</f>
        <v>25.5</v>
      </c>
      <c r="G438" s="41">
        <f>MIN(G403:G433)</f>
        <v>26.4</v>
      </c>
      <c r="H438" s="41">
        <f>MIN(H403:H433)</f>
        <v>20.399999999999999</v>
      </c>
      <c r="I438" s="41">
        <f>MIN(I403:I433)</f>
        <v>20.5</v>
      </c>
    </row>
  </sheetData>
  <mergeCells count="12">
    <mergeCell ref="C435:D435"/>
    <mergeCell ref="C35:D35"/>
    <mergeCell ref="C69:D69"/>
    <mergeCell ref="C106:D106"/>
    <mergeCell ref="C142:D142"/>
    <mergeCell ref="C179:D179"/>
    <mergeCell ref="C215:D215"/>
    <mergeCell ref="C252:D252"/>
    <mergeCell ref="C289:D289"/>
    <mergeCell ref="C325:D325"/>
    <mergeCell ref="C362:D362"/>
    <mergeCell ref="C398:D39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8"/>
  <sheetViews>
    <sheetView workbookViewId="0">
      <pane xSplit="9" ySplit="2" topLeftCell="J3" activePane="bottomRight" state="frozen"/>
      <selection pane="bottomRight" activeCell="O8" sqref="O8"/>
      <selection pane="bottomLeft" activeCell="E446" sqref="A1:XFD1048576"/>
      <selection pane="topRight" activeCell="E446" sqref="A1:XFD1048576"/>
    </sheetView>
  </sheetViews>
  <sheetFormatPr defaultColWidth="9.140625" defaultRowHeight="15"/>
  <cols>
    <col min="1" max="1" width="9.140625" style="46"/>
    <col min="2" max="2" width="9.140625" style="40"/>
    <col min="3" max="9" width="9.140625" style="41"/>
    <col min="10" max="16384" width="9.140625" style="40"/>
  </cols>
  <sheetData>
    <row r="1" spans="1:9">
      <c r="A1" s="40">
        <v>2003</v>
      </c>
      <c r="C1" s="91" t="s">
        <v>2</v>
      </c>
      <c r="D1" s="91"/>
      <c r="E1" s="47"/>
      <c r="F1" s="91" t="s">
        <v>3</v>
      </c>
      <c r="G1" s="91"/>
      <c r="H1" s="91" t="s">
        <v>4</v>
      </c>
      <c r="I1" s="91"/>
    </row>
    <row r="2" spans="1:9">
      <c r="C2" s="41" t="s">
        <v>5</v>
      </c>
      <c r="D2" s="41" t="s">
        <v>6</v>
      </c>
      <c r="F2" s="41" t="s">
        <v>5</v>
      </c>
      <c r="G2" s="41" t="s">
        <v>6</v>
      </c>
      <c r="H2" s="41" t="s">
        <v>5</v>
      </c>
      <c r="I2" s="41" t="s">
        <v>6</v>
      </c>
    </row>
    <row r="3" spans="1:9">
      <c r="A3" s="46">
        <v>36161</v>
      </c>
      <c r="C3" s="41">
        <v>2</v>
      </c>
      <c r="D3" s="41">
        <v>0</v>
      </c>
      <c r="F3" s="41">
        <v>27.5</v>
      </c>
      <c r="G3" s="41">
        <v>26.5</v>
      </c>
      <c r="H3" s="41">
        <v>21.1</v>
      </c>
      <c r="I3" s="41">
        <v>21.8</v>
      </c>
    </row>
    <row r="4" spans="1:9">
      <c r="A4" s="46">
        <v>36162</v>
      </c>
      <c r="C4" s="41">
        <v>1.7</v>
      </c>
      <c r="D4" s="41">
        <v>0</v>
      </c>
      <c r="F4" s="41">
        <v>26.6</v>
      </c>
      <c r="G4" s="41">
        <v>27.8</v>
      </c>
      <c r="H4" s="41">
        <v>20.2</v>
      </c>
      <c r="I4" s="41">
        <v>23.3</v>
      </c>
    </row>
    <row r="5" spans="1:9">
      <c r="A5" s="46">
        <v>36163</v>
      </c>
      <c r="C5" s="41">
        <v>0</v>
      </c>
      <c r="D5" s="41">
        <v>0.2</v>
      </c>
      <c r="F5" s="41">
        <v>27.3</v>
      </c>
      <c r="G5" s="41">
        <v>27.8</v>
      </c>
      <c r="H5" s="41">
        <v>23.8</v>
      </c>
      <c r="I5" s="41">
        <v>23.7</v>
      </c>
    </row>
    <row r="6" spans="1:9">
      <c r="A6" s="46">
        <v>36164</v>
      </c>
      <c r="C6" s="41">
        <v>1.7</v>
      </c>
      <c r="D6" s="41" t="s">
        <v>14</v>
      </c>
      <c r="F6" s="41">
        <v>27.4</v>
      </c>
      <c r="G6" s="41">
        <v>27.2</v>
      </c>
      <c r="H6" s="41">
        <v>20.399999999999999</v>
      </c>
      <c r="I6" s="41">
        <v>22.8</v>
      </c>
    </row>
    <row r="7" spans="1:9">
      <c r="A7" s="46">
        <v>36165</v>
      </c>
      <c r="C7" s="41">
        <v>17.399999999999999</v>
      </c>
      <c r="D7" s="41">
        <v>0</v>
      </c>
      <c r="F7" s="41">
        <v>26.3</v>
      </c>
      <c r="G7" s="41">
        <v>27.1</v>
      </c>
      <c r="H7" s="41">
        <v>20.8</v>
      </c>
      <c r="I7" s="41">
        <v>23.9</v>
      </c>
    </row>
    <row r="8" spans="1:9">
      <c r="A8" s="46">
        <v>36166</v>
      </c>
      <c r="C8" s="41">
        <v>0</v>
      </c>
      <c r="D8" s="41">
        <v>0</v>
      </c>
      <c r="F8" s="41">
        <v>25.9</v>
      </c>
      <c r="G8" s="41">
        <v>27.4</v>
      </c>
      <c r="H8" s="41">
        <v>22.7</v>
      </c>
      <c r="I8" s="41">
        <v>23.5</v>
      </c>
    </row>
    <row r="9" spans="1:9">
      <c r="A9" s="46">
        <v>36167</v>
      </c>
      <c r="C9" s="41">
        <v>0</v>
      </c>
      <c r="D9" s="41">
        <v>0</v>
      </c>
      <c r="F9" s="41">
        <v>26.9</v>
      </c>
      <c r="G9" s="41">
        <v>28.3</v>
      </c>
      <c r="H9" s="41">
        <v>22.9</v>
      </c>
      <c r="I9" s="41">
        <v>24.1</v>
      </c>
    </row>
    <row r="10" spans="1:9">
      <c r="A10" s="46">
        <v>36168</v>
      </c>
      <c r="C10" s="41">
        <v>0</v>
      </c>
      <c r="D10" s="41">
        <v>0</v>
      </c>
      <c r="F10" s="41">
        <v>28</v>
      </c>
      <c r="G10" s="41">
        <v>27.9</v>
      </c>
      <c r="H10" s="41">
        <v>23.3</v>
      </c>
      <c r="I10" s="41">
        <v>24.1</v>
      </c>
    </row>
    <row r="11" spans="1:9">
      <c r="A11" s="46">
        <v>36169</v>
      </c>
      <c r="C11" s="41">
        <v>0</v>
      </c>
      <c r="D11" s="41">
        <v>0</v>
      </c>
      <c r="F11" s="41">
        <v>28</v>
      </c>
      <c r="G11" s="41">
        <v>28.2</v>
      </c>
      <c r="H11" s="41">
        <v>22.5</v>
      </c>
      <c r="I11" s="41">
        <v>24.2</v>
      </c>
    </row>
    <row r="12" spans="1:9">
      <c r="A12" s="46">
        <v>36170</v>
      </c>
      <c r="C12" s="41" t="s">
        <v>14</v>
      </c>
      <c r="D12" s="41">
        <v>0.9</v>
      </c>
      <c r="F12" s="41">
        <v>27.4</v>
      </c>
      <c r="G12" s="41">
        <v>27.7</v>
      </c>
      <c r="H12" s="41">
        <v>23.4</v>
      </c>
      <c r="I12" s="41">
        <v>23.2</v>
      </c>
    </row>
    <row r="13" spans="1:9">
      <c r="A13" s="46">
        <v>36171</v>
      </c>
      <c r="C13" s="41" t="s">
        <v>14</v>
      </c>
      <c r="D13" s="41">
        <v>1.2</v>
      </c>
      <c r="F13" s="41">
        <v>27.3</v>
      </c>
      <c r="G13" s="41">
        <v>27.7</v>
      </c>
      <c r="H13" s="41">
        <v>23.4</v>
      </c>
      <c r="I13" s="41">
        <v>21.8</v>
      </c>
    </row>
    <row r="14" spans="1:9">
      <c r="A14" s="46">
        <v>36172</v>
      </c>
      <c r="C14" s="41">
        <v>6.6</v>
      </c>
      <c r="D14" s="41">
        <v>0</v>
      </c>
      <c r="F14" s="41">
        <v>26.8</v>
      </c>
      <c r="G14" s="41">
        <v>27.2</v>
      </c>
      <c r="H14" s="41">
        <v>21.6</v>
      </c>
      <c r="I14" s="41">
        <v>24.2</v>
      </c>
    </row>
    <row r="15" spans="1:9">
      <c r="A15" s="46">
        <v>36173</v>
      </c>
      <c r="C15" s="41">
        <v>0.6</v>
      </c>
      <c r="D15" s="41" t="s">
        <v>14</v>
      </c>
      <c r="F15" s="41">
        <v>26.8</v>
      </c>
      <c r="G15" s="41">
        <v>27</v>
      </c>
      <c r="H15" s="41">
        <v>21.7</v>
      </c>
      <c r="I15" s="41">
        <v>23.3</v>
      </c>
    </row>
    <row r="16" spans="1:9">
      <c r="A16" s="46">
        <v>36174</v>
      </c>
      <c r="C16" s="41">
        <v>3.5</v>
      </c>
      <c r="D16" s="41">
        <v>2.8</v>
      </c>
      <c r="F16" s="41">
        <v>27.1</v>
      </c>
      <c r="G16" s="41">
        <v>26.5</v>
      </c>
      <c r="H16" s="41">
        <v>22.5</v>
      </c>
      <c r="I16" s="41">
        <v>21.5</v>
      </c>
    </row>
    <row r="17" spans="1:9">
      <c r="A17" s="46">
        <v>36175</v>
      </c>
      <c r="C17" s="41" t="s">
        <v>14</v>
      </c>
      <c r="D17" s="41" t="s">
        <v>14</v>
      </c>
      <c r="F17" s="41">
        <v>26.5</v>
      </c>
      <c r="G17" s="41">
        <v>27.3</v>
      </c>
      <c r="H17" s="41">
        <v>22.4</v>
      </c>
      <c r="I17" s="41">
        <v>24.4</v>
      </c>
    </row>
    <row r="18" spans="1:9">
      <c r="A18" s="46">
        <v>36176</v>
      </c>
      <c r="C18" s="41">
        <v>0.7</v>
      </c>
      <c r="D18" s="41">
        <v>0</v>
      </c>
      <c r="F18" s="41">
        <v>27.1</v>
      </c>
      <c r="G18" s="41">
        <v>27.3</v>
      </c>
      <c r="H18" s="41" t="s">
        <v>27</v>
      </c>
      <c r="I18" s="41">
        <v>23.4</v>
      </c>
    </row>
    <row r="19" spans="1:9">
      <c r="A19" s="46">
        <v>36177</v>
      </c>
      <c r="C19" s="41" t="s">
        <v>14</v>
      </c>
      <c r="D19" s="41">
        <v>0</v>
      </c>
      <c r="F19" s="41">
        <v>27.1</v>
      </c>
      <c r="G19" s="41">
        <v>27.9</v>
      </c>
      <c r="H19" s="41">
        <v>23</v>
      </c>
      <c r="I19" s="41">
        <v>23</v>
      </c>
    </row>
    <row r="20" spans="1:9">
      <c r="A20" s="46">
        <v>36178</v>
      </c>
      <c r="C20" s="41">
        <v>9.9</v>
      </c>
      <c r="D20" s="41" t="s">
        <v>14</v>
      </c>
      <c r="F20" s="41">
        <v>27.2</v>
      </c>
      <c r="G20" s="41">
        <v>27.2</v>
      </c>
      <c r="H20" s="41">
        <v>20.6</v>
      </c>
      <c r="I20" s="41">
        <v>22.5</v>
      </c>
    </row>
    <row r="21" spans="1:9">
      <c r="A21" s="46">
        <v>36179</v>
      </c>
      <c r="C21" s="41">
        <v>0</v>
      </c>
      <c r="D21" s="41">
        <v>0</v>
      </c>
      <c r="F21" s="41">
        <v>27.1</v>
      </c>
      <c r="G21" s="41">
        <v>27.7</v>
      </c>
      <c r="H21" s="41">
        <v>22.9</v>
      </c>
      <c r="I21" s="41">
        <v>23.9</v>
      </c>
    </row>
    <row r="22" spans="1:9">
      <c r="A22" s="46">
        <v>36180</v>
      </c>
      <c r="C22" s="41">
        <v>0</v>
      </c>
      <c r="D22" s="41">
        <v>0</v>
      </c>
      <c r="F22" s="41">
        <v>27</v>
      </c>
      <c r="G22" s="41">
        <v>27.6</v>
      </c>
      <c r="H22" s="41">
        <v>23.9</v>
      </c>
      <c r="I22" s="41">
        <v>24.4</v>
      </c>
    </row>
    <row r="23" spans="1:9">
      <c r="A23" s="46">
        <v>36181</v>
      </c>
      <c r="C23" s="41">
        <v>4.5</v>
      </c>
      <c r="D23" s="41">
        <v>0</v>
      </c>
      <c r="F23" s="41">
        <v>27</v>
      </c>
      <c r="G23" s="41">
        <v>27.4</v>
      </c>
      <c r="H23" s="41">
        <v>21</v>
      </c>
      <c r="I23" s="41">
        <v>23.8</v>
      </c>
    </row>
    <row r="24" spans="1:9">
      <c r="A24" s="46">
        <v>36182</v>
      </c>
      <c r="C24" s="41">
        <v>5.4</v>
      </c>
      <c r="D24" s="41" t="s">
        <v>14</v>
      </c>
      <c r="F24" s="41">
        <v>27</v>
      </c>
      <c r="G24" s="41">
        <v>27.2</v>
      </c>
      <c r="H24" s="41">
        <v>21.5</v>
      </c>
      <c r="I24" s="41">
        <v>22.7</v>
      </c>
    </row>
    <row r="25" spans="1:9">
      <c r="A25" s="46">
        <v>36183</v>
      </c>
      <c r="C25" s="41">
        <v>13.4</v>
      </c>
      <c r="D25" s="41">
        <v>0</v>
      </c>
      <c r="F25" s="41">
        <v>25.6</v>
      </c>
      <c r="G25" s="41">
        <v>27</v>
      </c>
      <c r="H25" s="41">
        <v>20.5</v>
      </c>
      <c r="I25" s="41">
        <v>20.5</v>
      </c>
    </row>
    <row r="26" spans="1:9">
      <c r="A26" s="46">
        <v>36184</v>
      </c>
      <c r="C26" s="41">
        <v>0</v>
      </c>
      <c r="D26" s="41" t="s">
        <v>14</v>
      </c>
      <c r="F26" s="41">
        <v>26.8</v>
      </c>
      <c r="G26" s="41">
        <v>26.8</v>
      </c>
      <c r="H26" s="41">
        <v>22.4</v>
      </c>
      <c r="I26" s="41">
        <v>23.9</v>
      </c>
    </row>
    <row r="27" spans="1:9">
      <c r="A27" s="46">
        <v>36185</v>
      </c>
      <c r="C27" s="41">
        <v>0</v>
      </c>
      <c r="D27" s="41">
        <v>0</v>
      </c>
      <c r="F27" s="41">
        <v>27.1</v>
      </c>
      <c r="G27" s="41">
        <v>27.5</v>
      </c>
      <c r="H27" s="41">
        <v>21.8</v>
      </c>
      <c r="I27" s="41">
        <v>23.1</v>
      </c>
    </row>
    <row r="28" spans="1:9">
      <c r="A28" s="46">
        <v>36186</v>
      </c>
      <c r="C28" s="41" t="s">
        <v>14</v>
      </c>
      <c r="D28" s="41" t="s">
        <v>14</v>
      </c>
      <c r="F28" s="41">
        <v>27</v>
      </c>
      <c r="G28" s="41">
        <v>27.2</v>
      </c>
      <c r="H28" s="41">
        <v>22.2</v>
      </c>
      <c r="I28" s="41">
        <v>22.7</v>
      </c>
    </row>
    <row r="29" spans="1:9">
      <c r="A29" s="46">
        <v>36187</v>
      </c>
      <c r="C29" s="41" t="s">
        <v>14</v>
      </c>
      <c r="D29" s="41">
        <v>0</v>
      </c>
      <c r="F29" s="41">
        <v>26.8</v>
      </c>
      <c r="G29" s="41">
        <v>27.5</v>
      </c>
      <c r="H29" s="41">
        <v>22.2</v>
      </c>
      <c r="I29" s="41">
        <v>23.9</v>
      </c>
    </row>
    <row r="30" spans="1:9">
      <c r="A30" s="46">
        <v>36188</v>
      </c>
      <c r="C30" s="41" t="s">
        <v>14</v>
      </c>
      <c r="D30" s="41">
        <v>0</v>
      </c>
      <c r="F30" s="41">
        <v>27</v>
      </c>
      <c r="G30" s="41">
        <v>27.5</v>
      </c>
      <c r="H30" s="41">
        <v>22.3</v>
      </c>
      <c r="I30" s="41">
        <v>22.9</v>
      </c>
    </row>
    <row r="31" spans="1:9">
      <c r="A31" s="46">
        <v>36189</v>
      </c>
      <c r="C31" s="41" t="s">
        <v>14</v>
      </c>
      <c r="D31" s="41">
        <v>1.1000000000000001</v>
      </c>
      <c r="F31" s="41">
        <v>27.4</v>
      </c>
      <c r="G31" s="41">
        <v>27.9</v>
      </c>
      <c r="H31" s="41">
        <v>23.2</v>
      </c>
      <c r="I31" s="41">
        <v>22.1</v>
      </c>
    </row>
    <row r="32" spans="1:9">
      <c r="A32" s="46">
        <v>36190</v>
      </c>
      <c r="C32" s="41" t="s">
        <v>14</v>
      </c>
      <c r="D32" s="41" t="s">
        <v>14</v>
      </c>
      <c r="F32" s="41">
        <v>26.8</v>
      </c>
      <c r="G32" s="41">
        <v>26.8</v>
      </c>
      <c r="H32" s="41">
        <v>21.1</v>
      </c>
      <c r="I32" s="41">
        <v>22</v>
      </c>
    </row>
    <row r="33" spans="1:9">
      <c r="A33" s="46">
        <v>36191</v>
      </c>
      <c r="C33" s="41">
        <v>4.4000000000000004</v>
      </c>
      <c r="D33" s="41">
        <v>0</v>
      </c>
      <c r="F33" s="41">
        <v>27</v>
      </c>
      <c r="G33" s="41">
        <v>27.2</v>
      </c>
      <c r="H33" s="41">
        <v>21.7</v>
      </c>
      <c r="I33" s="41">
        <v>22.5</v>
      </c>
    </row>
    <row r="34" spans="1:9">
      <c r="C34" s="41">
        <f>SUM(C4:C33)</f>
        <v>69.800000000000011</v>
      </c>
      <c r="D34" s="41">
        <f>SUM(D3:D33)</f>
        <v>6.1999999999999993</v>
      </c>
    </row>
    <row r="35" spans="1:9">
      <c r="C35" s="90">
        <f>C34+D34</f>
        <v>76.000000000000014</v>
      </c>
      <c r="D35" s="90"/>
      <c r="E35" s="41" t="s">
        <v>7</v>
      </c>
      <c r="F35" s="41">
        <f>SUM(F3:F34)</f>
        <v>836.8</v>
      </c>
      <c r="G35" s="41">
        <f>SUM(G3:G34)</f>
        <v>849.30000000000007</v>
      </c>
      <c r="H35" s="41">
        <f>SUM(H3:H34)</f>
        <v>663.00000000000011</v>
      </c>
      <c r="I35" s="41">
        <f>SUM(I3:I34)</f>
        <v>717.09999999999991</v>
      </c>
    </row>
    <row r="36" spans="1:9">
      <c r="E36" s="41" t="s">
        <v>8</v>
      </c>
      <c r="F36" s="41">
        <f>AVERAGE(F3:F33)</f>
        <v>26.993548387096773</v>
      </c>
      <c r="G36" s="41">
        <f>AVERAGE(G3:G33)</f>
        <v>27.396774193548389</v>
      </c>
      <c r="H36" s="41">
        <f>AVERAGE(H3:H33)</f>
        <v>22.100000000000005</v>
      </c>
      <c r="I36" s="41">
        <f>AVERAGE(I3:I33)</f>
        <v>23.132258064516126</v>
      </c>
    </row>
    <row r="37" spans="1:9">
      <c r="A37" s="46" t="s">
        <v>9</v>
      </c>
      <c r="B37" s="40" t="s">
        <v>10</v>
      </c>
      <c r="C37" s="41">
        <f>C35+C40</f>
        <v>76.300000000000011</v>
      </c>
      <c r="D37" s="41" t="s">
        <v>32</v>
      </c>
      <c r="E37" s="41" t="s">
        <v>11</v>
      </c>
      <c r="F37" s="41">
        <f>MAX(F3:F33)</f>
        <v>28</v>
      </c>
      <c r="G37" s="41">
        <f>MAX(G3:G33)</f>
        <v>28.3</v>
      </c>
      <c r="H37" s="41">
        <f>MAX(H3:H33)</f>
        <v>23.9</v>
      </c>
      <c r="I37" s="41">
        <f>MAX(I3:I33)</f>
        <v>24.4</v>
      </c>
    </row>
    <row r="38" spans="1:9">
      <c r="C38" s="41">
        <f>C37/25.4</f>
        <v>3.0039370078740162</v>
      </c>
      <c r="D38" s="41" t="s">
        <v>33</v>
      </c>
      <c r="E38" s="41" t="s">
        <v>12</v>
      </c>
      <c r="F38" s="41">
        <f>MIN(F3:F33)</f>
        <v>25.6</v>
      </c>
      <c r="G38" s="41">
        <f>MIN(G3:G33)</f>
        <v>26.5</v>
      </c>
      <c r="H38" s="41">
        <f>MIN(H3:H33)</f>
        <v>20.2</v>
      </c>
      <c r="I38" s="41">
        <f>MIN(I3:I33)</f>
        <v>20.5</v>
      </c>
    </row>
    <row r="40" spans="1:9">
      <c r="A40" s="46">
        <v>36192</v>
      </c>
      <c r="C40" s="41">
        <v>0.3</v>
      </c>
      <c r="D40" s="41" t="s">
        <v>14</v>
      </c>
      <c r="F40" s="41">
        <v>27.1</v>
      </c>
      <c r="G40" s="41">
        <v>27.4</v>
      </c>
      <c r="H40" s="41">
        <v>21.8</v>
      </c>
      <c r="I40" s="41">
        <v>23</v>
      </c>
    </row>
    <row r="41" spans="1:9">
      <c r="A41" s="46">
        <v>36193</v>
      </c>
      <c r="C41" s="41">
        <v>0</v>
      </c>
      <c r="D41" s="41">
        <v>0</v>
      </c>
      <c r="F41" s="41">
        <v>26.4</v>
      </c>
      <c r="G41" s="41">
        <v>27.4</v>
      </c>
      <c r="H41" s="41">
        <v>22.3</v>
      </c>
      <c r="I41" s="41">
        <v>23.4</v>
      </c>
    </row>
    <row r="42" spans="1:9">
      <c r="A42" s="46">
        <v>36194</v>
      </c>
      <c r="C42" s="41">
        <v>2.1</v>
      </c>
      <c r="D42" s="41">
        <v>0</v>
      </c>
      <c r="F42" s="41">
        <v>27.8</v>
      </c>
      <c r="G42" s="41">
        <v>27.4</v>
      </c>
      <c r="H42" s="41">
        <v>21.7</v>
      </c>
      <c r="I42" s="41">
        <v>23.3</v>
      </c>
    </row>
    <row r="43" spans="1:9">
      <c r="A43" s="46">
        <v>36195</v>
      </c>
      <c r="C43" s="41">
        <v>0</v>
      </c>
      <c r="D43" s="41">
        <v>0</v>
      </c>
      <c r="F43" s="41">
        <v>27.7</v>
      </c>
      <c r="G43" s="41">
        <v>27.3</v>
      </c>
      <c r="H43" s="41">
        <v>22.8</v>
      </c>
      <c r="I43" s="41">
        <v>24.3</v>
      </c>
    </row>
    <row r="44" spans="1:9">
      <c r="A44" s="46">
        <v>36196</v>
      </c>
      <c r="C44" s="41" t="s">
        <v>14</v>
      </c>
      <c r="D44" s="41">
        <v>0</v>
      </c>
      <c r="F44" s="41">
        <v>27</v>
      </c>
      <c r="G44" s="41">
        <v>27.5</v>
      </c>
      <c r="H44" s="41">
        <v>22.1</v>
      </c>
      <c r="I44" s="41">
        <v>23.5</v>
      </c>
    </row>
    <row r="45" spans="1:9">
      <c r="A45" s="46">
        <v>36197</v>
      </c>
      <c r="C45" s="41">
        <v>0.4</v>
      </c>
      <c r="D45" s="41" t="s">
        <v>14</v>
      </c>
      <c r="F45" s="41">
        <v>27.5</v>
      </c>
      <c r="G45" s="41">
        <v>28</v>
      </c>
      <c r="H45" s="41">
        <v>22.5</v>
      </c>
      <c r="I45" s="41">
        <v>23</v>
      </c>
    </row>
    <row r="46" spans="1:9">
      <c r="A46" s="46">
        <v>36198</v>
      </c>
      <c r="C46" s="41">
        <v>2.9</v>
      </c>
      <c r="D46" s="41">
        <v>0</v>
      </c>
      <c r="F46" s="41">
        <v>27.7</v>
      </c>
      <c r="G46" s="41">
        <v>27.7</v>
      </c>
      <c r="H46" s="41">
        <v>20.5</v>
      </c>
      <c r="I46" s="41">
        <v>24</v>
      </c>
    </row>
    <row r="47" spans="1:9">
      <c r="A47" s="46">
        <v>36199</v>
      </c>
      <c r="C47" s="41">
        <v>0</v>
      </c>
      <c r="D47" s="41" t="s">
        <v>14</v>
      </c>
      <c r="F47" s="41">
        <v>27.5</v>
      </c>
      <c r="G47" s="41">
        <v>27.9</v>
      </c>
      <c r="H47" s="41">
        <v>22.3</v>
      </c>
      <c r="I47" s="41">
        <v>23.7</v>
      </c>
    </row>
    <row r="48" spans="1:9">
      <c r="A48" s="46">
        <v>36200</v>
      </c>
      <c r="C48" s="41">
        <v>1.6</v>
      </c>
      <c r="D48" s="41">
        <v>0.9</v>
      </c>
      <c r="F48" s="41">
        <v>26.5</v>
      </c>
      <c r="G48" s="41">
        <v>27</v>
      </c>
      <c r="H48" s="41">
        <v>21.5</v>
      </c>
      <c r="I48" s="41">
        <v>22.1</v>
      </c>
    </row>
    <row r="49" spans="1:9">
      <c r="A49" s="46">
        <v>36201</v>
      </c>
      <c r="C49" s="41">
        <v>2</v>
      </c>
      <c r="D49" s="41">
        <v>0.2</v>
      </c>
      <c r="F49" s="41">
        <v>26.4</v>
      </c>
      <c r="G49" s="41">
        <v>27.2</v>
      </c>
      <c r="H49" s="41">
        <v>21.2</v>
      </c>
      <c r="I49" s="41">
        <v>21.7</v>
      </c>
    </row>
    <row r="50" spans="1:9">
      <c r="A50" s="46">
        <v>36202</v>
      </c>
      <c r="C50" s="41">
        <v>0.4</v>
      </c>
      <c r="D50" s="41" t="s">
        <v>14</v>
      </c>
      <c r="F50" s="41">
        <v>27</v>
      </c>
      <c r="G50" s="41">
        <v>27.7</v>
      </c>
      <c r="H50" s="41">
        <v>21.3</v>
      </c>
      <c r="I50" s="41">
        <v>23</v>
      </c>
    </row>
    <row r="51" spans="1:9">
      <c r="A51" s="46">
        <v>36203</v>
      </c>
      <c r="C51" s="41">
        <v>0.4</v>
      </c>
      <c r="D51" s="41">
        <v>3</v>
      </c>
      <c r="F51" s="41">
        <v>27.7</v>
      </c>
      <c r="G51" s="41">
        <v>26.3</v>
      </c>
      <c r="H51" s="41">
        <v>21.8</v>
      </c>
      <c r="I51" s="41">
        <v>21.3</v>
      </c>
    </row>
    <row r="52" spans="1:9">
      <c r="A52" s="46">
        <v>36204</v>
      </c>
      <c r="C52" s="41">
        <v>0</v>
      </c>
      <c r="D52" s="41">
        <v>0</v>
      </c>
      <c r="F52" s="41">
        <v>26.7</v>
      </c>
      <c r="G52" s="41">
        <v>27.6</v>
      </c>
      <c r="H52" s="41">
        <v>22.7</v>
      </c>
      <c r="I52" s="41">
        <v>24.2</v>
      </c>
    </row>
    <row r="53" spans="1:9">
      <c r="A53" s="46">
        <v>36205</v>
      </c>
      <c r="C53" s="41">
        <v>0.1</v>
      </c>
      <c r="D53" s="41">
        <v>0</v>
      </c>
      <c r="F53" s="41">
        <v>27.5</v>
      </c>
      <c r="G53" s="41">
        <v>27.2</v>
      </c>
      <c r="H53" s="41">
        <v>21.9</v>
      </c>
      <c r="I53" s="41">
        <v>20.9</v>
      </c>
    </row>
    <row r="54" spans="1:9">
      <c r="A54" s="46">
        <v>36206</v>
      </c>
      <c r="C54" s="41">
        <v>3.5</v>
      </c>
      <c r="D54" s="41">
        <v>0.8</v>
      </c>
      <c r="F54" s="41">
        <v>26.8</v>
      </c>
      <c r="G54" s="41">
        <v>26.8</v>
      </c>
      <c r="H54" s="41">
        <v>20.8</v>
      </c>
      <c r="I54" s="41">
        <v>21.4</v>
      </c>
    </row>
    <row r="55" spans="1:9">
      <c r="A55" s="46">
        <v>36207</v>
      </c>
      <c r="C55" s="41">
        <v>0.9</v>
      </c>
      <c r="D55" s="41">
        <v>0.1</v>
      </c>
      <c r="F55" s="41">
        <v>26.9</v>
      </c>
      <c r="G55" s="41">
        <v>27.7</v>
      </c>
      <c r="H55" s="41">
        <v>21.1</v>
      </c>
      <c r="I55" s="41">
        <v>21.8</v>
      </c>
    </row>
    <row r="56" spans="1:9">
      <c r="A56" s="46">
        <v>36208</v>
      </c>
      <c r="C56" s="41">
        <v>3.1</v>
      </c>
      <c r="D56" s="41" t="s">
        <v>14</v>
      </c>
      <c r="F56" s="41">
        <v>25.6</v>
      </c>
      <c r="G56" s="41">
        <v>27.7</v>
      </c>
      <c r="H56" s="41">
        <v>21.2</v>
      </c>
      <c r="I56" s="41">
        <v>23.9</v>
      </c>
    </row>
    <row r="57" spans="1:9">
      <c r="A57" s="46">
        <v>36209</v>
      </c>
      <c r="C57" s="41">
        <v>2.5</v>
      </c>
      <c r="D57" s="41">
        <v>3</v>
      </c>
      <c r="F57" s="41">
        <v>27.5</v>
      </c>
      <c r="G57" s="41">
        <v>26.4</v>
      </c>
      <c r="H57" s="41">
        <v>20.8</v>
      </c>
      <c r="I57" s="41">
        <v>21.3</v>
      </c>
    </row>
    <row r="58" spans="1:9">
      <c r="A58" s="46">
        <v>36210</v>
      </c>
      <c r="C58" s="41">
        <v>3.2</v>
      </c>
      <c r="D58" s="41">
        <v>0</v>
      </c>
      <c r="F58" s="41">
        <v>26</v>
      </c>
      <c r="G58" s="41">
        <v>26.8</v>
      </c>
      <c r="H58" s="41">
        <v>21.1</v>
      </c>
      <c r="I58" s="41">
        <v>24</v>
      </c>
    </row>
    <row r="59" spans="1:9">
      <c r="A59" s="46">
        <v>36211</v>
      </c>
      <c r="C59" s="41">
        <v>0</v>
      </c>
      <c r="D59" s="41">
        <v>1.8</v>
      </c>
      <c r="F59" s="41">
        <v>26.8</v>
      </c>
      <c r="G59" s="41">
        <v>26.8</v>
      </c>
      <c r="H59" s="41">
        <v>23.2</v>
      </c>
      <c r="I59" s="41">
        <v>24.2</v>
      </c>
    </row>
    <row r="60" spans="1:9">
      <c r="A60" s="46">
        <v>36212</v>
      </c>
      <c r="C60" s="41">
        <v>1.1000000000000001</v>
      </c>
      <c r="D60" s="41">
        <v>0</v>
      </c>
      <c r="F60" s="41">
        <v>24.4</v>
      </c>
      <c r="G60" s="41">
        <v>27.8</v>
      </c>
      <c r="H60" s="41">
        <v>20.7</v>
      </c>
      <c r="I60" s="41">
        <v>24.1</v>
      </c>
    </row>
    <row r="61" spans="1:9">
      <c r="A61" s="46">
        <v>36213</v>
      </c>
      <c r="C61" s="41">
        <v>0</v>
      </c>
      <c r="D61" s="41">
        <v>0</v>
      </c>
      <c r="F61" s="41">
        <v>27</v>
      </c>
      <c r="G61" s="41">
        <v>27.3</v>
      </c>
      <c r="H61" s="41">
        <v>23.2</v>
      </c>
      <c r="I61" s="41">
        <v>24.4</v>
      </c>
    </row>
    <row r="62" spans="1:9">
      <c r="A62" s="46">
        <v>36214</v>
      </c>
      <c r="C62" s="41">
        <v>0</v>
      </c>
      <c r="D62" s="41">
        <v>0</v>
      </c>
      <c r="F62" s="41">
        <v>27.2</v>
      </c>
      <c r="G62" s="41">
        <v>27.7</v>
      </c>
      <c r="H62" s="41">
        <v>23.7</v>
      </c>
      <c r="I62" s="41">
        <v>24</v>
      </c>
    </row>
    <row r="63" spans="1:9">
      <c r="A63" s="46">
        <v>36215</v>
      </c>
      <c r="C63" s="41">
        <v>0</v>
      </c>
      <c r="D63" s="41" t="s">
        <v>14</v>
      </c>
      <c r="F63" s="41">
        <v>27.2</v>
      </c>
      <c r="G63" s="41">
        <v>27.5</v>
      </c>
      <c r="H63" s="41">
        <v>24.3</v>
      </c>
      <c r="I63" s="41">
        <v>24</v>
      </c>
    </row>
    <row r="64" spans="1:9">
      <c r="A64" s="46">
        <v>36216</v>
      </c>
      <c r="C64" s="41">
        <v>0</v>
      </c>
      <c r="D64" s="41">
        <v>0</v>
      </c>
      <c r="F64" s="41">
        <v>27.7</v>
      </c>
      <c r="G64" s="41">
        <v>28</v>
      </c>
      <c r="H64" s="41">
        <v>23.2</v>
      </c>
      <c r="I64" s="41">
        <v>24.2</v>
      </c>
    </row>
    <row r="65" spans="1:9">
      <c r="A65" s="46">
        <v>36217</v>
      </c>
      <c r="C65" s="41">
        <v>0.1</v>
      </c>
      <c r="D65" s="41">
        <v>0</v>
      </c>
      <c r="F65" s="41">
        <v>27.2</v>
      </c>
      <c r="G65" s="41">
        <v>28</v>
      </c>
      <c r="H65" s="41">
        <v>22.5</v>
      </c>
      <c r="I65" s="41">
        <v>23</v>
      </c>
    </row>
    <row r="66" spans="1:9">
      <c r="A66" s="46">
        <v>36218</v>
      </c>
      <c r="C66" s="41">
        <v>0</v>
      </c>
      <c r="D66" s="41">
        <v>0</v>
      </c>
      <c r="F66" s="41">
        <v>27.3</v>
      </c>
      <c r="G66" s="41">
        <v>27.8</v>
      </c>
      <c r="H66" s="41">
        <v>23</v>
      </c>
      <c r="I66" s="41">
        <v>24.1</v>
      </c>
    </row>
    <row r="67" spans="1:9">
      <c r="A67" s="46">
        <v>36219</v>
      </c>
      <c r="C67" s="41">
        <v>1.1000000000000001</v>
      </c>
      <c r="D67" s="41">
        <v>0</v>
      </c>
      <c r="F67" s="41">
        <v>26.4</v>
      </c>
      <c r="G67" s="41">
        <v>27.9</v>
      </c>
      <c r="H67" s="41">
        <v>22.5</v>
      </c>
      <c r="I67" s="41">
        <v>23.1</v>
      </c>
    </row>
    <row r="68" spans="1:9">
      <c r="C68" s="41">
        <f>SUM(C41:C67)</f>
        <v>25.400000000000006</v>
      </c>
      <c r="D68" s="41">
        <f>SUM(D40:D67)</f>
        <v>9.7999999999999989</v>
      </c>
    </row>
    <row r="69" spans="1:9">
      <c r="C69" s="90">
        <f>C68+D68</f>
        <v>35.200000000000003</v>
      </c>
      <c r="D69" s="90"/>
      <c r="E69" s="41" t="s">
        <v>7</v>
      </c>
      <c r="F69" s="41">
        <f>SUM(F40:F68)</f>
        <v>754.5</v>
      </c>
      <c r="G69" s="41">
        <f>SUM(G40:G68)</f>
        <v>767.79999999999984</v>
      </c>
      <c r="H69" s="41">
        <f>SUM(H40:H68)</f>
        <v>617.70000000000005</v>
      </c>
      <c r="I69" s="41">
        <f>SUM(I40:I68)</f>
        <v>648.9</v>
      </c>
    </row>
    <row r="70" spans="1:9">
      <c r="E70" s="41" t="s">
        <v>8</v>
      </c>
      <c r="F70" s="41">
        <f>AVERAGE(F40:F67)</f>
        <v>26.946428571428573</v>
      </c>
      <c r="G70" s="41">
        <f>AVERAGE(G40:G67)</f>
        <v>27.421428571428567</v>
      </c>
      <c r="H70" s="41">
        <f>AVERAGE(H40:H67)</f>
        <v>22.060714285714287</v>
      </c>
      <c r="I70" s="41">
        <f>AVERAGE(I40:I67)</f>
        <v>23.175000000000001</v>
      </c>
    </row>
    <row r="71" spans="1:9">
      <c r="A71" s="46" t="s">
        <v>13</v>
      </c>
      <c r="B71" s="40" t="s">
        <v>10</v>
      </c>
      <c r="C71" s="41">
        <f>C69+C74</f>
        <v>35.200000000000003</v>
      </c>
      <c r="D71" s="41" t="s">
        <v>32</v>
      </c>
      <c r="E71" s="41" t="s">
        <v>11</v>
      </c>
      <c r="F71" s="41">
        <f>MAX(F40:F67)</f>
        <v>27.8</v>
      </c>
      <c r="G71" s="41">
        <f>MAX(G40:G67)</f>
        <v>28</v>
      </c>
      <c r="H71" s="41">
        <f>MAX(H40:H67)</f>
        <v>24.3</v>
      </c>
      <c r="I71" s="41">
        <f>MAX(I40:I67)</f>
        <v>24.4</v>
      </c>
    </row>
    <row r="72" spans="1:9">
      <c r="C72" s="41">
        <f>C71/25.4</f>
        <v>1.3858267716535435</v>
      </c>
      <c r="D72" s="41" t="s">
        <v>33</v>
      </c>
      <c r="E72" s="41" t="s">
        <v>12</v>
      </c>
      <c r="F72" s="41">
        <f>MIN(F40:F67)</f>
        <v>24.4</v>
      </c>
      <c r="G72" s="41">
        <f>MIN(G40:G67)</f>
        <v>26.3</v>
      </c>
      <c r="H72" s="41">
        <f>MIN(H40:H67)</f>
        <v>20.5</v>
      </c>
      <c r="I72" s="41">
        <f>MIN(I40:I67)</f>
        <v>20.9</v>
      </c>
    </row>
    <row r="74" spans="1:9">
      <c r="A74" s="46">
        <v>36220</v>
      </c>
      <c r="C74" s="41">
        <v>0</v>
      </c>
      <c r="D74" s="41">
        <v>0</v>
      </c>
      <c r="F74" s="41">
        <v>27.4</v>
      </c>
      <c r="G74" s="41">
        <v>27.9</v>
      </c>
      <c r="H74" s="41">
        <v>22.9</v>
      </c>
      <c r="I74" s="41">
        <v>24</v>
      </c>
    </row>
    <row r="75" spans="1:9">
      <c r="A75" s="46">
        <v>36221</v>
      </c>
      <c r="C75" s="41">
        <v>0.2</v>
      </c>
      <c r="D75" s="41">
        <v>0</v>
      </c>
      <c r="F75" s="41">
        <v>27.4</v>
      </c>
      <c r="G75" s="41">
        <v>28</v>
      </c>
      <c r="H75" s="41">
        <v>21.7</v>
      </c>
      <c r="I75" s="41">
        <v>24</v>
      </c>
    </row>
    <row r="76" spans="1:9">
      <c r="A76" s="46">
        <v>36222</v>
      </c>
      <c r="C76" s="41">
        <v>0</v>
      </c>
      <c r="D76" s="41">
        <v>0</v>
      </c>
      <c r="F76" s="41">
        <v>27.3</v>
      </c>
      <c r="G76" s="41">
        <v>27.5</v>
      </c>
      <c r="H76" s="41">
        <v>22</v>
      </c>
      <c r="I76" s="41">
        <v>22.9</v>
      </c>
    </row>
    <row r="77" spans="1:9">
      <c r="A77" s="46">
        <v>36223</v>
      </c>
      <c r="C77" s="41">
        <v>1.6</v>
      </c>
      <c r="D77" s="41">
        <v>0</v>
      </c>
      <c r="F77" s="41">
        <v>26.8</v>
      </c>
      <c r="G77" s="41">
        <v>27.8</v>
      </c>
      <c r="H77" s="41">
        <v>22</v>
      </c>
      <c r="I77" s="41">
        <v>23.7</v>
      </c>
    </row>
    <row r="78" spans="1:9">
      <c r="A78" s="46">
        <v>36224</v>
      </c>
      <c r="C78" s="41">
        <v>0</v>
      </c>
      <c r="D78" s="41">
        <v>0</v>
      </c>
      <c r="F78" s="41">
        <v>27.8</v>
      </c>
      <c r="G78" s="41">
        <v>27.4</v>
      </c>
      <c r="H78" s="41">
        <v>23.4</v>
      </c>
      <c r="I78" s="41">
        <v>21.9</v>
      </c>
    </row>
    <row r="79" spans="1:9">
      <c r="A79" s="46">
        <v>36225</v>
      </c>
      <c r="C79" s="41">
        <v>2.6</v>
      </c>
      <c r="D79" s="41">
        <v>0</v>
      </c>
      <c r="F79" s="41">
        <v>27.3</v>
      </c>
      <c r="G79" s="41">
        <v>27.7</v>
      </c>
      <c r="H79" s="41">
        <v>20.8</v>
      </c>
      <c r="I79" s="41">
        <v>21.9</v>
      </c>
    </row>
    <row r="80" spans="1:9">
      <c r="A80" s="46">
        <v>36226</v>
      </c>
      <c r="C80" s="41">
        <v>4.4000000000000004</v>
      </c>
      <c r="D80" s="41">
        <v>1.3</v>
      </c>
      <c r="F80" s="41">
        <v>26.4</v>
      </c>
      <c r="G80" s="41">
        <v>27</v>
      </c>
      <c r="H80" s="41">
        <v>20.9</v>
      </c>
      <c r="I80" s="41">
        <v>22</v>
      </c>
    </row>
    <row r="81" spans="1:9">
      <c r="A81" s="46">
        <v>36227</v>
      </c>
      <c r="C81" s="41">
        <v>0.2</v>
      </c>
      <c r="D81" s="41">
        <v>5.8</v>
      </c>
      <c r="F81" s="41">
        <v>25.9</v>
      </c>
      <c r="G81" s="41">
        <v>27</v>
      </c>
      <c r="H81" s="41">
        <v>21.9</v>
      </c>
      <c r="I81" s="41">
        <v>21.5</v>
      </c>
    </row>
    <row r="82" spans="1:9">
      <c r="A82" s="46">
        <v>36228</v>
      </c>
      <c r="C82" s="41">
        <v>6.7</v>
      </c>
      <c r="D82" s="41">
        <v>0.3</v>
      </c>
      <c r="F82" s="41">
        <v>27</v>
      </c>
      <c r="G82" s="41">
        <v>27.1</v>
      </c>
      <c r="H82" s="41">
        <v>21</v>
      </c>
      <c r="I82" s="41">
        <v>22.3</v>
      </c>
    </row>
    <row r="83" spans="1:9">
      <c r="A83" s="46">
        <v>36229</v>
      </c>
      <c r="C83" s="41">
        <v>0</v>
      </c>
      <c r="D83" s="41" t="s">
        <v>14</v>
      </c>
      <c r="F83" s="41">
        <v>27</v>
      </c>
      <c r="G83" s="41">
        <v>27.2</v>
      </c>
      <c r="H83" s="41">
        <v>22.5</v>
      </c>
      <c r="I83" s="41">
        <v>23.8</v>
      </c>
    </row>
    <row r="84" spans="1:9">
      <c r="A84" s="46">
        <v>36230</v>
      </c>
      <c r="C84" s="41">
        <v>0</v>
      </c>
      <c r="D84" s="41">
        <v>0</v>
      </c>
      <c r="F84" s="41">
        <v>27.3</v>
      </c>
      <c r="G84" s="41">
        <v>27.9</v>
      </c>
      <c r="H84" s="41">
        <v>22.7</v>
      </c>
      <c r="I84" s="41">
        <v>23.8</v>
      </c>
    </row>
    <row r="85" spans="1:9">
      <c r="A85" s="46">
        <v>36231</v>
      </c>
      <c r="C85" s="41" t="s">
        <v>14</v>
      </c>
      <c r="D85" s="41">
        <v>0.3</v>
      </c>
      <c r="F85" s="41">
        <v>27.9</v>
      </c>
      <c r="G85" s="41">
        <v>22</v>
      </c>
      <c r="H85" s="41">
        <v>27.9</v>
      </c>
      <c r="I85" s="41">
        <v>22</v>
      </c>
    </row>
    <row r="86" spans="1:9">
      <c r="A86" s="46">
        <v>36232</v>
      </c>
      <c r="C86" s="41">
        <v>0.3</v>
      </c>
      <c r="D86" s="41" t="s">
        <v>14</v>
      </c>
      <c r="F86" s="41">
        <v>27.2</v>
      </c>
      <c r="G86" s="41">
        <v>27</v>
      </c>
      <c r="H86" s="41">
        <v>22.6</v>
      </c>
      <c r="I86" s="41">
        <v>22.8</v>
      </c>
    </row>
    <row r="87" spans="1:9">
      <c r="A87" s="46">
        <v>36233</v>
      </c>
      <c r="C87" s="41" t="s">
        <v>14</v>
      </c>
      <c r="D87" s="41">
        <v>0</v>
      </c>
      <c r="F87" s="41">
        <v>26.8</v>
      </c>
      <c r="G87" s="41">
        <v>28.2</v>
      </c>
      <c r="H87" s="41">
        <v>22.9</v>
      </c>
      <c r="I87" s="41">
        <v>24.8</v>
      </c>
    </row>
    <row r="88" spans="1:9">
      <c r="A88" s="46">
        <v>36234</v>
      </c>
      <c r="C88" s="41">
        <v>0</v>
      </c>
      <c r="D88" s="41">
        <v>0</v>
      </c>
      <c r="F88" s="41">
        <v>27.7</v>
      </c>
      <c r="G88" s="41">
        <v>27.6</v>
      </c>
      <c r="H88" s="41">
        <v>23</v>
      </c>
      <c r="I88" s="41">
        <v>25</v>
      </c>
    </row>
    <row r="89" spans="1:9">
      <c r="A89" s="46">
        <v>36235</v>
      </c>
      <c r="C89" s="41">
        <v>0</v>
      </c>
      <c r="D89" s="41">
        <v>0</v>
      </c>
      <c r="F89" s="41">
        <v>27.1</v>
      </c>
      <c r="G89" s="41">
        <v>27.9</v>
      </c>
      <c r="H89" s="41">
        <v>23.2</v>
      </c>
      <c r="I89" s="41">
        <v>24.2</v>
      </c>
    </row>
    <row r="90" spans="1:9">
      <c r="A90" s="46">
        <v>36236</v>
      </c>
      <c r="C90" s="41">
        <v>0</v>
      </c>
      <c r="D90" s="41">
        <v>0</v>
      </c>
      <c r="F90" s="41">
        <v>27.4</v>
      </c>
      <c r="G90" s="41">
        <v>28.2</v>
      </c>
      <c r="H90" s="41">
        <v>23</v>
      </c>
      <c r="I90" s="41">
        <v>24</v>
      </c>
    </row>
    <row r="91" spans="1:9">
      <c r="A91" s="46">
        <v>36237</v>
      </c>
      <c r="C91" s="41">
        <v>0</v>
      </c>
      <c r="D91" s="41">
        <v>0</v>
      </c>
      <c r="F91" s="41">
        <v>27.5</v>
      </c>
      <c r="G91" s="41">
        <v>28.1</v>
      </c>
      <c r="H91" s="41">
        <v>22.2</v>
      </c>
      <c r="I91" s="41">
        <v>24.6</v>
      </c>
    </row>
    <row r="92" spans="1:9">
      <c r="A92" s="46">
        <v>36238</v>
      </c>
      <c r="C92" s="41">
        <v>0</v>
      </c>
      <c r="D92" s="41">
        <v>0</v>
      </c>
      <c r="F92" s="41">
        <v>27.2</v>
      </c>
      <c r="G92" s="41">
        <v>28</v>
      </c>
      <c r="H92" s="41">
        <v>21.9</v>
      </c>
      <c r="I92" s="41">
        <v>24.5</v>
      </c>
    </row>
    <row r="93" spans="1:9">
      <c r="A93" s="46">
        <v>36239</v>
      </c>
      <c r="C93" s="41">
        <v>0</v>
      </c>
      <c r="D93" s="41" t="s">
        <v>14</v>
      </c>
      <c r="F93" s="41">
        <v>27.7</v>
      </c>
      <c r="G93" s="41">
        <v>27.8</v>
      </c>
      <c r="H93" s="41">
        <v>21.2</v>
      </c>
      <c r="I93" s="41">
        <v>24.3</v>
      </c>
    </row>
    <row r="94" spans="1:9">
      <c r="A94" s="46">
        <v>36240</v>
      </c>
      <c r="C94" s="41">
        <v>0</v>
      </c>
      <c r="D94" s="41">
        <v>0</v>
      </c>
      <c r="F94" s="41">
        <v>27.3</v>
      </c>
      <c r="G94" s="41">
        <v>28</v>
      </c>
      <c r="H94" s="41">
        <v>23.5</v>
      </c>
      <c r="I94" s="41">
        <v>24.6</v>
      </c>
    </row>
    <row r="95" spans="1:9">
      <c r="A95" s="46">
        <v>36241</v>
      </c>
      <c r="C95" s="41">
        <v>0</v>
      </c>
      <c r="D95" s="41">
        <v>0</v>
      </c>
      <c r="F95" s="41">
        <v>27.9</v>
      </c>
      <c r="G95" s="41">
        <v>28.4</v>
      </c>
      <c r="H95" s="41">
        <v>24.5</v>
      </c>
      <c r="I95" s="41">
        <v>25.1</v>
      </c>
    </row>
    <row r="96" spans="1:9">
      <c r="A96" s="46">
        <v>36242</v>
      </c>
      <c r="C96" s="41">
        <v>0</v>
      </c>
      <c r="D96" s="41">
        <v>0</v>
      </c>
      <c r="F96" s="41">
        <v>28.4</v>
      </c>
      <c r="G96" s="41">
        <v>28.7</v>
      </c>
      <c r="H96" s="41">
        <v>22.6</v>
      </c>
      <c r="I96" s="41">
        <v>24.9</v>
      </c>
    </row>
    <row r="97" spans="1:9">
      <c r="A97" s="46">
        <v>36243</v>
      </c>
      <c r="C97" s="41">
        <v>0</v>
      </c>
      <c r="D97" s="41">
        <v>0</v>
      </c>
      <c r="F97" s="41">
        <v>28</v>
      </c>
      <c r="G97" s="41">
        <v>28.9</v>
      </c>
      <c r="H97" s="41">
        <v>23</v>
      </c>
      <c r="I97" s="41">
        <v>23.2</v>
      </c>
    </row>
    <row r="98" spans="1:9">
      <c r="A98" s="46">
        <v>36244</v>
      </c>
      <c r="C98" s="41">
        <v>0</v>
      </c>
      <c r="D98" s="41">
        <v>0.9</v>
      </c>
      <c r="F98" s="41">
        <v>28.2</v>
      </c>
      <c r="G98" s="41">
        <v>28</v>
      </c>
      <c r="H98" s="41">
        <v>22.9</v>
      </c>
      <c r="I98" s="41">
        <v>22</v>
      </c>
    </row>
    <row r="99" spans="1:9">
      <c r="A99" s="46">
        <v>36245</v>
      </c>
      <c r="C99" s="41">
        <v>0.2</v>
      </c>
      <c r="D99" s="41">
        <v>0</v>
      </c>
      <c r="F99" s="41">
        <v>26.8</v>
      </c>
      <c r="G99" s="41">
        <v>28.4</v>
      </c>
      <c r="H99" s="41">
        <v>22.4</v>
      </c>
      <c r="I99" s="41">
        <v>24.5</v>
      </c>
    </row>
    <row r="100" spans="1:9">
      <c r="A100" s="46">
        <v>36246</v>
      </c>
      <c r="C100" s="41">
        <v>0</v>
      </c>
      <c r="D100" s="41">
        <v>0</v>
      </c>
      <c r="F100" s="41">
        <v>28.3</v>
      </c>
      <c r="G100" s="41">
        <v>28.9</v>
      </c>
      <c r="H100" s="41">
        <v>22.7</v>
      </c>
      <c r="I100" s="41">
        <v>25</v>
      </c>
    </row>
    <row r="101" spans="1:9">
      <c r="A101" s="46">
        <v>36247</v>
      </c>
      <c r="C101" s="41">
        <v>0</v>
      </c>
      <c r="D101" s="41">
        <v>0</v>
      </c>
      <c r="F101" s="41">
        <v>27.7</v>
      </c>
      <c r="G101" s="41">
        <v>28.5</v>
      </c>
      <c r="H101" s="41">
        <v>24.1</v>
      </c>
      <c r="I101" s="41">
        <v>24.7</v>
      </c>
    </row>
    <row r="102" spans="1:9">
      <c r="A102" s="46">
        <v>36248</v>
      </c>
      <c r="C102" s="41">
        <v>0</v>
      </c>
      <c r="D102" s="41">
        <v>0</v>
      </c>
      <c r="F102" s="41">
        <v>28</v>
      </c>
      <c r="G102" s="41">
        <v>28.4</v>
      </c>
      <c r="H102" s="41">
        <v>22.7</v>
      </c>
      <c r="I102" s="41">
        <v>24.1</v>
      </c>
    </row>
    <row r="103" spans="1:9">
      <c r="A103" s="46">
        <v>36249</v>
      </c>
      <c r="C103" s="41">
        <v>0</v>
      </c>
      <c r="D103" s="41">
        <v>0</v>
      </c>
      <c r="F103" s="41">
        <v>28</v>
      </c>
      <c r="G103" s="41">
        <v>28.2</v>
      </c>
      <c r="H103" s="41">
        <v>22.7</v>
      </c>
      <c r="I103" s="41">
        <v>22.6</v>
      </c>
    </row>
    <row r="104" spans="1:9">
      <c r="A104" s="46">
        <v>36250</v>
      </c>
      <c r="C104" s="41">
        <v>2</v>
      </c>
      <c r="D104" s="41">
        <v>0</v>
      </c>
      <c r="F104" s="41">
        <v>28.4</v>
      </c>
      <c r="G104" s="41">
        <v>28.5</v>
      </c>
      <c r="H104" s="41">
        <v>21.9</v>
      </c>
      <c r="I104" s="41">
        <v>23.8</v>
      </c>
    </row>
    <row r="105" spans="1:9">
      <c r="C105" s="41">
        <f>SUM(C75:C104)</f>
        <v>18.2</v>
      </c>
      <c r="D105" s="41">
        <f>SUM(D74:D104)</f>
        <v>8.6</v>
      </c>
    </row>
    <row r="106" spans="1:9">
      <c r="C106" s="90">
        <f>C105+D105</f>
        <v>26.799999999999997</v>
      </c>
      <c r="D106" s="90"/>
      <c r="E106" s="41" t="s">
        <v>7</v>
      </c>
      <c r="F106" s="41">
        <f>SUM(F74:F105)</f>
        <v>851.09999999999991</v>
      </c>
      <c r="G106" s="41">
        <f>SUM(G74:G105)</f>
        <v>860.19999999999993</v>
      </c>
      <c r="H106" s="41">
        <f>SUM(H74:H105)</f>
        <v>702.7</v>
      </c>
      <c r="I106" s="41">
        <f>SUM(I74:I105)</f>
        <v>732.50000000000023</v>
      </c>
    </row>
    <row r="107" spans="1:9">
      <c r="E107" s="41" t="s">
        <v>8</v>
      </c>
      <c r="F107" s="41">
        <f>AVERAGE(F74:F104)</f>
        <v>27.454838709677418</v>
      </c>
      <c r="G107" s="41">
        <f>AVERAGE(G74:G104)</f>
        <v>27.748387096774191</v>
      </c>
      <c r="H107" s="41">
        <f>AVERAGE(H74:H104)</f>
        <v>22.667741935483871</v>
      </c>
      <c r="I107" s="41">
        <f>AVERAGE(I74:I104)</f>
        <v>23.629032258064523</v>
      </c>
    </row>
    <row r="108" spans="1:9">
      <c r="A108" s="46" t="s">
        <v>15</v>
      </c>
      <c r="C108" s="41">
        <f>C106+C111</f>
        <v>29.099999999999998</v>
      </c>
      <c r="D108" s="41" t="s">
        <v>32</v>
      </c>
      <c r="E108" s="41" t="s">
        <v>11</v>
      </c>
      <c r="F108" s="41">
        <f>MAX(F74:F104)</f>
        <v>28.4</v>
      </c>
      <c r="G108" s="41">
        <f>MAX(G74:G104)</f>
        <v>28.9</v>
      </c>
      <c r="H108" s="41">
        <f>MAX(H74:H104)</f>
        <v>27.9</v>
      </c>
      <c r="I108" s="41">
        <f>MAX(I74:I104)</f>
        <v>25.1</v>
      </c>
    </row>
    <row r="109" spans="1:9">
      <c r="C109" s="41">
        <f>C108/25.4</f>
        <v>1.1456692913385826</v>
      </c>
      <c r="D109" s="41" t="s">
        <v>33</v>
      </c>
      <c r="E109" s="41" t="s">
        <v>12</v>
      </c>
      <c r="F109" s="41">
        <f>MIN(F74:F104)</f>
        <v>25.9</v>
      </c>
      <c r="G109" s="41">
        <f>MIN(G74:G104)</f>
        <v>22</v>
      </c>
      <c r="H109" s="41">
        <f>MIN(H74:H104)</f>
        <v>20.8</v>
      </c>
      <c r="I109" s="41">
        <f>MIN(I74:I104)</f>
        <v>21.5</v>
      </c>
    </row>
    <row r="111" spans="1:9">
      <c r="A111" s="46">
        <v>36251</v>
      </c>
      <c r="C111" s="41">
        <v>2.2999999999999998</v>
      </c>
      <c r="D111" s="41">
        <v>0</v>
      </c>
      <c r="F111" s="41">
        <v>28.4</v>
      </c>
      <c r="G111" s="41">
        <v>28.5</v>
      </c>
      <c r="H111" s="41">
        <v>21.2</v>
      </c>
      <c r="I111" s="41">
        <v>25</v>
      </c>
    </row>
    <row r="112" spans="1:9">
      <c r="A112" s="46">
        <v>36252</v>
      </c>
      <c r="C112" s="41">
        <v>0.3</v>
      </c>
      <c r="D112" s="41">
        <v>0</v>
      </c>
      <c r="F112" s="41">
        <v>28.5</v>
      </c>
      <c r="G112" s="41">
        <v>28.4</v>
      </c>
      <c r="H112" s="41">
        <v>22.4</v>
      </c>
      <c r="I112" s="41">
        <v>24</v>
      </c>
    </row>
    <row r="113" spans="1:9">
      <c r="A113" s="46">
        <v>36253</v>
      </c>
      <c r="C113" s="41">
        <v>1.2</v>
      </c>
      <c r="D113" s="41">
        <v>0</v>
      </c>
      <c r="F113" s="41">
        <v>28</v>
      </c>
      <c r="G113" s="41">
        <v>28.5</v>
      </c>
      <c r="H113" s="41">
        <v>20.5</v>
      </c>
      <c r="I113" s="41">
        <v>23.6</v>
      </c>
    </row>
    <row r="114" spans="1:9">
      <c r="A114" s="46">
        <v>36254</v>
      </c>
      <c r="C114" s="41">
        <v>0</v>
      </c>
      <c r="D114" s="41">
        <v>1.2</v>
      </c>
      <c r="F114" s="41">
        <v>28.3</v>
      </c>
      <c r="G114" s="41">
        <v>27.9</v>
      </c>
      <c r="H114" s="41">
        <v>22.8</v>
      </c>
      <c r="I114" s="41">
        <v>22.2</v>
      </c>
    </row>
    <row r="115" spans="1:9">
      <c r="A115" s="46">
        <v>36255</v>
      </c>
      <c r="C115" s="41">
        <v>0</v>
      </c>
      <c r="D115" s="41">
        <v>0.2</v>
      </c>
      <c r="F115" s="41">
        <v>27.6</v>
      </c>
      <c r="G115" s="41">
        <v>28.5</v>
      </c>
      <c r="H115" s="41">
        <v>23.5</v>
      </c>
      <c r="I115" s="41">
        <v>24.3</v>
      </c>
    </row>
    <row r="116" spans="1:9">
      <c r="A116" s="46">
        <v>36256</v>
      </c>
      <c r="C116" s="41">
        <v>0</v>
      </c>
      <c r="D116" s="41">
        <v>0</v>
      </c>
      <c r="F116" s="41">
        <v>26.9</v>
      </c>
      <c r="G116" s="41">
        <v>29.7</v>
      </c>
      <c r="H116" s="41">
        <v>24</v>
      </c>
      <c r="I116" s="41">
        <v>25</v>
      </c>
    </row>
    <row r="117" spans="1:9">
      <c r="A117" s="46">
        <v>36257</v>
      </c>
      <c r="C117" s="41">
        <v>0</v>
      </c>
      <c r="D117" s="41">
        <v>9.1999999999999993</v>
      </c>
      <c r="F117" s="41">
        <v>29.8</v>
      </c>
      <c r="G117" s="41">
        <v>26.3</v>
      </c>
      <c r="H117" s="41">
        <v>23.6</v>
      </c>
      <c r="I117" s="41">
        <v>21.5</v>
      </c>
    </row>
    <row r="118" spans="1:9">
      <c r="A118" s="46">
        <v>36258</v>
      </c>
      <c r="C118" s="41">
        <v>0</v>
      </c>
      <c r="D118" s="41">
        <v>0</v>
      </c>
      <c r="F118" s="41">
        <v>26.3</v>
      </c>
      <c r="G118" s="41">
        <v>28.3</v>
      </c>
      <c r="H118" s="41">
        <v>22.7</v>
      </c>
      <c r="I118" s="41">
        <v>23</v>
      </c>
    </row>
    <row r="119" spans="1:9">
      <c r="A119" s="46">
        <v>36259</v>
      </c>
      <c r="C119" s="41" t="s">
        <v>14</v>
      </c>
      <c r="D119" s="41">
        <v>0</v>
      </c>
      <c r="F119" s="41">
        <v>28</v>
      </c>
      <c r="G119" s="41">
        <v>28.6</v>
      </c>
      <c r="H119" s="41">
        <v>22.8</v>
      </c>
      <c r="I119" s="41">
        <v>24.4</v>
      </c>
    </row>
    <row r="120" spans="1:9">
      <c r="A120" s="46">
        <v>36260</v>
      </c>
      <c r="C120" s="41" t="s">
        <v>14</v>
      </c>
      <c r="D120" s="41">
        <v>0</v>
      </c>
      <c r="F120" s="41">
        <v>27.6</v>
      </c>
      <c r="G120" s="41">
        <v>28.7</v>
      </c>
      <c r="H120" s="41">
        <v>22.8</v>
      </c>
      <c r="I120" s="41">
        <v>24.5</v>
      </c>
    </row>
    <row r="121" spans="1:9">
      <c r="A121" s="46">
        <v>36261</v>
      </c>
      <c r="C121" s="41">
        <v>0</v>
      </c>
      <c r="D121" s="41">
        <v>0</v>
      </c>
      <c r="F121" s="41">
        <v>27.6</v>
      </c>
      <c r="G121" s="41">
        <v>27.8</v>
      </c>
      <c r="H121" s="41">
        <v>22.4</v>
      </c>
      <c r="I121" s="41">
        <v>23.1</v>
      </c>
    </row>
    <row r="122" spans="1:9">
      <c r="A122" s="46">
        <v>36262</v>
      </c>
      <c r="C122" s="41">
        <v>0</v>
      </c>
      <c r="D122" s="41">
        <v>0</v>
      </c>
      <c r="F122" s="41">
        <v>28.5</v>
      </c>
      <c r="G122" s="41">
        <v>29.3</v>
      </c>
      <c r="H122" s="41">
        <v>23.6</v>
      </c>
      <c r="I122" s="41">
        <v>24.7</v>
      </c>
    </row>
    <row r="123" spans="1:9">
      <c r="A123" s="46">
        <v>36263</v>
      </c>
      <c r="C123" s="41">
        <v>0</v>
      </c>
      <c r="D123" s="41">
        <v>0</v>
      </c>
      <c r="F123" s="41">
        <v>28.4</v>
      </c>
      <c r="G123" s="41">
        <v>29.3</v>
      </c>
      <c r="H123" s="41">
        <v>23.8</v>
      </c>
      <c r="I123" s="41">
        <v>25.4</v>
      </c>
    </row>
    <row r="124" spans="1:9">
      <c r="A124" s="46">
        <v>36264</v>
      </c>
      <c r="C124" s="41">
        <v>0</v>
      </c>
      <c r="D124" s="41">
        <v>0.5</v>
      </c>
      <c r="F124" s="41">
        <v>28.7</v>
      </c>
      <c r="G124" s="41">
        <v>26</v>
      </c>
      <c r="H124" s="41">
        <v>23.4</v>
      </c>
      <c r="I124" s="41">
        <v>21</v>
      </c>
    </row>
    <row r="125" spans="1:9">
      <c r="A125" s="46">
        <v>36265</v>
      </c>
      <c r="C125" s="41">
        <v>0.7</v>
      </c>
      <c r="D125" s="41">
        <v>0</v>
      </c>
      <c r="F125" s="41">
        <v>26</v>
      </c>
      <c r="G125" s="41">
        <v>28.7</v>
      </c>
      <c r="H125" s="41">
        <v>22</v>
      </c>
      <c r="I125" s="41">
        <v>25</v>
      </c>
    </row>
    <row r="126" spans="1:9">
      <c r="A126" s="46">
        <v>36266</v>
      </c>
      <c r="C126" s="41">
        <v>0</v>
      </c>
      <c r="D126" s="41">
        <v>0</v>
      </c>
      <c r="F126" s="41">
        <v>28.4</v>
      </c>
      <c r="G126" s="41">
        <v>27.6</v>
      </c>
      <c r="H126" s="41">
        <v>23.2</v>
      </c>
      <c r="I126" s="41">
        <v>23.2</v>
      </c>
    </row>
    <row r="127" spans="1:9">
      <c r="A127" s="46">
        <v>36267</v>
      </c>
      <c r="C127" s="41">
        <v>0</v>
      </c>
      <c r="D127" s="41">
        <v>0</v>
      </c>
      <c r="F127" s="41">
        <v>27.4</v>
      </c>
      <c r="G127" s="41">
        <v>29</v>
      </c>
      <c r="H127" s="41">
        <v>24.7</v>
      </c>
      <c r="I127" s="41">
        <v>25.1</v>
      </c>
    </row>
    <row r="128" spans="1:9">
      <c r="A128" s="46">
        <v>36268</v>
      </c>
      <c r="C128" s="41">
        <v>0</v>
      </c>
      <c r="D128" s="41">
        <v>0</v>
      </c>
      <c r="F128" s="41">
        <v>28.4</v>
      </c>
      <c r="G128" s="41">
        <v>30.5</v>
      </c>
      <c r="H128" s="41">
        <v>24.7</v>
      </c>
      <c r="I128" s="41">
        <v>25.2</v>
      </c>
    </row>
    <row r="129" spans="1:9">
      <c r="A129" s="46">
        <v>36269</v>
      </c>
      <c r="C129" s="41">
        <v>0</v>
      </c>
      <c r="D129" s="41">
        <v>0</v>
      </c>
      <c r="F129" s="41">
        <v>30.3</v>
      </c>
      <c r="G129" s="41">
        <v>29.3</v>
      </c>
      <c r="H129" s="41">
        <v>24.3</v>
      </c>
      <c r="I129" s="41">
        <v>25.1</v>
      </c>
    </row>
    <row r="130" spans="1:9">
      <c r="A130" s="46">
        <v>36270</v>
      </c>
      <c r="C130" s="41">
        <v>0</v>
      </c>
      <c r="D130" s="41">
        <v>0</v>
      </c>
      <c r="F130" s="41">
        <v>28.8</v>
      </c>
      <c r="G130" s="41">
        <v>28.9</v>
      </c>
      <c r="H130" s="41">
        <v>23.9</v>
      </c>
      <c r="I130" s="41">
        <v>26.1</v>
      </c>
    </row>
    <row r="131" spans="1:9">
      <c r="A131" s="46">
        <v>36271</v>
      </c>
      <c r="C131" s="41">
        <v>0</v>
      </c>
      <c r="D131" s="41">
        <v>0</v>
      </c>
      <c r="F131" s="41">
        <v>28.6</v>
      </c>
      <c r="G131" s="41">
        <v>29.3</v>
      </c>
      <c r="H131" s="41">
        <v>23.4</v>
      </c>
      <c r="I131" s="41">
        <v>26.5</v>
      </c>
    </row>
    <row r="132" spans="1:9">
      <c r="A132" s="46">
        <v>36272</v>
      </c>
      <c r="C132" s="41">
        <v>0</v>
      </c>
      <c r="D132" s="41">
        <v>0</v>
      </c>
      <c r="F132" s="41">
        <v>27.9</v>
      </c>
      <c r="G132" s="41">
        <v>29.5</v>
      </c>
      <c r="H132" s="41">
        <v>22.3</v>
      </c>
      <c r="I132" s="41">
        <v>25</v>
      </c>
    </row>
    <row r="133" spans="1:9">
      <c r="A133" s="46">
        <v>36273</v>
      </c>
      <c r="C133" s="41">
        <v>0</v>
      </c>
      <c r="D133" s="41">
        <v>9.8000000000000007</v>
      </c>
      <c r="F133" s="41">
        <v>28.9</v>
      </c>
      <c r="G133" s="41">
        <v>29.1</v>
      </c>
      <c r="H133" s="41">
        <v>22.2</v>
      </c>
      <c r="I133" s="41">
        <v>23.8</v>
      </c>
    </row>
    <row r="134" spans="1:9">
      <c r="A134" s="46">
        <v>36274</v>
      </c>
      <c r="C134" s="41">
        <v>0</v>
      </c>
      <c r="D134" s="41">
        <v>0</v>
      </c>
      <c r="F134" s="41">
        <v>28.7</v>
      </c>
      <c r="G134" s="41">
        <v>29</v>
      </c>
      <c r="H134" s="41">
        <v>23.3</v>
      </c>
      <c r="I134" s="41">
        <v>25.4</v>
      </c>
    </row>
    <row r="135" spans="1:9">
      <c r="A135" s="46">
        <v>36275</v>
      </c>
      <c r="C135" s="41">
        <v>0</v>
      </c>
      <c r="D135" s="41">
        <v>0</v>
      </c>
      <c r="F135" s="41">
        <v>29</v>
      </c>
      <c r="G135" s="41">
        <v>28.9</v>
      </c>
      <c r="H135" s="41">
        <v>23.7</v>
      </c>
      <c r="I135" s="41">
        <v>25.4</v>
      </c>
    </row>
    <row r="136" spans="1:9">
      <c r="A136" s="46">
        <v>36276</v>
      </c>
      <c r="C136" s="41">
        <v>0</v>
      </c>
      <c r="D136" s="41">
        <v>0</v>
      </c>
      <c r="F136" s="41">
        <v>28.8</v>
      </c>
      <c r="G136" s="41">
        <v>29.2</v>
      </c>
      <c r="H136" s="41">
        <v>24.2</v>
      </c>
      <c r="I136" s="41">
        <v>25.6</v>
      </c>
    </row>
    <row r="137" spans="1:9">
      <c r="A137" s="46">
        <v>36277</v>
      </c>
      <c r="C137" s="41">
        <v>0</v>
      </c>
      <c r="D137" s="41">
        <v>0</v>
      </c>
      <c r="F137" s="41">
        <v>29.2</v>
      </c>
      <c r="G137" s="41">
        <v>30.1</v>
      </c>
      <c r="H137" s="41">
        <v>24.4</v>
      </c>
      <c r="I137" s="41">
        <v>26.3</v>
      </c>
    </row>
    <row r="138" spans="1:9">
      <c r="A138" s="46">
        <v>36278</v>
      </c>
      <c r="C138" s="41">
        <v>0</v>
      </c>
      <c r="D138" s="41">
        <v>0</v>
      </c>
      <c r="F138" s="41">
        <v>29.7</v>
      </c>
      <c r="G138" s="41">
        <v>29.6</v>
      </c>
      <c r="H138" s="41">
        <v>24.2</v>
      </c>
      <c r="I138" s="41">
        <v>26.3</v>
      </c>
    </row>
    <row r="139" spans="1:9">
      <c r="A139" s="46">
        <v>36279</v>
      </c>
      <c r="C139" s="41">
        <v>0</v>
      </c>
      <c r="D139" s="41">
        <v>0</v>
      </c>
      <c r="F139" s="41">
        <v>29.2</v>
      </c>
      <c r="G139" s="41">
        <v>29.4</v>
      </c>
      <c r="H139" s="41">
        <v>24.3</v>
      </c>
      <c r="I139" s="41">
        <v>26.1</v>
      </c>
    </row>
    <row r="140" spans="1:9">
      <c r="A140" s="46">
        <v>36280</v>
      </c>
      <c r="C140" s="41">
        <v>0</v>
      </c>
      <c r="D140" s="41">
        <v>0</v>
      </c>
      <c r="F140" s="41">
        <v>29.2</v>
      </c>
      <c r="G140" s="41">
        <v>29.5</v>
      </c>
      <c r="H140" s="41">
        <v>24.1</v>
      </c>
      <c r="I140" s="41">
        <v>25.8</v>
      </c>
    </row>
    <row r="141" spans="1:9">
      <c r="C141" s="41">
        <f>SUM(C112:C140)</f>
        <v>2.2000000000000002</v>
      </c>
      <c r="D141" s="41">
        <f>SUM(D111:D140)</f>
        <v>20.9</v>
      </c>
    </row>
    <row r="142" spans="1:9">
      <c r="C142" s="90">
        <f>C141+D141</f>
        <v>23.099999999999998</v>
      </c>
      <c r="D142" s="90"/>
      <c r="E142" s="41" t="s">
        <v>7</v>
      </c>
      <c r="F142" s="41">
        <f>SUM(F111:F141)</f>
        <v>851.1</v>
      </c>
      <c r="G142" s="41">
        <f>SUM(G111:G141)</f>
        <v>863.40000000000009</v>
      </c>
      <c r="H142" s="41">
        <f>SUM(H111:H141)</f>
        <v>698.4</v>
      </c>
      <c r="I142" s="41">
        <f>SUM(I111:I141)</f>
        <v>737.59999999999991</v>
      </c>
    </row>
    <row r="143" spans="1:9">
      <c r="E143" s="41" t="s">
        <v>8</v>
      </c>
      <c r="F143" s="41">
        <f>AVERAGE(F111:F140)</f>
        <v>28.37</v>
      </c>
      <c r="G143" s="41">
        <f>AVERAGE(G111:G140)</f>
        <v>28.780000000000005</v>
      </c>
      <c r="H143" s="41">
        <f>AVERAGE(H111:H140)</f>
        <v>23.279999999999998</v>
      </c>
      <c r="I143" s="41">
        <f>AVERAGE(I111:I140)</f>
        <v>24.586666666666662</v>
      </c>
    </row>
    <row r="144" spans="1:9">
      <c r="A144" s="46" t="s">
        <v>16</v>
      </c>
      <c r="B144" s="40" t="s">
        <v>10</v>
      </c>
      <c r="C144" s="41">
        <f>C142+SUM(C147)</f>
        <v>23.099999999999998</v>
      </c>
      <c r="D144" s="41" t="s">
        <v>32</v>
      </c>
      <c r="E144" s="41" t="s">
        <v>11</v>
      </c>
      <c r="F144" s="41">
        <f>MAX(F111:F140)</f>
        <v>30.3</v>
      </c>
      <c r="G144" s="41">
        <f>MAX(G111:G140)</f>
        <v>30.5</v>
      </c>
      <c r="H144" s="41">
        <f>MAX(H111:H140)</f>
        <v>24.7</v>
      </c>
      <c r="I144" s="41">
        <f>MAX(I111:I140)</f>
        <v>26.5</v>
      </c>
    </row>
    <row r="145" spans="1:9">
      <c r="C145" s="41">
        <f>C144/25.4</f>
        <v>0.90944881889763773</v>
      </c>
      <c r="D145" s="41" t="s">
        <v>33</v>
      </c>
      <c r="E145" s="41" t="s">
        <v>12</v>
      </c>
      <c r="F145" s="41">
        <f>MIN(F111:F140)</f>
        <v>26</v>
      </c>
      <c r="G145" s="41">
        <f>MIN(G111:G140)</f>
        <v>26</v>
      </c>
      <c r="H145" s="41">
        <f>MIN(H111:H140)</f>
        <v>20.5</v>
      </c>
      <c r="I145" s="41">
        <f>MIN(I111:I140)</f>
        <v>21</v>
      </c>
    </row>
    <row r="147" spans="1:9">
      <c r="A147" s="46">
        <v>36281</v>
      </c>
      <c r="C147" s="41" t="s">
        <v>14</v>
      </c>
      <c r="D147" s="41">
        <v>0</v>
      </c>
      <c r="F147" s="41">
        <v>29.2</v>
      </c>
      <c r="G147" s="41">
        <v>29.1</v>
      </c>
      <c r="H147" s="41">
        <v>24.3</v>
      </c>
      <c r="I147" s="41">
        <v>26.1</v>
      </c>
    </row>
    <row r="148" spans="1:9">
      <c r="A148" s="46">
        <v>36282</v>
      </c>
      <c r="C148" s="41">
        <v>0</v>
      </c>
      <c r="D148" s="41">
        <v>0</v>
      </c>
      <c r="F148" s="41">
        <v>28.5</v>
      </c>
      <c r="G148" s="41">
        <v>29.7</v>
      </c>
      <c r="H148" s="41">
        <v>23.9</v>
      </c>
      <c r="I148" s="41">
        <v>25.9</v>
      </c>
    </row>
    <row r="149" spans="1:9">
      <c r="A149" s="46">
        <v>36283</v>
      </c>
      <c r="C149" s="41">
        <v>0</v>
      </c>
      <c r="D149" s="41">
        <v>0</v>
      </c>
      <c r="F149" s="41">
        <v>29.4</v>
      </c>
      <c r="G149" s="41">
        <v>29.5</v>
      </c>
      <c r="H149" s="41">
        <v>22.8</v>
      </c>
      <c r="I149" s="41">
        <v>25.8</v>
      </c>
    </row>
    <row r="150" spans="1:9">
      <c r="A150" s="46">
        <v>36284</v>
      </c>
      <c r="C150" s="41">
        <v>0</v>
      </c>
      <c r="D150" s="41">
        <v>0</v>
      </c>
      <c r="F150" s="41">
        <v>28.6</v>
      </c>
      <c r="G150" s="41">
        <v>29.3</v>
      </c>
      <c r="H150" s="41">
        <v>24.2</v>
      </c>
      <c r="I150" s="41">
        <v>25.8</v>
      </c>
    </row>
    <row r="151" spans="1:9">
      <c r="A151" s="46">
        <v>36285</v>
      </c>
      <c r="C151" s="41">
        <v>0</v>
      </c>
      <c r="D151" s="41" t="s">
        <v>14</v>
      </c>
      <c r="F151" s="41">
        <v>28.7</v>
      </c>
      <c r="G151" s="41">
        <v>28.9</v>
      </c>
      <c r="H151" s="41" t="s">
        <v>27</v>
      </c>
      <c r="I151" s="41">
        <v>23.7</v>
      </c>
    </row>
    <row r="152" spans="1:9">
      <c r="A152" s="46">
        <v>36286</v>
      </c>
      <c r="C152" s="41">
        <v>1.2</v>
      </c>
      <c r="D152" s="41">
        <v>0</v>
      </c>
      <c r="F152" s="41">
        <v>27</v>
      </c>
      <c r="G152" s="41">
        <v>29.9</v>
      </c>
      <c r="H152" s="41">
        <v>22.5</v>
      </c>
      <c r="I152" s="41">
        <v>25.1</v>
      </c>
    </row>
    <row r="153" spans="1:9">
      <c r="A153" s="46">
        <v>36287</v>
      </c>
      <c r="C153" s="41">
        <v>0</v>
      </c>
      <c r="D153" s="41">
        <v>0</v>
      </c>
      <c r="F153" s="41">
        <v>28.9</v>
      </c>
      <c r="G153" s="41">
        <v>29.1</v>
      </c>
      <c r="H153" s="41">
        <v>24.1</v>
      </c>
      <c r="I153" s="41">
        <v>26.2</v>
      </c>
    </row>
    <row r="154" spans="1:9">
      <c r="A154" s="46">
        <v>36288</v>
      </c>
      <c r="C154" s="41">
        <v>0</v>
      </c>
      <c r="D154" s="41">
        <v>0</v>
      </c>
      <c r="F154" s="41">
        <v>28.8</v>
      </c>
      <c r="G154" s="41">
        <v>29.7</v>
      </c>
      <c r="H154" s="41">
        <v>24.2</v>
      </c>
      <c r="I154" s="41">
        <v>26.4</v>
      </c>
    </row>
    <row r="155" spans="1:9">
      <c r="A155" s="46">
        <v>36289</v>
      </c>
      <c r="C155" s="41">
        <v>0</v>
      </c>
      <c r="D155" s="41">
        <v>0</v>
      </c>
      <c r="F155" s="41">
        <v>28.9</v>
      </c>
      <c r="G155" s="41">
        <v>29.5</v>
      </c>
      <c r="H155" s="41">
        <v>24.3</v>
      </c>
      <c r="I155" s="41">
        <v>26</v>
      </c>
    </row>
    <row r="156" spans="1:9">
      <c r="A156" s="46">
        <v>36290</v>
      </c>
      <c r="C156" s="41">
        <v>0</v>
      </c>
      <c r="D156" s="41" t="s">
        <v>14</v>
      </c>
      <c r="F156" s="41">
        <v>29.2</v>
      </c>
      <c r="G156" s="41">
        <v>28.7</v>
      </c>
      <c r="H156" s="41">
        <v>24.1</v>
      </c>
      <c r="I156" s="41">
        <v>25.3</v>
      </c>
    </row>
    <row r="157" spans="1:9">
      <c r="A157" s="46">
        <v>36291</v>
      </c>
      <c r="C157" s="41">
        <v>0</v>
      </c>
      <c r="D157" s="41">
        <v>0</v>
      </c>
      <c r="F157" s="41">
        <v>27.3</v>
      </c>
      <c r="G157" s="41">
        <v>28.7</v>
      </c>
      <c r="H157" s="41">
        <v>23.8</v>
      </c>
      <c r="I157" s="41">
        <v>24.3</v>
      </c>
    </row>
    <row r="158" spans="1:9">
      <c r="A158" s="46">
        <v>36292</v>
      </c>
      <c r="C158" s="41" t="s">
        <v>14</v>
      </c>
      <c r="D158" s="41">
        <v>0</v>
      </c>
      <c r="F158" s="41">
        <v>28</v>
      </c>
      <c r="G158" s="41">
        <v>29.4</v>
      </c>
      <c r="H158" s="41">
        <v>23.7</v>
      </c>
      <c r="I158" s="41">
        <v>25.2</v>
      </c>
    </row>
    <row r="159" spans="1:9">
      <c r="A159" s="46">
        <v>36293</v>
      </c>
      <c r="C159" s="41">
        <v>4.3</v>
      </c>
      <c r="D159" s="41">
        <v>0</v>
      </c>
      <c r="F159" s="41">
        <v>29.5</v>
      </c>
      <c r="G159" s="41">
        <v>28.9</v>
      </c>
      <c r="H159" s="41">
        <v>21.5</v>
      </c>
      <c r="I159" s="41">
        <v>24.9</v>
      </c>
    </row>
    <row r="160" spans="1:9">
      <c r="A160" s="46">
        <v>36294</v>
      </c>
      <c r="C160" s="41">
        <v>0</v>
      </c>
      <c r="D160" s="41">
        <v>0</v>
      </c>
      <c r="F160" s="41">
        <v>28</v>
      </c>
      <c r="G160" s="41">
        <v>29.1</v>
      </c>
      <c r="H160" s="41">
        <v>24</v>
      </c>
      <c r="I160" s="41">
        <v>25.4</v>
      </c>
    </row>
    <row r="161" spans="1:9">
      <c r="A161" s="46">
        <v>36295</v>
      </c>
      <c r="C161" s="41">
        <v>0</v>
      </c>
      <c r="D161" s="41">
        <v>0</v>
      </c>
      <c r="F161" s="41">
        <v>28.4</v>
      </c>
      <c r="G161" s="41">
        <v>29.4</v>
      </c>
      <c r="H161" s="41">
        <v>24</v>
      </c>
      <c r="I161" s="41">
        <v>25.9</v>
      </c>
    </row>
    <row r="162" spans="1:9">
      <c r="A162" s="46">
        <v>36296</v>
      </c>
      <c r="C162" s="41" t="s">
        <v>14</v>
      </c>
      <c r="D162" s="41" t="s">
        <v>14</v>
      </c>
      <c r="F162" s="41">
        <v>28.8</v>
      </c>
      <c r="G162" s="41">
        <v>29.5</v>
      </c>
      <c r="H162" s="41">
        <v>24</v>
      </c>
      <c r="I162" s="41">
        <v>24.3</v>
      </c>
    </row>
    <row r="163" spans="1:9">
      <c r="A163" s="46">
        <v>36297</v>
      </c>
      <c r="C163" s="41">
        <v>0.9</v>
      </c>
      <c r="D163" s="41">
        <v>0.4</v>
      </c>
      <c r="F163" s="41">
        <v>29</v>
      </c>
      <c r="G163" s="41">
        <v>26</v>
      </c>
      <c r="H163" s="41">
        <v>24</v>
      </c>
      <c r="I163" s="41">
        <v>22.5</v>
      </c>
    </row>
    <row r="164" spans="1:9">
      <c r="A164" s="46">
        <v>36298</v>
      </c>
      <c r="C164" s="41">
        <v>5.5</v>
      </c>
      <c r="D164" s="41">
        <v>0</v>
      </c>
      <c r="F164" s="41">
        <v>26.5</v>
      </c>
      <c r="G164" s="41">
        <v>28.9</v>
      </c>
      <c r="H164" s="41">
        <v>21.7</v>
      </c>
      <c r="I164" s="41">
        <v>25.1</v>
      </c>
    </row>
    <row r="165" spans="1:9">
      <c r="A165" s="46">
        <v>36299</v>
      </c>
      <c r="C165" s="41" t="s">
        <v>14</v>
      </c>
      <c r="D165" s="41">
        <v>0</v>
      </c>
      <c r="F165" s="41">
        <v>29</v>
      </c>
      <c r="G165" s="41">
        <v>29.1</v>
      </c>
      <c r="H165" s="41">
        <v>24.2</v>
      </c>
      <c r="I165" s="41">
        <v>25.6</v>
      </c>
    </row>
    <row r="166" spans="1:9">
      <c r="A166" s="46">
        <v>36300</v>
      </c>
      <c r="C166" s="41">
        <v>0</v>
      </c>
      <c r="D166" s="41">
        <v>0</v>
      </c>
      <c r="F166" s="41">
        <v>29</v>
      </c>
      <c r="G166" s="41">
        <v>28.7</v>
      </c>
      <c r="H166" s="41">
        <v>24.4</v>
      </c>
      <c r="I166" s="41">
        <v>25.8</v>
      </c>
    </row>
    <row r="167" spans="1:9">
      <c r="A167" s="46">
        <v>36301</v>
      </c>
      <c r="C167" s="41" t="s">
        <v>14</v>
      </c>
      <c r="D167" s="41">
        <v>0</v>
      </c>
      <c r="F167" s="41">
        <v>28</v>
      </c>
      <c r="G167" s="41">
        <v>30.2</v>
      </c>
      <c r="H167" s="41">
        <v>22.5</v>
      </c>
      <c r="I167" s="41">
        <v>24.8</v>
      </c>
    </row>
    <row r="168" spans="1:9">
      <c r="A168" s="46">
        <v>36302</v>
      </c>
      <c r="C168" s="41">
        <v>0</v>
      </c>
      <c r="D168" s="41">
        <v>0</v>
      </c>
      <c r="F168" s="41">
        <v>31</v>
      </c>
      <c r="G168" s="41">
        <v>30.3</v>
      </c>
      <c r="H168" s="41">
        <v>23.7</v>
      </c>
      <c r="I168" s="41">
        <v>26.3</v>
      </c>
    </row>
    <row r="169" spans="1:9">
      <c r="A169" s="46">
        <v>36303</v>
      </c>
      <c r="C169" s="41" t="s">
        <v>14</v>
      </c>
      <c r="D169" s="41" t="s">
        <v>14</v>
      </c>
      <c r="F169" s="41">
        <v>29.5</v>
      </c>
      <c r="G169" s="41">
        <v>29.7</v>
      </c>
      <c r="H169" s="41">
        <v>24.7</v>
      </c>
      <c r="I169" s="41">
        <v>25.4</v>
      </c>
    </row>
    <row r="170" spans="1:9">
      <c r="A170" s="46">
        <v>36304</v>
      </c>
      <c r="C170" s="41">
        <v>0</v>
      </c>
      <c r="D170" s="41">
        <v>0.4</v>
      </c>
      <c r="F170" s="41">
        <v>28.5</v>
      </c>
      <c r="G170" s="41">
        <v>29.3</v>
      </c>
      <c r="H170" s="41">
        <v>24.9</v>
      </c>
      <c r="I170" s="41">
        <v>24.2</v>
      </c>
    </row>
    <row r="171" spans="1:9">
      <c r="A171" s="46">
        <v>36305</v>
      </c>
      <c r="C171" s="41">
        <v>0</v>
      </c>
      <c r="D171" s="41">
        <v>0</v>
      </c>
      <c r="F171" s="41">
        <v>29.2</v>
      </c>
      <c r="G171" s="41">
        <v>30</v>
      </c>
      <c r="H171" s="41">
        <v>24.6</v>
      </c>
      <c r="I171" s="41">
        <v>26.2</v>
      </c>
    </row>
    <row r="172" spans="1:9">
      <c r="A172" s="46">
        <v>36306</v>
      </c>
      <c r="C172" s="41">
        <v>0</v>
      </c>
      <c r="D172" s="41">
        <v>0</v>
      </c>
      <c r="F172" s="41">
        <v>29.9</v>
      </c>
      <c r="G172" s="41">
        <v>30.1</v>
      </c>
      <c r="H172" s="41">
        <v>24.8</v>
      </c>
      <c r="I172" s="41">
        <v>26.1</v>
      </c>
    </row>
    <row r="173" spans="1:9">
      <c r="A173" s="46">
        <v>36307</v>
      </c>
      <c r="C173" s="41">
        <v>0</v>
      </c>
      <c r="D173" s="41">
        <v>0</v>
      </c>
      <c r="F173" s="41">
        <v>29.5</v>
      </c>
      <c r="G173" s="41">
        <v>29.9</v>
      </c>
      <c r="H173" s="41">
        <v>24.8</v>
      </c>
      <c r="I173" s="41">
        <v>26.2</v>
      </c>
    </row>
    <row r="174" spans="1:9">
      <c r="A174" s="46">
        <v>36308</v>
      </c>
      <c r="C174" s="41">
        <v>0</v>
      </c>
      <c r="D174" s="41">
        <v>0</v>
      </c>
      <c r="F174" s="41">
        <v>29.2</v>
      </c>
      <c r="G174" s="41">
        <v>29.5</v>
      </c>
      <c r="H174" s="41">
        <v>24.7</v>
      </c>
      <c r="I174" s="41">
        <v>26.1</v>
      </c>
    </row>
    <row r="175" spans="1:9">
      <c r="A175" s="46">
        <v>36309</v>
      </c>
      <c r="C175" s="41">
        <v>0</v>
      </c>
      <c r="D175" s="41">
        <v>0</v>
      </c>
      <c r="F175" s="41">
        <v>29.4</v>
      </c>
      <c r="G175" s="41">
        <v>30.4</v>
      </c>
      <c r="H175" s="41">
        <v>24.3</v>
      </c>
      <c r="I175" s="41">
        <v>26</v>
      </c>
    </row>
    <row r="176" spans="1:9">
      <c r="A176" s="46">
        <v>36310</v>
      </c>
      <c r="C176" s="41">
        <v>0</v>
      </c>
      <c r="D176" s="41">
        <v>0</v>
      </c>
      <c r="F176" s="41">
        <v>29.7</v>
      </c>
      <c r="G176" s="41">
        <v>30.2</v>
      </c>
      <c r="H176" s="41">
        <v>24.8</v>
      </c>
      <c r="I176" s="41">
        <v>27.7</v>
      </c>
    </row>
    <row r="177" spans="1:9">
      <c r="A177" s="46">
        <v>36311</v>
      </c>
      <c r="C177" s="41">
        <v>0</v>
      </c>
      <c r="D177" s="41">
        <v>0</v>
      </c>
      <c r="F177" s="41">
        <v>29.5</v>
      </c>
      <c r="G177" s="41">
        <v>29.6</v>
      </c>
      <c r="H177" s="41">
        <v>24.2</v>
      </c>
      <c r="I177" s="41">
        <v>26.2</v>
      </c>
    </row>
    <row r="178" spans="1:9">
      <c r="C178" s="41">
        <f>SUM(C148:C177)</f>
        <v>11.9</v>
      </c>
      <c r="D178" s="41">
        <f>SUM(D147:D177)</f>
        <v>0.8</v>
      </c>
    </row>
    <row r="179" spans="1:9">
      <c r="C179" s="90">
        <f>SUM(C178:D178)</f>
        <v>12.700000000000001</v>
      </c>
      <c r="D179" s="90"/>
      <c r="E179" s="41" t="s">
        <v>7</v>
      </c>
      <c r="F179" s="41">
        <f>SUM(F147:F178)</f>
        <v>894.10000000000014</v>
      </c>
      <c r="G179" s="41">
        <f>SUM(G147:G178)</f>
        <v>910.30000000000007</v>
      </c>
      <c r="H179" s="41">
        <f>SUM(H147:H178)</f>
        <v>717.69999999999993</v>
      </c>
      <c r="I179" s="41">
        <f>SUM(I147:I178)</f>
        <v>790.50000000000023</v>
      </c>
    </row>
    <row r="180" spans="1:9">
      <c r="E180" s="41" t="s">
        <v>8</v>
      </c>
      <c r="F180" s="41">
        <f>AVERAGE(F147:F177)</f>
        <v>28.841935483870973</v>
      </c>
      <c r="G180" s="41">
        <f>AVERAGE(G147:G177)</f>
        <v>29.36451612903226</v>
      </c>
      <c r="H180" s="41">
        <f>AVERAGE(H147:H177)</f>
        <v>23.923333333333332</v>
      </c>
      <c r="I180" s="41">
        <f>AVERAGE(I147:I177)</f>
        <v>25.500000000000007</v>
      </c>
    </row>
    <row r="181" spans="1:9">
      <c r="A181" s="46" t="s">
        <v>17</v>
      </c>
      <c r="C181" s="41">
        <f>C179+C184</f>
        <v>13.000000000000002</v>
      </c>
      <c r="D181" s="41" t="s">
        <v>32</v>
      </c>
      <c r="E181" s="41" t="s">
        <v>11</v>
      </c>
      <c r="F181" s="41">
        <f>MAX(F147:F177)</f>
        <v>31</v>
      </c>
      <c r="G181" s="41">
        <f>MAX(G147:G177)</f>
        <v>30.4</v>
      </c>
      <c r="H181" s="41">
        <f>MAX(H147:H177)</f>
        <v>24.9</v>
      </c>
      <c r="I181" s="41">
        <f>MAX(I147:I177)</f>
        <v>27.7</v>
      </c>
    </row>
    <row r="182" spans="1:9">
      <c r="C182" s="41">
        <f>C181/25.4</f>
        <v>0.51181102362204733</v>
      </c>
      <c r="D182" s="41" t="s">
        <v>33</v>
      </c>
      <c r="E182" s="41" t="s">
        <v>12</v>
      </c>
      <c r="F182" s="41">
        <f>MIN(F147:F177)</f>
        <v>26.5</v>
      </c>
      <c r="G182" s="41">
        <f>MIN(G147:G177)</f>
        <v>26</v>
      </c>
      <c r="H182" s="41">
        <f>MIN(H147:H177)</f>
        <v>21.5</v>
      </c>
      <c r="I182" s="41">
        <f>MIN(I147:I177)</f>
        <v>22.5</v>
      </c>
    </row>
    <row r="184" spans="1:9">
      <c r="A184" s="46">
        <v>36312</v>
      </c>
      <c r="C184" s="41">
        <v>0.3</v>
      </c>
      <c r="D184" s="41">
        <v>2.9</v>
      </c>
      <c r="F184" s="41">
        <v>29.7</v>
      </c>
      <c r="G184" s="41">
        <v>28.9</v>
      </c>
      <c r="H184" s="41">
        <v>23</v>
      </c>
      <c r="I184" s="41">
        <v>21.8</v>
      </c>
    </row>
    <row r="185" spans="1:9">
      <c r="A185" s="46">
        <v>36313</v>
      </c>
      <c r="C185" s="41">
        <v>2.9</v>
      </c>
      <c r="D185" s="41" t="s">
        <v>14</v>
      </c>
      <c r="F185" s="41">
        <v>28</v>
      </c>
      <c r="G185" s="41">
        <v>29</v>
      </c>
      <c r="H185" s="41">
        <v>22.4</v>
      </c>
      <c r="I185" s="41">
        <v>24.4</v>
      </c>
    </row>
    <row r="186" spans="1:9">
      <c r="A186" s="46">
        <v>36314</v>
      </c>
      <c r="C186" s="41">
        <v>10.8</v>
      </c>
      <c r="D186" s="41" t="s">
        <v>14</v>
      </c>
      <c r="F186" s="41">
        <v>29</v>
      </c>
      <c r="G186" s="41">
        <v>29.4</v>
      </c>
      <c r="H186" s="41">
        <v>22</v>
      </c>
      <c r="I186" s="41">
        <v>23.9</v>
      </c>
    </row>
    <row r="187" spans="1:9">
      <c r="A187" s="46">
        <v>36315</v>
      </c>
      <c r="C187" s="41">
        <v>0</v>
      </c>
      <c r="D187" s="41">
        <v>0</v>
      </c>
      <c r="F187" s="41">
        <v>29.3</v>
      </c>
      <c r="G187" s="41">
        <v>29.5</v>
      </c>
      <c r="H187" s="41">
        <v>24.3</v>
      </c>
      <c r="I187" s="41">
        <v>25.8</v>
      </c>
    </row>
    <row r="188" spans="1:9">
      <c r="A188" s="46">
        <v>36316</v>
      </c>
      <c r="C188" s="41" t="s">
        <v>14</v>
      </c>
      <c r="D188" s="41">
        <v>0</v>
      </c>
      <c r="F188" s="41">
        <v>28.6</v>
      </c>
      <c r="G188" s="41">
        <v>29.3</v>
      </c>
      <c r="H188" s="41">
        <v>22.6</v>
      </c>
      <c r="I188" s="41">
        <v>24.7</v>
      </c>
    </row>
    <row r="189" spans="1:9">
      <c r="A189" s="46">
        <v>36317</v>
      </c>
      <c r="C189" s="41">
        <v>1.8</v>
      </c>
      <c r="D189" s="41" t="s">
        <v>14</v>
      </c>
      <c r="F189" s="41">
        <v>29</v>
      </c>
      <c r="G189" s="41">
        <v>28.7</v>
      </c>
      <c r="H189" s="41">
        <v>21.5</v>
      </c>
      <c r="I189" s="41">
        <v>23</v>
      </c>
    </row>
    <row r="190" spans="1:9">
      <c r="A190" s="46">
        <v>36318</v>
      </c>
      <c r="C190" s="41">
        <v>0.5</v>
      </c>
      <c r="D190" s="41">
        <v>0</v>
      </c>
      <c r="F190" s="41">
        <v>28.9</v>
      </c>
      <c r="G190" s="41">
        <v>29.5</v>
      </c>
      <c r="H190" s="41">
        <v>22.7</v>
      </c>
      <c r="I190" s="41">
        <v>25.6</v>
      </c>
    </row>
    <row r="191" spans="1:9">
      <c r="A191" s="46">
        <v>36319</v>
      </c>
      <c r="C191" s="41">
        <v>0.5</v>
      </c>
      <c r="D191" s="41" t="s">
        <v>14</v>
      </c>
      <c r="F191" s="41">
        <v>29.2</v>
      </c>
      <c r="G191" s="41">
        <v>30</v>
      </c>
      <c r="H191" s="41">
        <v>22.9</v>
      </c>
      <c r="I191" s="41">
        <v>24.8</v>
      </c>
    </row>
    <row r="192" spans="1:9">
      <c r="A192" s="46">
        <v>36320</v>
      </c>
      <c r="C192" s="41">
        <v>0</v>
      </c>
      <c r="D192" s="41" t="s">
        <v>14</v>
      </c>
      <c r="F192" s="41">
        <v>29.1</v>
      </c>
      <c r="G192" s="41">
        <v>29.7</v>
      </c>
      <c r="H192" s="41">
        <v>23.4</v>
      </c>
      <c r="I192" s="41">
        <v>25.7</v>
      </c>
    </row>
    <row r="193" spans="1:9">
      <c r="A193" s="46">
        <v>36321</v>
      </c>
      <c r="C193" s="41">
        <v>0</v>
      </c>
      <c r="D193" s="41">
        <v>0</v>
      </c>
      <c r="F193" s="41">
        <v>29.3</v>
      </c>
      <c r="G193" s="41">
        <v>29.5</v>
      </c>
      <c r="H193" s="41">
        <v>24.2</v>
      </c>
      <c r="I193" s="41">
        <v>25.7</v>
      </c>
    </row>
    <row r="194" spans="1:9">
      <c r="A194" s="46">
        <v>36322</v>
      </c>
      <c r="C194" s="41" t="s">
        <v>14</v>
      </c>
      <c r="D194" s="41">
        <v>0</v>
      </c>
      <c r="F194" s="41">
        <v>29.3</v>
      </c>
      <c r="G194" s="41">
        <v>29.2</v>
      </c>
      <c r="H194" s="41">
        <v>24.5</v>
      </c>
      <c r="I194" s="41">
        <v>26.6</v>
      </c>
    </row>
    <row r="195" spans="1:9">
      <c r="A195" s="46">
        <v>36323</v>
      </c>
      <c r="C195" s="41" t="s">
        <v>14</v>
      </c>
      <c r="D195" s="41">
        <v>0</v>
      </c>
      <c r="F195" s="41">
        <v>28.2</v>
      </c>
      <c r="G195" s="41">
        <v>29.4</v>
      </c>
      <c r="H195" s="41">
        <v>23.7</v>
      </c>
      <c r="I195" s="41">
        <v>25.6</v>
      </c>
    </row>
    <row r="196" spans="1:9">
      <c r="A196" s="46">
        <v>36324</v>
      </c>
      <c r="C196" s="41">
        <v>0</v>
      </c>
      <c r="D196" s="41">
        <v>0</v>
      </c>
      <c r="F196" s="41">
        <v>28.9</v>
      </c>
      <c r="G196" s="41">
        <v>29.9</v>
      </c>
      <c r="H196" s="41">
        <v>24.7</v>
      </c>
      <c r="I196" s="41">
        <v>26.2</v>
      </c>
    </row>
    <row r="197" spans="1:9">
      <c r="A197" s="46">
        <v>36325</v>
      </c>
      <c r="C197" s="41" t="s">
        <v>14</v>
      </c>
      <c r="D197" s="41">
        <v>14.5</v>
      </c>
      <c r="F197" s="41">
        <v>29.3</v>
      </c>
      <c r="G197" s="41">
        <v>29.5</v>
      </c>
      <c r="H197" s="41">
        <v>23.5</v>
      </c>
      <c r="I197" s="41">
        <v>22.9</v>
      </c>
    </row>
    <row r="198" spans="1:9">
      <c r="A198" s="46">
        <v>36326</v>
      </c>
      <c r="C198" s="41">
        <v>5.8</v>
      </c>
      <c r="D198" s="41" t="s">
        <v>14</v>
      </c>
      <c r="F198" s="41">
        <v>26.8</v>
      </c>
      <c r="G198" s="41">
        <v>29</v>
      </c>
      <c r="H198" s="41">
        <v>23.5</v>
      </c>
      <c r="I198" s="41">
        <v>25.9</v>
      </c>
    </row>
    <row r="199" spans="1:9">
      <c r="A199" s="46">
        <v>36327</v>
      </c>
      <c r="C199" s="41" t="s">
        <v>14</v>
      </c>
      <c r="D199" s="41">
        <v>0</v>
      </c>
      <c r="F199" s="41">
        <v>27.7</v>
      </c>
      <c r="G199" s="41">
        <v>29</v>
      </c>
      <c r="H199" s="41">
        <v>24.2</v>
      </c>
      <c r="I199" s="41">
        <v>25.5</v>
      </c>
    </row>
    <row r="200" spans="1:9">
      <c r="A200" s="46">
        <v>36328</v>
      </c>
      <c r="C200" s="41">
        <v>0</v>
      </c>
      <c r="D200" s="41">
        <v>0</v>
      </c>
      <c r="F200" s="41">
        <v>28.5</v>
      </c>
      <c r="G200" s="41">
        <v>29.4</v>
      </c>
      <c r="H200" s="41">
        <v>24.3</v>
      </c>
      <c r="I200" s="41">
        <v>25.7</v>
      </c>
    </row>
    <row r="201" spans="1:9">
      <c r="A201" s="46">
        <v>36329</v>
      </c>
      <c r="C201" s="41">
        <v>13.9</v>
      </c>
      <c r="D201" s="41">
        <v>5.5</v>
      </c>
      <c r="F201" s="41">
        <v>28.5</v>
      </c>
      <c r="G201" s="41">
        <v>27.1</v>
      </c>
      <c r="H201" s="41">
        <v>22</v>
      </c>
      <c r="I201" s="41">
        <v>23</v>
      </c>
    </row>
    <row r="202" spans="1:9">
      <c r="A202" s="46">
        <v>36330</v>
      </c>
      <c r="C202" s="41">
        <v>1.5</v>
      </c>
      <c r="D202" s="41">
        <v>0</v>
      </c>
      <c r="F202" s="41">
        <v>26.5</v>
      </c>
      <c r="G202" s="41">
        <v>28.6</v>
      </c>
      <c r="H202" s="41">
        <v>24.7</v>
      </c>
      <c r="I202" s="41">
        <v>25.4</v>
      </c>
    </row>
    <row r="203" spans="1:9">
      <c r="A203" s="46">
        <v>36331</v>
      </c>
      <c r="C203" s="41" t="s">
        <v>14</v>
      </c>
      <c r="D203" s="41">
        <v>0.2</v>
      </c>
      <c r="F203" s="41">
        <v>27.9</v>
      </c>
      <c r="G203" s="41">
        <v>28</v>
      </c>
      <c r="H203" s="41">
        <v>22.5</v>
      </c>
      <c r="I203" s="41">
        <v>23.3</v>
      </c>
    </row>
    <row r="204" spans="1:9">
      <c r="A204" s="46">
        <v>36332</v>
      </c>
      <c r="C204" s="41" t="s">
        <v>14</v>
      </c>
      <c r="D204" s="41" t="s">
        <v>14</v>
      </c>
      <c r="F204" s="41">
        <v>28</v>
      </c>
      <c r="G204" s="41">
        <v>29</v>
      </c>
      <c r="H204" s="41">
        <v>24.7</v>
      </c>
      <c r="I204" s="41">
        <v>25.2</v>
      </c>
    </row>
    <row r="205" spans="1:9">
      <c r="A205" s="46">
        <v>36333</v>
      </c>
      <c r="C205" s="41">
        <v>0</v>
      </c>
      <c r="D205" s="41">
        <v>0</v>
      </c>
      <c r="F205" s="41">
        <v>28.8</v>
      </c>
      <c r="G205" s="41">
        <v>29.1</v>
      </c>
      <c r="H205" s="41">
        <v>24.7</v>
      </c>
      <c r="I205" s="41">
        <v>25.7</v>
      </c>
    </row>
    <row r="206" spans="1:9">
      <c r="A206" s="46">
        <v>36334</v>
      </c>
      <c r="C206" s="41">
        <v>1.9</v>
      </c>
      <c r="D206" s="41">
        <v>0</v>
      </c>
      <c r="F206" s="41">
        <v>28.5</v>
      </c>
      <c r="G206" s="41">
        <v>29.4</v>
      </c>
      <c r="H206" s="41">
        <v>23.2</v>
      </c>
      <c r="I206" s="41">
        <v>26.2</v>
      </c>
    </row>
    <row r="207" spans="1:9">
      <c r="A207" s="46">
        <v>36335</v>
      </c>
      <c r="C207" s="41" t="s">
        <v>14</v>
      </c>
      <c r="D207" s="41">
        <v>0</v>
      </c>
      <c r="F207" s="41">
        <v>28</v>
      </c>
      <c r="G207" s="41">
        <v>29.4</v>
      </c>
      <c r="H207" s="41">
        <v>24</v>
      </c>
      <c r="I207" s="41">
        <v>26.2</v>
      </c>
    </row>
    <row r="208" spans="1:9">
      <c r="A208" s="46">
        <v>36336</v>
      </c>
      <c r="C208" s="41">
        <v>0</v>
      </c>
      <c r="D208" s="41">
        <v>0</v>
      </c>
      <c r="F208" s="41">
        <v>29.2</v>
      </c>
      <c r="G208" s="41">
        <v>29.6</v>
      </c>
      <c r="H208" s="41">
        <v>25.1</v>
      </c>
      <c r="I208" s="41">
        <v>26.2</v>
      </c>
    </row>
    <row r="209" spans="1:9">
      <c r="A209" s="46">
        <v>36337</v>
      </c>
      <c r="C209" s="41">
        <v>0</v>
      </c>
      <c r="D209" s="41">
        <v>0</v>
      </c>
      <c r="F209" s="41">
        <v>29.3</v>
      </c>
      <c r="G209" s="41">
        <v>29.6</v>
      </c>
      <c r="H209" s="41" t="s">
        <v>27</v>
      </c>
      <c r="I209" s="41">
        <v>25.6</v>
      </c>
    </row>
    <row r="210" spans="1:9">
      <c r="A210" s="46">
        <v>36338</v>
      </c>
      <c r="C210" s="41">
        <v>0</v>
      </c>
      <c r="D210" s="41">
        <v>2</v>
      </c>
      <c r="F210" s="41">
        <v>29.1</v>
      </c>
      <c r="G210" s="41">
        <v>28.8</v>
      </c>
      <c r="H210" s="41">
        <v>24.4</v>
      </c>
      <c r="I210" s="41">
        <v>22.6</v>
      </c>
    </row>
    <row r="211" spans="1:9">
      <c r="A211" s="46">
        <v>36339</v>
      </c>
      <c r="C211" s="41">
        <v>0</v>
      </c>
      <c r="D211" s="41">
        <v>0.2</v>
      </c>
      <c r="F211" s="41">
        <v>28.9</v>
      </c>
      <c r="G211" s="41">
        <v>29.7</v>
      </c>
      <c r="H211" s="41">
        <v>24.8</v>
      </c>
      <c r="I211" s="41">
        <v>24.8</v>
      </c>
    </row>
    <row r="212" spans="1:9">
      <c r="A212" s="46">
        <v>36340</v>
      </c>
      <c r="C212" s="41">
        <v>0</v>
      </c>
      <c r="D212" s="41">
        <v>0</v>
      </c>
      <c r="F212" s="41">
        <v>29.4</v>
      </c>
      <c r="G212" s="41">
        <v>30</v>
      </c>
      <c r="H212" s="41">
        <v>25.2</v>
      </c>
      <c r="I212" s="41">
        <v>26.2</v>
      </c>
    </row>
    <row r="213" spans="1:9">
      <c r="A213" s="46">
        <v>36341</v>
      </c>
      <c r="C213" s="41">
        <v>0</v>
      </c>
      <c r="D213" s="41">
        <v>0</v>
      </c>
      <c r="F213" s="41">
        <v>30</v>
      </c>
      <c r="G213" s="41">
        <v>29.6</v>
      </c>
      <c r="H213" s="41">
        <v>25</v>
      </c>
      <c r="I213" s="41">
        <v>25.7</v>
      </c>
    </row>
    <row r="214" spans="1:9">
      <c r="C214" s="41">
        <f>SUM(C185:C213)</f>
        <v>39.6</v>
      </c>
      <c r="D214" s="41">
        <f>SUM(D184:D213)</f>
        <v>25.299999999999997</v>
      </c>
    </row>
    <row r="215" spans="1:9">
      <c r="C215" s="90">
        <f>C214+D214</f>
        <v>64.900000000000006</v>
      </c>
      <c r="D215" s="90"/>
      <c r="E215" s="41" t="s">
        <v>7</v>
      </c>
      <c r="F215" s="41">
        <f>SUM(F184:F214)</f>
        <v>860.89999999999986</v>
      </c>
      <c r="G215" s="41">
        <f>SUM(G184:G214)</f>
        <v>876.8</v>
      </c>
      <c r="H215" s="41">
        <f>SUM(H184:H214)</f>
        <v>687.7</v>
      </c>
      <c r="I215" s="41">
        <f>SUM(I184:I214)</f>
        <v>749.9000000000002</v>
      </c>
    </row>
    <row r="216" spans="1:9">
      <c r="E216" s="41" t="s">
        <v>8</v>
      </c>
      <c r="F216" s="41">
        <f>AVERAGE(F184:F213)</f>
        <v>28.696666666666662</v>
      </c>
      <c r="G216" s="41">
        <f>AVERAGE(G184:G213)</f>
        <v>29.226666666666667</v>
      </c>
      <c r="H216" s="41">
        <f>AVERAGE(H184:H213)</f>
        <v>23.713793103448278</v>
      </c>
      <c r="I216" s="41">
        <f>AVERAGE(I184:I213)</f>
        <v>24.996666666666673</v>
      </c>
    </row>
    <row r="217" spans="1:9">
      <c r="A217" s="46" t="s">
        <v>18</v>
      </c>
      <c r="B217" s="40" t="s">
        <v>10</v>
      </c>
      <c r="C217" s="41">
        <f>C215+SUM(C220)</f>
        <v>64.900000000000006</v>
      </c>
      <c r="D217" s="41" t="s">
        <v>32</v>
      </c>
      <c r="E217" s="41" t="s">
        <v>11</v>
      </c>
      <c r="F217" s="41">
        <f>MAX(F184:F213)</f>
        <v>30</v>
      </c>
      <c r="G217" s="41">
        <f>MAX(G184:G213)</f>
        <v>30</v>
      </c>
      <c r="H217" s="41">
        <f>MAX(H184:H213)</f>
        <v>25.2</v>
      </c>
      <c r="I217" s="41">
        <f>MAX(I184:I213)</f>
        <v>26.6</v>
      </c>
    </row>
    <row r="218" spans="1:9">
      <c r="C218" s="41">
        <f>C217/25.4</f>
        <v>2.5551181102362208</v>
      </c>
      <c r="D218" s="41" t="s">
        <v>33</v>
      </c>
      <c r="E218" s="41" t="s">
        <v>12</v>
      </c>
      <c r="F218" s="41">
        <f>MIN(F184:F213)</f>
        <v>26.5</v>
      </c>
      <c r="G218" s="41">
        <f>MIN(G184:G213)</f>
        <v>27.1</v>
      </c>
      <c r="H218" s="41">
        <f>MIN(H184:H213)</f>
        <v>21.5</v>
      </c>
      <c r="I218" s="41">
        <f>MIN(I184:I213)</f>
        <v>21.8</v>
      </c>
    </row>
    <row r="220" spans="1:9">
      <c r="A220" s="46">
        <v>36342</v>
      </c>
      <c r="C220" s="41" t="s">
        <v>14</v>
      </c>
      <c r="D220" s="41" t="s">
        <v>14</v>
      </c>
      <c r="F220" s="41">
        <v>29.7</v>
      </c>
      <c r="G220" s="41">
        <v>29.5</v>
      </c>
      <c r="H220" s="41">
        <v>24.3</v>
      </c>
      <c r="I220" s="41">
        <v>25.4</v>
      </c>
    </row>
    <row r="221" spans="1:9">
      <c r="A221" s="46">
        <v>36343</v>
      </c>
      <c r="C221" s="41" t="s">
        <v>14</v>
      </c>
      <c r="D221" s="41">
        <v>0.9</v>
      </c>
      <c r="F221" s="41">
        <v>29.1</v>
      </c>
      <c r="G221" s="41">
        <v>29.2</v>
      </c>
      <c r="H221" s="41">
        <v>24.3</v>
      </c>
      <c r="I221" s="41">
        <v>23.5</v>
      </c>
    </row>
    <row r="222" spans="1:9">
      <c r="A222" s="46">
        <v>36344</v>
      </c>
      <c r="C222" s="41" t="s">
        <v>14</v>
      </c>
      <c r="D222" s="41">
        <v>0</v>
      </c>
      <c r="F222" s="41">
        <v>29.5</v>
      </c>
      <c r="G222" s="41">
        <v>30</v>
      </c>
      <c r="H222" s="41">
        <v>24.5</v>
      </c>
      <c r="I222" s="41">
        <v>24.5</v>
      </c>
    </row>
    <row r="223" spans="1:9">
      <c r="A223" s="46">
        <v>36345</v>
      </c>
      <c r="C223" s="41">
        <v>0.7</v>
      </c>
      <c r="D223" s="41">
        <v>0</v>
      </c>
      <c r="F223" s="41">
        <v>30</v>
      </c>
      <c r="G223" s="41">
        <v>29.9</v>
      </c>
      <c r="H223" s="41">
        <v>22</v>
      </c>
      <c r="I223" s="41">
        <v>26.1</v>
      </c>
    </row>
    <row r="224" spans="1:9">
      <c r="A224" s="46">
        <v>36346</v>
      </c>
      <c r="C224" s="41">
        <v>1.1000000000000001</v>
      </c>
      <c r="D224" s="41">
        <v>0.2</v>
      </c>
      <c r="F224" s="41">
        <v>29.5</v>
      </c>
      <c r="G224" s="41">
        <v>29.7</v>
      </c>
      <c r="H224" s="41">
        <v>23</v>
      </c>
      <c r="I224" s="41">
        <v>24.2</v>
      </c>
    </row>
    <row r="225" spans="1:9">
      <c r="A225" s="46">
        <v>36347</v>
      </c>
      <c r="C225" s="41">
        <v>1.7</v>
      </c>
      <c r="D225" s="41" t="s">
        <v>14</v>
      </c>
      <c r="F225" s="41">
        <v>29.7</v>
      </c>
      <c r="G225" s="41">
        <v>29.8</v>
      </c>
      <c r="H225" s="41">
        <v>23.3</v>
      </c>
      <c r="I225" s="41">
        <v>25</v>
      </c>
    </row>
    <row r="226" spans="1:9">
      <c r="A226" s="46">
        <v>36348</v>
      </c>
      <c r="C226" s="41" t="s">
        <v>14</v>
      </c>
      <c r="D226" s="41" t="s">
        <v>14</v>
      </c>
      <c r="F226" s="41">
        <v>30</v>
      </c>
      <c r="G226" s="41">
        <v>29</v>
      </c>
      <c r="H226" s="41">
        <v>25.3</v>
      </c>
      <c r="I226" s="41">
        <v>25.8</v>
      </c>
    </row>
    <row r="227" spans="1:9">
      <c r="A227" s="46">
        <v>36349</v>
      </c>
      <c r="C227" s="41">
        <v>7.6</v>
      </c>
      <c r="D227" s="41" t="s">
        <v>14</v>
      </c>
      <c r="F227" s="41">
        <v>28.7</v>
      </c>
      <c r="G227" s="41">
        <v>28.7</v>
      </c>
      <c r="H227" s="41">
        <v>21.7</v>
      </c>
      <c r="I227" s="41">
        <v>25.4</v>
      </c>
    </row>
    <row r="228" spans="1:9">
      <c r="A228" s="46">
        <v>36350</v>
      </c>
      <c r="C228" s="41">
        <v>0</v>
      </c>
      <c r="D228" s="41">
        <v>0</v>
      </c>
      <c r="F228" s="41">
        <v>28.9</v>
      </c>
      <c r="G228" s="41">
        <v>29.9</v>
      </c>
      <c r="H228" s="41">
        <v>25.1</v>
      </c>
      <c r="I228" s="41">
        <v>26</v>
      </c>
    </row>
    <row r="229" spans="1:9">
      <c r="A229" s="46">
        <v>36351</v>
      </c>
      <c r="C229" s="41" t="s">
        <v>14</v>
      </c>
      <c r="D229" s="41">
        <v>0</v>
      </c>
      <c r="F229" s="41">
        <v>29.3</v>
      </c>
      <c r="G229" s="41">
        <v>29.9</v>
      </c>
      <c r="H229" s="41">
        <v>25.6</v>
      </c>
      <c r="I229" s="41">
        <v>25.8</v>
      </c>
    </row>
    <row r="230" spans="1:9">
      <c r="A230" s="46">
        <v>36352</v>
      </c>
      <c r="C230" s="41">
        <v>0</v>
      </c>
      <c r="D230" s="41">
        <v>0</v>
      </c>
      <c r="F230" s="41">
        <v>29.3</v>
      </c>
      <c r="G230" s="41">
        <v>29.8</v>
      </c>
      <c r="H230" s="41">
        <v>25</v>
      </c>
      <c r="I230" s="41">
        <v>26.4</v>
      </c>
    </row>
    <row r="231" spans="1:9">
      <c r="A231" s="46">
        <v>36353</v>
      </c>
      <c r="C231" s="41" t="s">
        <v>14</v>
      </c>
      <c r="D231" s="41">
        <v>2.4</v>
      </c>
      <c r="F231" s="41">
        <v>29.5</v>
      </c>
      <c r="G231" s="41">
        <v>28.3</v>
      </c>
      <c r="H231" s="41">
        <v>25</v>
      </c>
      <c r="I231" s="41">
        <v>23</v>
      </c>
    </row>
    <row r="232" spans="1:9">
      <c r="A232" s="46">
        <v>36354</v>
      </c>
      <c r="C232" s="41">
        <v>2.8</v>
      </c>
      <c r="D232" s="41" t="s">
        <v>14</v>
      </c>
      <c r="F232" s="41">
        <v>27.3</v>
      </c>
      <c r="G232" s="41">
        <v>29.9</v>
      </c>
      <c r="H232" s="41">
        <v>23</v>
      </c>
      <c r="I232" s="41">
        <v>25.5</v>
      </c>
    </row>
    <row r="233" spans="1:9">
      <c r="A233" s="46">
        <v>36355</v>
      </c>
      <c r="C233" s="41">
        <v>0.4</v>
      </c>
      <c r="D233" s="41">
        <v>0</v>
      </c>
      <c r="F233" s="41">
        <v>29.1</v>
      </c>
      <c r="G233" s="41">
        <v>30.4</v>
      </c>
      <c r="H233" s="41">
        <v>24.2</v>
      </c>
      <c r="I233" s="41">
        <v>25.2</v>
      </c>
    </row>
    <row r="234" spans="1:9">
      <c r="A234" s="46">
        <v>36356</v>
      </c>
      <c r="C234" s="41">
        <v>1.1000000000000001</v>
      </c>
      <c r="D234" s="41">
        <v>0</v>
      </c>
      <c r="F234" s="41">
        <v>30.3</v>
      </c>
      <c r="G234" s="41">
        <v>30.2</v>
      </c>
      <c r="H234" s="41">
        <v>22.6</v>
      </c>
      <c r="I234" s="41">
        <v>25.9</v>
      </c>
    </row>
    <row r="235" spans="1:9">
      <c r="A235" s="46">
        <v>36357</v>
      </c>
      <c r="C235" s="41">
        <v>7</v>
      </c>
      <c r="D235" s="41">
        <v>0</v>
      </c>
      <c r="F235" s="41">
        <v>30</v>
      </c>
      <c r="G235" s="41">
        <v>29</v>
      </c>
      <c r="H235" s="41">
        <v>23</v>
      </c>
      <c r="I235" s="41">
        <v>25.2</v>
      </c>
    </row>
    <row r="236" spans="1:9">
      <c r="A236" s="46">
        <v>36358</v>
      </c>
      <c r="C236" s="41">
        <v>0</v>
      </c>
      <c r="D236" s="41">
        <v>0</v>
      </c>
      <c r="F236" s="41">
        <v>29.2</v>
      </c>
      <c r="G236" s="41">
        <v>29.8</v>
      </c>
      <c r="H236" s="41">
        <v>24.7</v>
      </c>
      <c r="I236" s="41">
        <v>26.5</v>
      </c>
    </row>
    <row r="237" spans="1:9">
      <c r="A237" s="46">
        <v>36359</v>
      </c>
      <c r="C237" s="41">
        <v>0.6</v>
      </c>
      <c r="D237" s="41" t="s">
        <v>14</v>
      </c>
      <c r="F237" s="41">
        <v>29.9</v>
      </c>
      <c r="G237" s="41">
        <v>29.8</v>
      </c>
      <c r="H237" s="41">
        <v>26.5</v>
      </c>
      <c r="I237" s="41">
        <v>26.2</v>
      </c>
    </row>
    <row r="238" spans="1:9">
      <c r="A238" s="46">
        <v>36360</v>
      </c>
      <c r="C238" s="41">
        <v>0.6</v>
      </c>
      <c r="D238" s="41">
        <v>0</v>
      </c>
      <c r="F238" s="41">
        <v>29.7</v>
      </c>
      <c r="G238" s="41">
        <v>30.5</v>
      </c>
      <c r="H238" s="41">
        <v>24.2</v>
      </c>
      <c r="I238" s="41">
        <v>26.5</v>
      </c>
    </row>
    <row r="239" spans="1:9">
      <c r="A239" s="46">
        <v>36361</v>
      </c>
      <c r="C239" s="41">
        <v>0.2</v>
      </c>
      <c r="D239" s="41" t="s">
        <v>14</v>
      </c>
      <c r="F239" s="41">
        <v>30.4</v>
      </c>
      <c r="G239" s="41">
        <v>30.3</v>
      </c>
      <c r="H239" s="41">
        <v>24.2</v>
      </c>
      <c r="I239" s="41">
        <v>24.6</v>
      </c>
    </row>
    <row r="240" spans="1:9">
      <c r="A240" s="46">
        <v>36362</v>
      </c>
      <c r="C240" s="41">
        <v>0.4</v>
      </c>
      <c r="D240" s="41" t="s">
        <v>14</v>
      </c>
      <c r="F240" s="41">
        <v>29.8</v>
      </c>
      <c r="G240" s="41">
        <v>29.9</v>
      </c>
      <c r="H240" s="41">
        <v>24.6</v>
      </c>
      <c r="I240" s="41">
        <v>24.4</v>
      </c>
    </row>
    <row r="241" spans="1:9">
      <c r="A241" s="46">
        <v>36363</v>
      </c>
      <c r="C241" s="41">
        <v>32.9</v>
      </c>
      <c r="D241" s="41">
        <v>0.3</v>
      </c>
      <c r="F241" s="41">
        <v>27.9</v>
      </c>
      <c r="G241" s="41">
        <v>28.4</v>
      </c>
      <c r="H241" s="41">
        <v>22</v>
      </c>
      <c r="I241" s="41">
        <v>24.4</v>
      </c>
    </row>
    <row r="242" spans="1:9">
      <c r="A242" s="46">
        <v>36364</v>
      </c>
      <c r="C242" s="41">
        <v>0</v>
      </c>
      <c r="D242" s="41">
        <v>0</v>
      </c>
      <c r="F242" s="41">
        <v>27.8</v>
      </c>
      <c r="G242" s="41">
        <v>29.4</v>
      </c>
      <c r="H242" s="41">
        <v>25</v>
      </c>
      <c r="I242" s="41">
        <v>25.9</v>
      </c>
    </row>
    <row r="243" spans="1:9">
      <c r="A243" s="46">
        <v>36365</v>
      </c>
      <c r="C243" s="41">
        <v>0</v>
      </c>
      <c r="D243" s="41">
        <v>0</v>
      </c>
      <c r="F243" s="41">
        <v>29.5</v>
      </c>
      <c r="G243" s="41">
        <v>29.8</v>
      </c>
      <c r="H243" s="41">
        <v>25.2</v>
      </c>
      <c r="I243" s="41">
        <v>26.4</v>
      </c>
    </row>
    <row r="244" spans="1:9">
      <c r="A244" s="46">
        <v>36366</v>
      </c>
      <c r="C244" s="41">
        <v>2.1</v>
      </c>
      <c r="D244" s="41" t="s">
        <v>14</v>
      </c>
      <c r="F244" s="41">
        <v>29.5</v>
      </c>
      <c r="G244" s="41">
        <v>29.5</v>
      </c>
      <c r="H244" s="41">
        <v>23.8</v>
      </c>
      <c r="I244" s="41">
        <v>25.9</v>
      </c>
    </row>
    <row r="245" spans="1:9">
      <c r="A245" s="46">
        <v>36367</v>
      </c>
      <c r="C245" s="41">
        <v>3.6</v>
      </c>
      <c r="D245" s="41">
        <v>2.1</v>
      </c>
      <c r="F245" s="41">
        <v>30</v>
      </c>
      <c r="G245" s="41">
        <v>28</v>
      </c>
      <c r="H245" s="41">
        <v>23.1</v>
      </c>
      <c r="I245" s="41">
        <v>22.6</v>
      </c>
    </row>
    <row r="246" spans="1:9">
      <c r="A246" s="46">
        <v>36368</v>
      </c>
      <c r="C246" s="41">
        <v>1.6</v>
      </c>
      <c r="D246" s="41">
        <v>0.4</v>
      </c>
      <c r="F246" s="41">
        <v>28.4</v>
      </c>
      <c r="G246" s="41">
        <v>29</v>
      </c>
      <c r="H246" s="41">
        <v>24.1</v>
      </c>
      <c r="I246" s="41">
        <v>25.4</v>
      </c>
    </row>
    <row r="247" spans="1:9">
      <c r="A247" s="46">
        <v>36369</v>
      </c>
      <c r="C247" s="41">
        <v>2.4</v>
      </c>
      <c r="D247" s="41" t="s">
        <v>14</v>
      </c>
      <c r="F247" s="41">
        <v>28</v>
      </c>
      <c r="G247" s="41">
        <v>29.2</v>
      </c>
      <c r="H247" s="41">
        <v>23.1</v>
      </c>
      <c r="I247" s="41">
        <v>25.8</v>
      </c>
    </row>
    <row r="248" spans="1:9">
      <c r="A248" s="46">
        <v>36370</v>
      </c>
      <c r="C248" s="41">
        <v>0</v>
      </c>
      <c r="D248" s="41" t="s">
        <v>14</v>
      </c>
      <c r="F248" s="41">
        <v>29.5</v>
      </c>
      <c r="G248" s="41">
        <v>29.4</v>
      </c>
      <c r="H248" s="41">
        <v>23.8</v>
      </c>
      <c r="I248" s="41">
        <v>25.8</v>
      </c>
    </row>
    <row r="249" spans="1:9">
      <c r="A249" s="46">
        <v>36371</v>
      </c>
      <c r="C249" s="41">
        <v>0</v>
      </c>
      <c r="D249" s="41">
        <v>0</v>
      </c>
      <c r="F249" s="41">
        <v>29.3</v>
      </c>
      <c r="G249" s="41">
        <v>30.1</v>
      </c>
      <c r="H249" s="41">
        <v>25.1</v>
      </c>
      <c r="I249" s="41">
        <v>26.6</v>
      </c>
    </row>
    <row r="250" spans="1:9">
      <c r="A250" s="46">
        <v>36372</v>
      </c>
      <c r="C250" s="41">
        <v>0</v>
      </c>
      <c r="D250" s="41">
        <v>0</v>
      </c>
      <c r="F250" s="41">
        <v>30</v>
      </c>
      <c r="G250" s="41">
        <v>29.1</v>
      </c>
      <c r="H250" s="41">
        <v>22.5</v>
      </c>
      <c r="I250" s="41">
        <v>26.2</v>
      </c>
    </row>
    <row r="251" spans="1:9">
      <c r="C251" s="41">
        <f>SUM(C221:C250)</f>
        <v>66.8</v>
      </c>
      <c r="D251" s="41">
        <f>SUM(D220:D250)</f>
        <v>6.3000000000000007</v>
      </c>
    </row>
    <row r="252" spans="1:9">
      <c r="C252" s="90">
        <f>C251+D251</f>
        <v>73.099999999999994</v>
      </c>
      <c r="D252" s="90"/>
      <c r="E252" s="41" t="s">
        <v>7</v>
      </c>
      <c r="F252" s="41">
        <f>SUM(F220:F251)</f>
        <v>908.79999999999984</v>
      </c>
      <c r="G252" s="41">
        <f>SUM(G220:G251)</f>
        <v>915.39999999999986</v>
      </c>
      <c r="H252" s="41">
        <f>SUM(H220:H251)</f>
        <v>743.80000000000007</v>
      </c>
      <c r="I252" s="41">
        <f>SUM(I220:I251)</f>
        <v>786.09999999999991</v>
      </c>
    </row>
    <row r="253" spans="1:9">
      <c r="E253" s="41" t="s">
        <v>8</v>
      </c>
      <c r="F253" s="41">
        <f>AVERAGE(F220:F250)</f>
        <v>29.316129032258058</v>
      </c>
      <c r="G253" s="41">
        <f>AVERAGE(G220:G250)</f>
        <v>29.529032258064511</v>
      </c>
      <c r="H253" s="41">
        <f>AVERAGE(H220:H250)</f>
        <v>23.993548387096777</v>
      </c>
      <c r="I253" s="41">
        <f>AVERAGE(I220:I250)</f>
        <v>25.35806451612903</v>
      </c>
    </row>
    <row r="254" spans="1:9">
      <c r="A254" s="46" t="s">
        <v>19</v>
      </c>
      <c r="B254" s="40" t="s">
        <v>10</v>
      </c>
      <c r="C254" s="41">
        <f>C252+C257</f>
        <v>73.099999999999994</v>
      </c>
      <c r="D254" s="41" t="s">
        <v>32</v>
      </c>
      <c r="E254" s="41" t="s">
        <v>11</v>
      </c>
      <c r="F254" s="41">
        <f>MAX(F220:F250)</f>
        <v>30.4</v>
      </c>
      <c r="G254" s="41">
        <f>MAX(G220:G250)</f>
        <v>30.5</v>
      </c>
      <c r="H254" s="41">
        <f>MAX(H220:H250)</f>
        <v>26.5</v>
      </c>
      <c r="I254" s="41">
        <f>MAX(I220:I250)</f>
        <v>26.6</v>
      </c>
    </row>
    <row r="255" spans="1:9">
      <c r="C255" s="41">
        <f>C254/25.4</f>
        <v>2.8779527559055116</v>
      </c>
      <c r="D255" s="41" t="s">
        <v>33</v>
      </c>
      <c r="E255" s="41" t="s">
        <v>12</v>
      </c>
      <c r="F255" s="41">
        <f>MIN(F220:F250)</f>
        <v>27.3</v>
      </c>
      <c r="G255" s="41">
        <f>MIN(G220:G250)</f>
        <v>28</v>
      </c>
      <c r="H255" s="41">
        <f>MIN(H220:H250)</f>
        <v>21.7</v>
      </c>
      <c r="I255" s="41">
        <f>MIN(I220:I250)</f>
        <v>22.6</v>
      </c>
    </row>
    <row r="257" spans="1:9">
      <c r="A257" s="46">
        <v>36373</v>
      </c>
      <c r="C257" s="41">
        <v>0</v>
      </c>
      <c r="D257" s="41" t="s">
        <v>14</v>
      </c>
      <c r="F257" s="41">
        <v>29</v>
      </c>
      <c r="G257" s="41">
        <v>30.1</v>
      </c>
      <c r="H257" s="41">
        <v>24.5</v>
      </c>
      <c r="I257" s="41">
        <v>26</v>
      </c>
    </row>
    <row r="258" spans="1:9">
      <c r="A258" s="46">
        <v>36374</v>
      </c>
      <c r="C258" s="41">
        <v>3.2</v>
      </c>
      <c r="D258" s="41">
        <v>0</v>
      </c>
      <c r="F258" s="41">
        <v>29</v>
      </c>
      <c r="G258" s="41">
        <v>29.3</v>
      </c>
      <c r="H258" s="41">
        <v>22.2</v>
      </c>
      <c r="I258" s="41">
        <v>22</v>
      </c>
    </row>
    <row r="259" spans="1:9">
      <c r="A259" s="46">
        <v>36375</v>
      </c>
      <c r="C259" s="41" t="s">
        <v>14</v>
      </c>
      <c r="D259" s="41">
        <v>0</v>
      </c>
      <c r="F259" s="41">
        <v>29.4</v>
      </c>
      <c r="G259" s="41">
        <v>30</v>
      </c>
      <c r="H259" s="41">
        <v>25.1</v>
      </c>
      <c r="I259" s="41">
        <v>26.3</v>
      </c>
    </row>
    <row r="260" spans="1:9">
      <c r="A260" s="46">
        <v>36376</v>
      </c>
      <c r="C260" s="41">
        <v>0.2</v>
      </c>
      <c r="D260" s="41">
        <v>0</v>
      </c>
      <c r="F260" s="41">
        <v>29.7</v>
      </c>
      <c r="G260" s="41">
        <v>29.8</v>
      </c>
      <c r="H260" s="41">
        <v>24.5</v>
      </c>
      <c r="I260" s="41">
        <v>26.3</v>
      </c>
    </row>
    <row r="261" spans="1:9">
      <c r="A261" s="46">
        <v>36377</v>
      </c>
      <c r="C261" s="41" t="s">
        <v>14</v>
      </c>
      <c r="D261" s="41">
        <v>0</v>
      </c>
      <c r="F261" s="41">
        <v>29.5</v>
      </c>
      <c r="G261" s="41">
        <v>29.8</v>
      </c>
      <c r="H261" s="41">
        <v>24.7</v>
      </c>
      <c r="I261" s="41">
        <v>25.6</v>
      </c>
    </row>
    <row r="262" spans="1:9">
      <c r="A262" s="46">
        <v>36378</v>
      </c>
      <c r="C262" s="41">
        <v>0.3</v>
      </c>
      <c r="D262" s="41">
        <v>0.3</v>
      </c>
      <c r="F262" s="41">
        <v>29.8</v>
      </c>
      <c r="G262" s="41">
        <v>29.5</v>
      </c>
      <c r="H262" s="41">
        <v>24.3</v>
      </c>
      <c r="I262" s="41">
        <v>24.5</v>
      </c>
    </row>
    <row r="263" spans="1:9">
      <c r="A263" s="46">
        <v>36379</v>
      </c>
      <c r="C263" s="41">
        <v>0.8</v>
      </c>
      <c r="D263" s="41">
        <v>0</v>
      </c>
      <c r="F263" s="41">
        <v>28.7</v>
      </c>
      <c r="G263" s="41">
        <v>29.9</v>
      </c>
      <c r="H263" s="41">
        <v>24.3</v>
      </c>
      <c r="I263" s="41">
        <v>26.5</v>
      </c>
    </row>
    <row r="264" spans="1:9">
      <c r="A264" s="46">
        <v>36380</v>
      </c>
      <c r="C264" s="41">
        <v>0</v>
      </c>
      <c r="D264" s="41" t="s">
        <v>14</v>
      </c>
      <c r="F264" s="41">
        <v>29.4</v>
      </c>
      <c r="G264" s="41">
        <v>30</v>
      </c>
      <c r="H264" s="41">
        <v>24.8</v>
      </c>
      <c r="I264" s="41">
        <v>26.6</v>
      </c>
    </row>
    <row r="265" spans="1:9">
      <c r="A265" s="46">
        <v>36381</v>
      </c>
      <c r="C265" s="41">
        <v>0.6</v>
      </c>
      <c r="D265" s="41">
        <v>0</v>
      </c>
      <c r="F265" s="41">
        <v>30</v>
      </c>
      <c r="G265" s="41">
        <v>30</v>
      </c>
      <c r="H265" s="41">
        <v>23.7</v>
      </c>
      <c r="I265" s="41">
        <v>26.5</v>
      </c>
    </row>
    <row r="266" spans="1:9">
      <c r="A266" s="46">
        <v>36382</v>
      </c>
      <c r="C266" s="41">
        <v>0</v>
      </c>
      <c r="D266" s="41">
        <v>0</v>
      </c>
      <c r="F266" s="41">
        <v>29.5</v>
      </c>
      <c r="G266" s="41">
        <v>30.2</v>
      </c>
      <c r="H266" s="41">
        <v>25.2</v>
      </c>
      <c r="I266" s="41">
        <v>26.4</v>
      </c>
    </row>
    <row r="267" spans="1:9">
      <c r="A267" s="46">
        <v>36383</v>
      </c>
      <c r="C267" s="41">
        <v>0</v>
      </c>
      <c r="D267" s="41">
        <v>0</v>
      </c>
      <c r="F267" s="41">
        <v>29.9</v>
      </c>
      <c r="G267" s="41">
        <v>30</v>
      </c>
      <c r="H267" s="41">
        <v>25.8</v>
      </c>
      <c r="I267" s="41">
        <v>26</v>
      </c>
    </row>
    <row r="268" spans="1:9">
      <c r="A268" s="46">
        <v>36384</v>
      </c>
      <c r="C268" s="41">
        <v>0</v>
      </c>
      <c r="D268" s="41">
        <v>0</v>
      </c>
      <c r="F268" s="41">
        <v>30.3</v>
      </c>
      <c r="G268" s="41">
        <v>29.9</v>
      </c>
      <c r="H268" s="41">
        <v>24.9</v>
      </c>
      <c r="I268" s="41">
        <v>27.2</v>
      </c>
    </row>
    <row r="269" spans="1:9">
      <c r="A269" s="46">
        <v>36385</v>
      </c>
      <c r="C269" s="41">
        <v>0.1</v>
      </c>
      <c r="D269" s="41">
        <v>0.7</v>
      </c>
      <c r="F269" s="41">
        <v>29.9</v>
      </c>
      <c r="G269" s="41">
        <v>30.8</v>
      </c>
      <c r="H269" s="41">
        <v>24.2</v>
      </c>
      <c r="I269" s="41">
        <v>25.4</v>
      </c>
    </row>
    <row r="270" spans="1:9">
      <c r="A270" s="46">
        <v>36386</v>
      </c>
      <c r="C270" s="41">
        <v>1</v>
      </c>
      <c r="D270" s="41">
        <v>0</v>
      </c>
      <c r="F270" s="41">
        <v>30</v>
      </c>
      <c r="G270" s="41">
        <v>30.6</v>
      </c>
      <c r="H270" s="41">
        <v>22.8</v>
      </c>
      <c r="I270" s="41">
        <v>25.6</v>
      </c>
    </row>
    <row r="271" spans="1:9">
      <c r="A271" s="46">
        <v>36387</v>
      </c>
      <c r="C271" s="41">
        <v>0</v>
      </c>
      <c r="D271" s="41">
        <v>0</v>
      </c>
      <c r="F271" s="41">
        <v>30.3</v>
      </c>
      <c r="G271" s="41">
        <v>30.4</v>
      </c>
      <c r="H271" s="41">
        <v>24.4</v>
      </c>
      <c r="I271" s="41">
        <v>26.9</v>
      </c>
    </row>
    <row r="272" spans="1:9">
      <c r="A272" s="46">
        <v>36388</v>
      </c>
      <c r="C272" s="41">
        <v>6.4</v>
      </c>
      <c r="D272" s="41" t="s">
        <v>14</v>
      </c>
      <c r="F272" s="41">
        <v>30.5</v>
      </c>
      <c r="G272" s="41">
        <v>30.4</v>
      </c>
      <c r="H272" s="41">
        <v>21.8</v>
      </c>
      <c r="I272" s="41">
        <v>25.6</v>
      </c>
    </row>
    <row r="273" spans="1:9">
      <c r="A273" s="46">
        <v>36389</v>
      </c>
      <c r="C273" s="41">
        <v>0</v>
      </c>
      <c r="D273" s="41">
        <v>2.7</v>
      </c>
      <c r="F273" s="41">
        <v>30</v>
      </c>
      <c r="G273" s="41">
        <v>28.9</v>
      </c>
      <c r="H273" s="41">
        <v>24.7</v>
      </c>
      <c r="I273" s="41">
        <v>23.8</v>
      </c>
    </row>
    <row r="274" spans="1:9">
      <c r="A274" s="46">
        <v>36390</v>
      </c>
      <c r="C274" s="41">
        <v>3.1</v>
      </c>
      <c r="D274" s="41">
        <v>0</v>
      </c>
      <c r="F274" s="41">
        <v>27.5</v>
      </c>
      <c r="G274" s="41">
        <v>30</v>
      </c>
      <c r="H274" s="41">
        <v>23.1</v>
      </c>
      <c r="I274" s="41">
        <v>26.3</v>
      </c>
    </row>
    <row r="275" spans="1:9">
      <c r="A275" s="46">
        <v>36391</v>
      </c>
      <c r="C275" s="41">
        <v>0</v>
      </c>
      <c r="D275" s="41">
        <v>0</v>
      </c>
      <c r="F275" s="41">
        <v>29.7</v>
      </c>
      <c r="G275" s="41">
        <v>30.6</v>
      </c>
      <c r="H275" s="41">
        <v>25.5</v>
      </c>
      <c r="I275" s="41">
        <v>27</v>
      </c>
    </row>
    <row r="276" spans="1:9">
      <c r="A276" s="46">
        <v>36392</v>
      </c>
      <c r="C276" s="41">
        <v>0</v>
      </c>
      <c r="D276" s="41">
        <v>0</v>
      </c>
      <c r="F276" s="41">
        <v>30.2</v>
      </c>
      <c r="G276" s="41">
        <v>31.2</v>
      </c>
      <c r="H276" s="41">
        <v>25.5</v>
      </c>
      <c r="I276" s="41">
        <v>26.5</v>
      </c>
    </row>
    <row r="277" spans="1:9">
      <c r="A277" s="46">
        <v>36393</v>
      </c>
      <c r="C277" s="41">
        <v>0.3</v>
      </c>
      <c r="D277" s="41">
        <v>0</v>
      </c>
      <c r="F277" s="41">
        <v>30.8</v>
      </c>
      <c r="G277" s="41">
        <v>30.5</v>
      </c>
      <c r="H277" s="41">
        <v>22.4</v>
      </c>
      <c r="I277" s="41">
        <v>25.6</v>
      </c>
    </row>
    <row r="278" spans="1:9">
      <c r="A278" s="46">
        <v>36394</v>
      </c>
      <c r="C278" s="41">
        <v>35.6</v>
      </c>
      <c r="D278" s="41">
        <v>0</v>
      </c>
      <c r="F278" s="41">
        <v>29.9</v>
      </c>
      <c r="G278" s="41">
        <v>29.2</v>
      </c>
      <c r="H278" s="41">
        <v>22.9</v>
      </c>
      <c r="I278" s="41">
        <v>25.3</v>
      </c>
    </row>
    <row r="279" spans="1:9">
      <c r="A279" s="46">
        <v>36395</v>
      </c>
      <c r="C279" s="41" t="s">
        <v>14</v>
      </c>
      <c r="D279" s="41">
        <v>0</v>
      </c>
      <c r="F279" s="41">
        <v>29.4</v>
      </c>
      <c r="G279" s="41">
        <v>29.8</v>
      </c>
      <c r="H279" s="41">
        <v>25.2</v>
      </c>
      <c r="I279" s="41">
        <v>26.8</v>
      </c>
    </row>
    <row r="280" spans="1:9">
      <c r="A280" s="46">
        <v>36396</v>
      </c>
      <c r="C280" s="41">
        <v>0.6</v>
      </c>
      <c r="D280" s="41">
        <v>0.7</v>
      </c>
      <c r="F280" s="41">
        <v>29.3</v>
      </c>
      <c r="G280" s="41">
        <v>30.4</v>
      </c>
      <c r="H280" s="41">
        <v>23.7</v>
      </c>
      <c r="I280" s="41">
        <v>24.4</v>
      </c>
    </row>
    <row r="281" spans="1:9">
      <c r="A281" s="46">
        <v>36397</v>
      </c>
      <c r="C281" s="41">
        <v>7.1</v>
      </c>
      <c r="D281" s="41">
        <v>2.9</v>
      </c>
      <c r="F281" s="41">
        <v>30</v>
      </c>
      <c r="G281" s="41">
        <v>29</v>
      </c>
      <c r="H281" s="41" t="s">
        <v>27</v>
      </c>
      <c r="I281" s="41">
        <v>24.5</v>
      </c>
    </row>
    <row r="282" spans="1:9">
      <c r="A282" s="46">
        <v>36398</v>
      </c>
      <c r="C282" s="41">
        <v>4.8</v>
      </c>
      <c r="D282" s="41">
        <v>0</v>
      </c>
      <c r="F282" s="41">
        <v>28.4</v>
      </c>
      <c r="G282" s="41">
        <v>30</v>
      </c>
      <c r="H282" s="41">
        <v>24.7</v>
      </c>
      <c r="I282" s="41">
        <v>26.4</v>
      </c>
    </row>
    <row r="283" spans="1:9">
      <c r="A283" s="46">
        <v>36399</v>
      </c>
      <c r="C283" s="41">
        <v>0</v>
      </c>
      <c r="D283" s="41">
        <v>0</v>
      </c>
      <c r="F283" s="41">
        <v>29.7</v>
      </c>
      <c r="G283" s="41">
        <v>30.4</v>
      </c>
      <c r="H283" s="41">
        <v>25.8</v>
      </c>
      <c r="I283" s="41">
        <v>26.5</v>
      </c>
    </row>
    <row r="284" spans="1:9">
      <c r="A284" s="46">
        <v>36400</v>
      </c>
      <c r="C284" s="41">
        <v>0.2</v>
      </c>
      <c r="D284" s="41">
        <v>0.6</v>
      </c>
      <c r="F284" s="41">
        <v>29.9</v>
      </c>
      <c r="G284" s="41">
        <v>30.3</v>
      </c>
      <c r="H284" s="41">
        <v>24.1</v>
      </c>
      <c r="I284" s="41">
        <v>25.5</v>
      </c>
    </row>
    <row r="285" spans="1:9">
      <c r="A285" s="46">
        <v>36401</v>
      </c>
      <c r="C285" s="41">
        <v>6.4</v>
      </c>
      <c r="D285" s="41" t="s">
        <v>14</v>
      </c>
      <c r="F285" s="41">
        <v>30</v>
      </c>
      <c r="G285" s="41">
        <v>29.6</v>
      </c>
      <c r="H285" s="41">
        <v>23.6</v>
      </c>
      <c r="I285" s="41">
        <v>26.2</v>
      </c>
    </row>
    <row r="286" spans="1:9">
      <c r="A286" s="46">
        <v>36402</v>
      </c>
      <c r="C286" s="41">
        <v>0.7</v>
      </c>
      <c r="D286" s="41">
        <v>0</v>
      </c>
      <c r="F286" s="41">
        <v>29.6</v>
      </c>
      <c r="G286" s="41">
        <v>30</v>
      </c>
      <c r="H286" s="41">
        <v>24.3</v>
      </c>
      <c r="I286" s="41">
        <v>26.3</v>
      </c>
    </row>
    <row r="287" spans="1:9">
      <c r="A287" s="46">
        <v>36403</v>
      </c>
      <c r="C287" s="41">
        <v>0</v>
      </c>
      <c r="D287" s="41" t="s">
        <v>14</v>
      </c>
      <c r="F287" s="41">
        <v>29.5</v>
      </c>
      <c r="G287" s="41">
        <v>30.3</v>
      </c>
      <c r="H287" s="41">
        <v>25.3</v>
      </c>
      <c r="I287" s="41">
        <v>27</v>
      </c>
    </row>
    <row r="288" spans="1:9">
      <c r="C288" s="41">
        <f>SUM(C258:C287)</f>
        <v>71.40000000000002</v>
      </c>
      <c r="D288" s="41">
        <f>SUM(D257:D287)</f>
        <v>7.9</v>
      </c>
    </row>
    <row r="289" spans="1:9">
      <c r="C289" s="90">
        <f>C288+D288</f>
        <v>79.300000000000026</v>
      </c>
      <c r="D289" s="90"/>
      <c r="E289" s="41" t="s">
        <v>7</v>
      </c>
      <c r="F289" s="41">
        <f>SUM(F257:F288)</f>
        <v>918.8</v>
      </c>
      <c r="G289" s="41">
        <f>SUM(G257:G288)</f>
        <v>930.89999999999986</v>
      </c>
      <c r="H289" s="41">
        <f>SUM(H257:H288)</f>
        <v>728</v>
      </c>
      <c r="I289" s="41">
        <f>SUM(I257:I288)</f>
        <v>801.49999999999989</v>
      </c>
    </row>
    <row r="290" spans="1:9">
      <c r="E290" s="41" t="s">
        <v>8</v>
      </c>
      <c r="F290" s="41">
        <f>AVERAGE(F257:F287)</f>
        <v>29.638709677419353</v>
      </c>
      <c r="G290" s="41">
        <f>AVERAGE(G257:G287)</f>
        <v>30.029032258064511</v>
      </c>
      <c r="H290" s="41">
        <f>AVERAGE(H257:H287)</f>
        <v>24.266666666666666</v>
      </c>
      <c r="I290" s="41">
        <f>AVERAGE(I257:I287)</f>
        <v>25.854838709677416</v>
      </c>
    </row>
    <row r="291" spans="1:9">
      <c r="A291" s="46" t="s">
        <v>20</v>
      </c>
      <c r="B291" s="40" t="s">
        <v>10</v>
      </c>
      <c r="C291" s="41">
        <f>C289+SUM(C294)</f>
        <v>79.300000000000026</v>
      </c>
      <c r="D291" s="41" t="s">
        <v>32</v>
      </c>
      <c r="E291" s="41" t="s">
        <v>11</v>
      </c>
      <c r="F291" s="41">
        <f>MAX(F257:F287)</f>
        <v>30.8</v>
      </c>
      <c r="G291" s="41">
        <f>MAX(G257:G287)</f>
        <v>31.2</v>
      </c>
      <c r="H291" s="41">
        <f>MAX(H257:H287)</f>
        <v>25.8</v>
      </c>
      <c r="I291" s="41">
        <f>MAX(I257:I287)</f>
        <v>27.2</v>
      </c>
    </row>
    <row r="292" spans="1:9">
      <c r="C292" s="41">
        <f>C291/25.4</f>
        <v>3.1220472440944893</v>
      </c>
      <c r="D292" s="41" t="s">
        <v>33</v>
      </c>
      <c r="E292" s="41" t="s">
        <v>12</v>
      </c>
      <c r="F292" s="41">
        <f>MIN(F257:F287)</f>
        <v>27.5</v>
      </c>
      <c r="G292" s="41">
        <f>MIN(G257:G287)</f>
        <v>28.9</v>
      </c>
      <c r="H292" s="41">
        <f>MIN(H257:H287)</f>
        <v>21.8</v>
      </c>
      <c r="I292" s="41">
        <f>MIN(I257:I287)</f>
        <v>22</v>
      </c>
    </row>
    <row r="294" spans="1:9">
      <c r="A294" s="46">
        <v>36404</v>
      </c>
      <c r="C294" s="41" t="s">
        <v>14</v>
      </c>
      <c r="D294" s="41">
        <v>0</v>
      </c>
      <c r="F294" s="41">
        <v>29.9</v>
      </c>
      <c r="G294" s="41">
        <v>30.7</v>
      </c>
      <c r="H294" s="41">
        <v>25</v>
      </c>
      <c r="I294" s="41">
        <v>26.8</v>
      </c>
    </row>
    <row r="295" spans="1:9">
      <c r="A295" s="46">
        <v>36405</v>
      </c>
      <c r="C295" s="41">
        <v>0</v>
      </c>
      <c r="D295" s="41">
        <v>0</v>
      </c>
      <c r="F295" s="41">
        <v>30.1</v>
      </c>
      <c r="G295" s="41">
        <v>30.5</v>
      </c>
      <c r="H295" s="41">
        <v>25.1</v>
      </c>
      <c r="I295" s="41">
        <v>27</v>
      </c>
    </row>
    <row r="296" spans="1:9">
      <c r="A296" s="46">
        <v>36406</v>
      </c>
      <c r="C296" s="41">
        <v>0.8</v>
      </c>
      <c r="D296" s="41" t="s">
        <v>14</v>
      </c>
      <c r="F296" s="41">
        <v>30.7</v>
      </c>
      <c r="G296" s="41">
        <v>31.1</v>
      </c>
      <c r="H296" s="41">
        <v>24.9</v>
      </c>
      <c r="I296" s="41">
        <v>27.3</v>
      </c>
    </row>
    <row r="297" spans="1:9">
      <c r="A297" s="46">
        <v>36407</v>
      </c>
      <c r="C297" s="41">
        <v>0</v>
      </c>
      <c r="D297" s="41">
        <v>0</v>
      </c>
      <c r="F297" s="41">
        <v>31</v>
      </c>
      <c r="G297" s="41">
        <v>31.6</v>
      </c>
      <c r="H297" s="41">
        <v>24.1</v>
      </c>
      <c r="I297" s="41">
        <v>28.1</v>
      </c>
    </row>
    <row r="298" spans="1:9">
      <c r="A298" s="46">
        <v>36408</v>
      </c>
      <c r="C298" s="41">
        <v>2.6</v>
      </c>
      <c r="D298" s="41">
        <v>0</v>
      </c>
      <c r="F298" s="41">
        <v>31.1</v>
      </c>
      <c r="G298" s="41">
        <v>30.9</v>
      </c>
      <c r="H298" s="41">
        <v>24</v>
      </c>
      <c r="I298" s="41">
        <v>26.9</v>
      </c>
    </row>
    <row r="299" spans="1:9">
      <c r="A299" s="46">
        <v>36409</v>
      </c>
      <c r="C299" s="41" t="s">
        <v>14</v>
      </c>
      <c r="D299" s="41">
        <v>0</v>
      </c>
      <c r="F299" s="41">
        <v>30</v>
      </c>
      <c r="G299" s="41">
        <v>30.5</v>
      </c>
      <c r="H299" s="41">
        <v>25.2</v>
      </c>
      <c r="I299" s="41">
        <v>26</v>
      </c>
    </row>
    <row r="300" spans="1:9">
      <c r="A300" s="46">
        <v>36410</v>
      </c>
      <c r="C300" s="41">
        <v>0.3</v>
      </c>
      <c r="D300" s="41">
        <v>0</v>
      </c>
      <c r="F300" s="41">
        <v>30.4</v>
      </c>
      <c r="G300" s="41">
        <v>30.8</v>
      </c>
      <c r="H300" s="41">
        <v>24.5</v>
      </c>
      <c r="I300" s="41">
        <v>26.7</v>
      </c>
    </row>
    <row r="301" spans="1:9">
      <c r="A301" s="46">
        <v>36411</v>
      </c>
      <c r="C301" s="41">
        <v>0</v>
      </c>
      <c r="D301" s="41">
        <v>10.1</v>
      </c>
      <c r="F301" s="41">
        <v>30.2</v>
      </c>
      <c r="G301" s="41">
        <v>27.2</v>
      </c>
      <c r="H301" s="41">
        <v>25.4</v>
      </c>
      <c r="I301" s="41">
        <v>21.2</v>
      </c>
    </row>
    <row r="302" spans="1:9">
      <c r="A302" s="46">
        <v>36412</v>
      </c>
      <c r="C302" s="41">
        <v>0</v>
      </c>
      <c r="D302" s="41">
        <v>0</v>
      </c>
      <c r="F302" s="41">
        <v>28.5</v>
      </c>
      <c r="G302" s="41">
        <v>30</v>
      </c>
      <c r="H302" s="41">
        <v>25.5</v>
      </c>
      <c r="I302" s="41">
        <v>26.6</v>
      </c>
    </row>
    <row r="303" spans="1:9">
      <c r="A303" s="46">
        <v>36413</v>
      </c>
      <c r="C303" s="41">
        <v>3.8</v>
      </c>
      <c r="D303" s="41">
        <v>0</v>
      </c>
      <c r="F303" s="41">
        <v>29.8</v>
      </c>
      <c r="G303" s="41">
        <v>30</v>
      </c>
      <c r="H303" s="41">
        <v>22.8</v>
      </c>
      <c r="I303" s="41">
        <v>26.2</v>
      </c>
    </row>
    <row r="304" spans="1:9">
      <c r="A304" s="46">
        <v>36414</v>
      </c>
      <c r="C304" s="41">
        <v>1.8</v>
      </c>
      <c r="D304" s="41">
        <v>0</v>
      </c>
      <c r="F304" s="41">
        <v>29.6</v>
      </c>
      <c r="G304" s="41">
        <v>29.8</v>
      </c>
      <c r="H304" s="41">
        <v>23.2</v>
      </c>
      <c r="I304" s="41">
        <v>26.2</v>
      </c>
    </row>
    <row r="305" spans="1:9">
      <c r="A305" s="46">
        <v>36415</v>
      </c>
      <c r="C305" s="41">
        <v>0</v>
      </c>
      <c r="D305" s="41">
        <v>0</v>
      </c>
      <c r="F305" s="41">
        <v>28.8</v>
      </c>
      <c r="G305" s="41">
        <v>31</v>
      </c>
      <c r="H305" s="41">
        <v>24.4</v>
      </c>
      <c r="I305" s="41">
        <v>25.8</v>
      </c>
    </row>
    <row r="306" spans="1:9">
      <c r="A306" s="46">
        <v>36416</v>
      </c>
      <c r="C306" s="41">
        <v>0</v>
      </c>
      <c r="D306" s="41">
        <v>0.3</v>
      </c>
      <c r="F306" s="41">
        <v>30.1</v>
      </c>
      <c r="G306" s="41">
        <v>31.2</v>
      </c>
      <c r="H306" s="41">
        <v>24.7</v>
      </c>
      <c r="I306" s="41">
        <v>26.3</v>
      </c>
    </row>
    <row r="307" spans="1:9">
      <c r="A307" s="46">
        <v>36417</v>
      </c>
      <c r="C307" s="41">
        <v>0</v>
      </c>
      <c r="D307" s="41">
        <v>0</v>
      </c>
      <c r="F307" s="41">
        <v>30</v>
      </c>
      <c r="G307" s="41">
        <v>31.8</v>
      </c>
      <c r="H307" s="41">
        <v>24.8</v>
      </c>
      <c r="I307" s="41">
        <v>28</v>
      </c>
    </row>
    <row r="308" spans="1:9">
      <c r="A308" s="46">
        <v>36418</v>
      </c>
      <c r="C308" s="41">
        <v>0</v>
      </c>
      <c r="D308" s="41">
        <v>0</v>
      </c>
      <c r="F308" s="41">
        <v>31.3</v>
      </c>
      <c r="G308" s="41">
        <v>30.6</v>
      </c>
      <c r="H308" s="41">
        <v>25.7</v>
      </c>
      <c r="I308" s="41">
        <v>27.2</v>
      </c>
    </row>
    <row r="309" spans="1:9">
      <c r="A309" s="46">
        <v>36419</v>
      </c>
      <c r="C309" s="41">
        <v>11</v>
      </c>
      <c r="D309" s="41">
        <v>0</v>
      </c>
      <c r="F309" s="41">
        <v>30.4</v>
      </c>
      <c r="G309" s="41">
        <v>30.2</v>
      </c>
      <c r="H309" s="41">
        <v>23.2</v>
      </c>
      <c r="I309" s="41">
        <v>26.6</v>
      </c>
    </row>
    <row r="310" spans="1:9">
      <c r="A310" s="46">
        <v>36420</v>
      </c>
      <c r="C310" s="41">
        <v>0</v>
      </c>
      <c r="D310" s="41">
        <v>0</v>
      </c>
      <c r="F310" s="41">
        <v>30</v>
      </c>
      <c r="G310" s="41">
        <v>30.2</v>
      </c>
      <c r="H310" s="41">
        <v>26</v>
      </c>
      <c r="I310" s="41">
        <v>26.7</v>
      </c>
    </row>
    <row r="311" spans="1:9">
      <c r="A311" s="46">
        <v>36421</v>
      </c>
      <c r="C311" s="41">
        <v>0</v>
      </c>
      <c r="D311" s="41">
        <v>0</v>
      </c>
      <c r="F311" s="41">
        <v>30.3</v>
      </c>
      <c r="G311" s="41">
        <v>30.7</v>
      </c>
      <c r="H311" s="41">
        <v>25.5</v>
      </c>
      <c r="I311" s="41">
        <v>26.4</v>
      </c>
    </row>
    <row r="312" spans="1:9">
      <c r="A312" s="46">
        <v>36422</v>
      </c>
      <c r="C312" s="41">
        <v>0.8</v>
      </c>
      <c r="D312" s="41">
        <v>2.2000000000000002</v>
      </c>
      <c r="F312" s="41">
        <v>29.9</v>
      </c>
      <c r="G312" s="41">
        <v>30.8</v>
      </c>
      <c r="H312" s="41">
        <v>24.8</v>
      </c>
      <c r="I312" s="41">
        <v>23.3</v>
      </c>
    </row>
    <row r="313" spans="1:9">
      <c r="A313" s="46">
        <v>36423</v>
      </c>
      <c r="C313" s="41">
        <v>5.6</v>
      </c>
      <c r="D313" s="41">
        <v>0.4</v>
      </c>
      <c r="F313" s="41">
        <v>28</v>
      </c>
      <c r="G313" s="41">
        <v>29</v>
      </c>
      <c r="H313" s="41">
        <v>21</v>
      </c>
      <c r="I313" s="41">
        <v>23.8</v>
      </c>
    </row>
    <row r="314" spans="1:9">
      <c r="A314" s="46">
        <v>36424</v>
      </c>
      <c r="C314" s="41">
        <v>1.6</v>
      </c>
      <c r="D314" s="41">
        <v>0</v>
      </c>
      <c r="F314" s="41">
        <v>27.8</v>
      </c>
      <c r="G314" s="41">
        <v>29.2</v>
      </c>
      <c r="H314" s="41">
        <v>23.5</v>
      </c>
      <c r="I314" s="41">
        <v>24.6</v>
      </c>
    </row>
    <row r="315" spans="1:9">
      <c r="A315" s="46">
        <v>36425</v>
      </c>
      <c r="C315" s="41">
        <v>0</v>
      </c>
      <c r="D315" s="41">
        <v>0</v>
      </c>
      <c r="F315" s="41">
        <v>29.1</v>
      </c>
      <c r="G315" s="41">
        <v>30.6</v>
      </c>
      <c r="H315" s="41">
        <v>24.3</v>
      </c>
      <c r="I315" s="41">
        <v>27.1</v>
      </c>
    </row>
    <row r="316" spans="1:9">
      <c r="A316" s="46">
        <v>36426</v>
      </c>
      <c r="C316" s="41">
        <v>0.4</v>
      </c>
      <c r="D316" s="41">
        <v>0</v>
      </c>
      <c r="F316" s="41">
        <v>30</v>
      </c>
      <c r="G316" s="41">
        <v>30.2</v>
      </c>
      <c r="H316" s="41">
        <v>24.8</v>
      </c>
      <c r="I316" s="41">
        <v>27.2</v>
      </c>
    </row>
    <row r="317" spans="1:9">
      <c r="A317" s="46">
        <v>36427</v>
      </c>
      <c r="C317" s="41">
        <v>0</v>
      </c>
      <c r="D317" s="41">
        <v>0</v>
      </c>
      <c r="F317" s="41">
        <v>30</v>
      </c>
      <c r="G317" s="41">
        <v>31</v>
      </c>
      <c r="H317" s="41">
        <v>26</v>
      </c>
      <c r="I317" s="41">
        <v>27.2</v>
      </c>
    </row>
    <row r="318" spans="1:9">
      <c r="A318" s="46">
        <v>36428</v>
      </c>
      <c r="C318" s="41">
        <v>0</v>
      </c>
      <c r="D318" s="41" t="s">
        <v>14</v>
      </c>
      <c r="F318" s="41">
        <v>30.3</v>
      </c>
      <c r="G318" s="41">
        <v>31</v>
      </c>
      <c r="H318" s="41">
        <v>26</v>
      </c>
      <c r="I318" s="41">
        <v>26.8</v>
      </c>
    </row>
    <row r="319" spans="1:9">
      <c r="A319" s="46">
        <v>36429</v>
      </c>
      <c r="C319" s="41">
        <v>1.9</v>
      </c>
      <c r="D319" s="41">
        <v>0</v>
      </c>
      <c r="F319" s="41">
        <v>30.4</v>
      </c>
      <c r="G319" s="41">
        <v>31.3</v>
      </c>
      <c r="H319" s="41">
        <v>24.2</v>
      </c>
      <c r="I319" s="41">
        <v>27.3</v>
      </c>
    </row>
    <row r="320" spans="1:9">
      <c r="A320" s="46">
        <v>36430</v>
      </c>
      <c r="C320" s="41">
        <v>0</v>
      </c>
      <c r="D320" s="41">
        <v>0</v>
      </c>
      <c r="F320" s="41">
        <v>29.9</v>
      </c>
      <c r="G320" s="41">
        <v>30.6</v>
      </c>
      <c r="H320" s="41">
        <v>26</v>
      </c>
      <c r="I320" s="41">
        <v>27</v>
      </c>
    </row>
    <row r="321" spans="1:9">
      <c r="A321" s="46">
        <v>36431</v>
      </c>
      <c r="C321" s="41">
        <v>0</v>
      </c>
      <c r="D321" s="41">
        <v>0</v>
      </c>
      <c r="F321" s="41">
        <v>28.7</v>
      </c>
      <c r="G321" s="41">
        <v>31</v>
      </c>
      <c r="H321" s="41">
        <v>25.9</v>
      </c>
      <c r="I321" s="41">
        <v>27.4</v>
      </c>
    </row>
    <row r="322" spans="1:9">
      <c r="A322" s="46">
        <v>36432</v>
      </c>
      <c r="C322" s="41">
        <v>4.8</v>
      </c>
      <c r="D322" s="41">
        <v>0</v>
      </c>
      <c r="F322" s="41">
        <v>30.5</v>
      </c>
      <c r="G322" s="41">
        <v>30.5</v>
      </c>
      <c r="H322" s="41">
        <v>23.3</v>
      </c>
      <c r="I322" s="41">
        <v>24.7</v>
      </c>
    </row>
    <row r="323" spans="1:9">
      <c r="A323" s="46">
        <v>36433</v>
      </c>
      <c r="C323" s="41">
        <v>4.3</v>
      </c>
      <c r="D323" s="41">
        <v>0</v>
      </c>
      <c r="F323" s="41">
        <v>30.4</v>
      </c>
      <c r="G323" s="41">
        <v>30.6</v>
      </c>
      <c r="H323" s="41">
        <v>24.3</v>
      </c>
      <c r="I323" s="41">
        <v>25.7</v>
      </c>
    </row>
    <row r="324" spans="1:9">
      <c r="C324" s="41">
        <f>SUM(C295:C323)</f>
        <v>39.699999999999996</v>
      </c>
      <c r="D324" s="41">
        <f>SUM(D294:D323)</f>
        <v>13.000000000000002</v>
      </c>
    </row>
    <row r="325" spans="1:9">
      <c r="C325" s="90">
        <f>C324+D324</f>
        <v>52.699999999999996</v>
      </c>
      <c r="D325" s="90"/>
      <c r="E325" s="41" t="s">
        <v>7</v>
      </c>
      <c r="F325" s="41">
        <f>SUM(F294:F324)</f>
        <v>897.19999999999993</v>
      </c>
      <c r="G325" s="41">
        <f>SUM(G294:G324)</f>
        <v>914.60000000000014</v>
      </c>
      <c r="H325" s="41">
        <f>SUM(H294:H324)</f>
        <v>738.0999999999998</v>
      </c>
      <c r="I325" s="41">
        <f>SUM(I294:I324)</f>
        <v>788.1</v>
      </c>
    </row>
    <row r="326" spans="1:9">
      <c r="E326" s="41" t="s">
        <v>8</v>
      </c>
      <c r="F326" s="41">
        <f>AVERAGE(F294:F323)</f>
        <v>29.906666666666663</v>
      </c>
      <c r="G326" s="41">
        <f>AVERAGE(G294:G323)</f>
        <v>30.486666666666672</v>
      </c>
      <c r="H326" s="41">
        <f>AVERAGE(H294:H323)</f>
        <v>24.603333333333328</v>
      </c>
      <c r="I326" s="41">
        <f>AVERAGE(I294:I323)</f>
        <v>26.27</v>
      </c>
    </row>
    <row r="327" spans="1:9">
      <c r="A327" s="46" t="s">
        <v>21</v>
      </c>
      <c r="B327" s="40" t="s">
        <v>10</v>
      </c>
      <c r="C327" s="41">
        <f>C325+C330</f>
        <v>54.699999999999996</v>
      </c>
      <c r="D327" s="41" t="s">
        <v>32</v>
      </c>
      <c r="E327" s="41" t="s">
        <v>11</v>
      </c>
      <c r="F327" s="41">
        <f>MAX(F294:F323)</f>
        <v>31.3</v>
      </c>
      <c r="G327" s="41">
        <f>MAX(G294:G323)</f>
        <v>31.8</v>
      </c>
      <c r="H327" s="41">
        <f>MAX(H294:H323)</f>
        <v>26</v>
      </c>
      <c r="I327" s="41">
        <f>MAX(I294:I323)</f>
        <v>28.1</v>
      </c>
    </row>
    <row r="328" spans="1:9">
      <c r="C328" s="41">
        <f>C327/25.4</f>
        <v>2.1535433070866143</v>
      </c>
      <c r="D328" s="41" t="s">
        <v>33</v>
      </c>
      <c r="E328" s="41" t="s">
        <v>12</v>
      </c>
      <c r="F328" s="41">
        <f>MIN(F294:F323)</f>
        <v>27.8</v>
      </c>
      <c r="G328" s="41">
        <f>MIN(G294:G323)</f>
        <v>27.2</v>
      </c>
      <c r="H328" s="41">
        <f>MIN(H294:H323)</f>
        <v>21</v>
      </c>
      <c r="I328" s="41">
        <f>MIN(I294:I323)</f>
        <v>21.2</v>
      </c>
    </row>
    <row r="330" spans="1:9">
      <c r="A330" s="46">
        <v>36434</v>
      </c>
      <c r="C330" s="41">
        <v>2</v>
      </c>
      <c r="D330" s="41">
        <v>0</v>
      </c>
      <c r="F330" s="41">
        <v>29.5</v>
      </c>
      <c r="G330" s="41">
        <v>29.9</v>
      </c>
      <c r="H330" s="41">
        <v>22.6</v>
      </c>
      <c r="I330" s="41">
        <v>26.9</v>
      </c>
    </row>
    <row r="331" spans="1:9">
      <c r="A331" s="46">
        <v>36435</v>
      </c>
      <c r="C331" s="41">
        <v>0.3</v>
      </c>
      <c r="D331" s="41">
        <v>2.9</v>
      </c>
      <c r="F331" s="41">
        <v>30</v>
      </c>
      <c r="G331" s="41">
        <v>29.8</v>
      </c>
      <c r="H331" s="41">
        <v>24.1</v>
      </c>
      <c r="I331" s="41">
        <v>25.3</v>
      </c>
    </row>
    <row r="332" spans="1:9">
      <c r="A332" s="46">
        <v>36436</v>
      </c>
      <c r="C332" s="41" t="s">
        <v>14</v>
      </c>
      <c r="D332" s="41">
        <v>0.6</v>
      </c>
      <c r="F332" s="41">
        <v>30.3</v>
      </c>
      <c r="G332" s="41">
        <v>30</v>
      </c>
      <c r="H332" s="41">
        <v>24.5</v>
      </c>
      <c r="I332" s="41">
        <v>26.3</v>
      </c>
    </row>
    <row r="333" spans="1:9">
      <c r="A333" s="46">
        <v>36437</v>
      </c>
      <c r="C333" s="41">
        <v>0</v>
      </c>
      <c r="D333" s="41">
        <v>0</v>
      </c>
      <c r="F333" s="41">
        <v>30</v>
      </c>
      <c r="G333" s="41">
        <v>30.2</v>
      </c>
      <c r="H333" s="41">
        <v>25.2</v>
      </c>
      <c r="I333" s="41">
        <v>26.2</v>
      </c>
    </row>
    <row r="334" spans="1:9">
      <c r="A334" s="46">
        <v>36438</v>
      </c>
      <c r="C334" s="41">
        <v>0.3</v>
      </c>
      <c r="D334" s="41">
        <v>0</v>
      </c>
      <c r="F334" s="41">
        <v>30.5</v>
      </c>
      <c r="G334" s="41">
        <v>30.5</v>
      </c>
      <c r="H334" s="41">
        <v>24.3</v>
      </c>
      <c r="I334" s="41">
        <v>26.4</v>
      </c>
    </row>
    <row r="335" spans="1:9">
      <c r="A335" s="46">
        <v>36439</v>
      </c>
      <c r="C335" s="41">
        <v>5.6</v>
      </c>
      <c r="D335" s="41">
        <v>16.899999999999999</v>
      </c>
      <c r="F335" s="41">
        <v>29.6</v>
      </c>
      <c r="G335" s="41">
        <v>29.4</v>
      </c>
      <c r="H335" s="41">
        <v>24.2</v>
      </c>
      <c r="I335" s="41">
        <v>23.2</v>
      </c>
    </row>
    <row r="336" spans="1:9">
      <c r="A336" s="46">
        <v>36440</v>
      </c>
      <c r="C336" s="41">
        <v>0</v>
      </c>
      <c r="D336" s="41">
        <v>0</v>
      </c>
      <c r="F336" s="41">
        <v>29</v>
      </c>
      <c r="G336" s="41">
        <v>30.5</v>
      </c>
      <c r="H336" s="41">
        <v>25</v>
      </c>
      <c r="I336" s="41">
        <v>27.2</v>
      </c>
    </row>
    <row r="337" spans="1:9">
      <c r="A337" s="46">
        <v>36441</v>
      </c>
      <c r="C337" s="41">
        <v>1.4</v>
      </c>
      <c r="D337" s="41">
        <v>3.1</v>
      </c>
      <c r="F337" s="41">
        <v>30</v>
      </c>
      <c r="G337" s="41">
        <v>28.6</v>
      </c>
      <c r="H337" s="41">
        <v>23.4</v>
      </c>
      <c r="I337" s="41">
        <v>23.7</v>
      </c>
    </row>
    <row r="338" spans="1:9">
      <c r="A338" s="46">
        <v>36442</v>
      </c>
      <c r="C338" s="41">
        <v>33</v>
      </c>
      <c r="D338" s="41">
        <v>15.6</v>
      </c>
      <c r="F338" s="41">
        <v>28.2</v>
      </c>
      <c r="G338" s="41">
        <v>25.1</v>
      </c>
      <c r="H338" s="41">
        <v>22.2</v>
      </c>
      <c r="I338" s="41">
        <v>22.1</v>
      </c>
    </row>
    <row r="339" spans="1:9">
      <c r="A339" s="46">
        <v>36443</v>
      </c>
      <c r="C339" s="41">
        <v>1.9</v>
      </c>
      <c r="D339" s="41">
        <v>0.2</v>
      </c>
      <c r="F339" s="41">
        <v>28</v>
      </c>
      <c r="G339" s="41">
        <v>29.5</v>
      </c>
      <c r="H339" s="41">
        <v>22</v>
      </c>
      <c r="I339" s="41">
        <v>26.3</v>
      </c>
    </row>
    <row r="340" spans="1:9">
      <c r="A340" s="46">
        <v>36444</v>
      </c>
      <c r="C340" s="41" t="s">
        <v>14</v>
      </c>
      <c r="D340" s="41">
        <v>0</v>
      </c>
      <c r="F340" s="41">
        <v>29.2</v>
      </c>
      <c r="G340" s="41">
        <v>30.2</v>
      </c>
      <c r="H340" s="41">
        <v>25.5</v>
      </c>
      <c r="I340" s="41">
        <v>26.4</v>
      </c>
    </row>
    <row r="341" spans="1:9">
      <c r="A341" s="46">
        <v>36445</v>
      </c>
      <c r="C341" s="41" t="s">
        <v>14</v>
      </c>
      <c r="D341" s="41">
        <v>2.6</v>
      </c>
      <c r="F341" s="41">
        <v>29.5</v>
      </c>
      <c r="G341" s="41">
        <v>29.9</v>
      </c>
      <c r="H341" s="41">
        <v>24.3</v>
      </c>
      <c r="I341" s="41">
        <v>23</v>
      </c>
    </row>
    <row r="342" spans="1:9">
      <c r="A342" s="46">
        <v>36446</v>
      </c>
      <c r="C342" s="41">
        <v>2</v>
      </c>
      <c r="D342" s="41">
        <v>0</v>
      </c>
      <c r="F342" s="41">
        <v>29.5</v>
      </c>
      <c r="G342" s="41">
        <v>29.2</v>
      </c>
      <c r="H342" s="41">
        <v>23.3</v>
      </c>
      <c r="I342" s="41">
        <v>23.4</v>
      </c>
    </row>
    <row r="343" spans="1:9">
      <c r="A343" s="46">
        <v>36447</v>
      </c>
      <c r="C343" s="41">
        <v>0.7</v>
      </c>
      <c r="D343" s="41">
        <v>0</v>
      </c>
      <c r="F343" s="41">
        <v>29.6</v>
      </c>
      <c r="G343" s="41">
        <v>29.9</v>
      </c>
      <c r="H343" s="41">
        <v>23.9</v>
      </c>
      <c r="I343" s="41">
        <v>27.2</v>
      </c>
    </row>
    <row r="344" spans="1:9">
      <c r="A344" s="46">
        <v>36448</v>
      </c>
      <c r="C344" s="41">
        <v>0</v>
      </c>
      <c r="D344" s="41">
        <v>0</v>
      </c>
      <c r="F344" s="41">
        <v>29.4</v>
      </c>
      <c r="G344" s="41">
        <v>30.2</v>
      </c>
      <c r="H344" s="41">
        <v>24.8</v>
      </c>
      <c r="I344" s="41">
        <v>27.3</v>
      </c>
    </row>
    <row r="345" spans="1:9">
      <c r="A345" s="46">
        <v>36449</v>
      </c>
      <c r="C345" s="41">
        <v>0</v>
      </c>
      <c r="D345" s="41">
        <v>0</v>
      </c>
      <c r="F345" s="41">
        <v>30.1</v>
      </c>
      <c r="G345" s="41">
        <v>30.2</v>
      </c>
      <c r="H345" s="41">
        <v>25</v>
      </c>
      <c r="I345" s="41">
        <v>26.2</v>
      </c>
    </row>
    <row r="346" spans="1:9">
      <c r="A346" s="46">
        <v>36450</v>
      </c>
      <c r="C346" s="41">
        <v>0.4</v>
      </c>
      <c r="D346" s="41">
        <v>0</v>
      </c>
      <c r="F346" s="41">
        <v>30</v>
      </c>
      <c r="G346" s="41">
        <v>30</v>
      </c>
      <c r="H346" s="41">
        <v>24</v>
      </c>
      <c r="I346" s="41">
        <v>26.6</v>
      </c>
    </row>
    <row r="347" spans="1:9">
      <c r="A347" s="46">
        <v>36451</v>
      </c>
      <c r="C347" s="41">
        <v>2.2000000000000002</v>
      </c>
      <c r="D347" s="41">
        <v>3.2</v>
      </c>
      <c r="F347" s="41">
        <v>29.5</v>
      </c>
      <c r="G347" s="41">
        <v>28.8</v>
      </c>
      <c r="H347" s="41">
        <v>23.2</v>
      </c>
      <c r="I347" s="41">
        <v>23.3</v>
      </c>
    </row>
    <row r="348" spans="1:9">
      <c r="A348" s="46">
        <v>36452</v>
      </c>
      <c r="C348" s="41" t="s">
        <v>14</v>
      </c>
      <c r="D348" s="41">
        <v>0</v>
      </c>
      <c r="F348" s="41">
        <v>28.7</v>
      </c>
      <c r="G348" s="41">
        <v>30.1</v>
      </c>
      <c r="H348" s="41">
        <v>24.5</v>
      </c>
      <c r="I348" s="41">
        <v>26.7</v>
      </c>
    </row>
    <row r="349" spans="1:9">
      <c r="A349" s="46">
        <v>36453</v>
      </c>
      <c r="C349" s="41">
        <v>0</v>
      </c>
      <c r="D349" s="41" t="s">
        <v>14</v>
      </c>
      <c r="F349" s="41">
        <v>29.9</v>
      </c>
      <c r="G349" s="41">
        <v>30.1</v>
      </c>
      <c r="H349" s="41">
        <v>24.5</v>
      </c>
      <c r="I349" s="41">
        <v>25.4</v>
      </c>
    </row>
    <row r="350" spans="1:9">
      <c r="A350" s="46">
        <v>36454</v>
      </c>
      <c r="C350" s="41">
        <v>9.6999999999999993</v>
      </c>
      <c r="D350" s="41">
        <v>0</v>
      </c>
      <c r="F350" s="41">
        <v>29.6</v>
      </c>
      <c r="G350" s="41">
        <v>29.5</v>
      </c>
      <c r="H350" s="41">
        <v>23.4</v>
      </c>
      <c r="I350" s="41">
        <v>26</v>
      </c>
    </row>
    <row r="351" spans="1:9">
      <c r="A351" s="46">
        <v>36455</v>
      </c>
      <c r="C351" s="41">
        <v>0</v>
      </c>
      <c r="D351" s="41">
        <v>0</v>
      </c>
      <c r="F351" s="41">
        <v>29.4</v>
      </c>
      <c r="G351" s="41">
        <v>29.5</v>
      </c>
      <c r="H351" s="41">
        <v>24.8</v>
      </c>
      <c r="I351" s="41">
        <v>26.5</v>
      </c>
    </row>
    <row r="352" spans="1:9">
      <c r="A352" s="46">
        <v>36456</v>
      </c>
      <c r="C352" s="41" t="s">
        <v>14</v>
      </c>
      <c r="D352" s="41">
        <v>0</v>
      </c>
      <c r="F352" s="41">
        <v>29.1</v>
      </c>
      <c r="G352" s="41">
        <v>29.1</v>
      </c>
      <c r="H352" s="41">
        <v>23.9</v>
      </c>
      <c r="I352" s="41">
        <v>24.1</v>
      </c>
    </row>
    <row r="353" spans="1:9">
      <c r="A353" s="46">
        <v>36457</v>
      </c>
      <c r="C353" s="41">
        <v>0</v>
      </c>
      <c r="D353" s="41">
        <v>0</v>
      </c>
      <c r="F353" s="41">
        <v>28.5</v>
      </c>
      <c r="G353" s="41">
        <v>29.9</v>
      </c>
      <c r="H353" s="41">
        <v>24.4</v>
      </c>
      <c r="I353" s="41">
        <v>26.9</v>
      </c>
    </row>
    <row r="354" spans="1:9">
      <c r="A354" s="46">
        <v>36458</v>
      </c>
      <c r="C354" s="41">
        <v>0.5</v>
      </c>
      <c r="D354" s="41">
        <v>0</v>
      </c>
      <c r="F354" s="41">
        <v>29.4</v>
      </c>
      <c r="G354" s="41">
        <v>30</v>
      </c>
      <c r="H354" s="41">
        <v>22.9</v>
      </c>
      <c r="I354" s="41">
        <v>26</v>
      </c>
    </row>
    <row r="355" spans="1:9">
      <c r="A355" s="46">
        <v>36459</v>
      </c>
      <c r="C355" s="41">
        <v>3.8</v>
      </c>
      <c r="D355" s="41">
        <v>0</v>
      </c>
      <c r="F355" s="41">
        <v>29.4</v>
      </c>
      <c r="G355" s="41">
        <v>29.6</v>
      </c>
      <c r="H355" s="41">
        <v>24.2</v>
      </c>
      <c r="I355" s="41">
        <v>25.5</v>
      </c>
    </row>
    <row r="356" spans="1:9">
      <c r="A356" s="46">
        <v>36460</v>
      </c>
      <c r="C356" s="41">
        <v>0.1</v>
      </c>
      <c r="D356" s="41">
        <v>0</v>
      </c>
      <c r="F356" s="41">
        <v>29.2</v>
      </c>
      <c r="G356" s="41">
        <v>29.8</v>
      </c>
      <c r="H356" s="41">
        <v>23.8</v>
      </c>
      <c r="I356" s="41">
        <v>26.1</v>
      </c>
    </row>
    <row r="357" spans="1:9">
      <c r="A357" s="46">
        <v>36461</v>
      </c>
      <c r="C357" s="41">
        <v>5.4</v>
      </c>
      <c r="D357" s="41">
        <v>3.6</v>
      </c>
      <c r="F357" s="41">
        <v>27.5</v>
      </c>
      <c r="G357" s="41">
        <v>29</v>
      </c>
      <c r="H357" s="41">
        <v>22.8</v>
      </c>
      <c r="I357" s="41">
        <v>24.5</v>
      </c>
    </row>
    <row r="358" spans="1:9">
      <c r="A358" s="46">
        <v>36462</v>
      </c>
      <c r="C358" s="41">
        <v>0.2</v>
      </c>
      <c r="D358" s="41">
        <v>0</v>
      </c>
      <c r="F358" s="41">
        <v>29</v>
      </c>
      <c r="G358" s="41">
        <v>29</v>
      </c>
      <c r="H358" s="41">
        <v>24.5</v>
      </c>
      <c r="I358" s="41">
        <v>25.2</v>
      </c>
    </row>
    <row r="359" spans="1:9">
      <c r="A359" s="46">
        <v>36463</v>
      </c>
      <c r="C359" s="41" t="s">
        <v>14</v>
      </c>
      <c r="D359" s="41">
        <v>1.5</v>
      </c>
      <c r="F359" s="41">
        <v>28.9</v>
      </c>
      <c r="G359" s="41">
        <v>27.6</v>
      </c>
      <c r="H359" s="41">
        <v>23.9</v>
      </c>
      <c r="I359" s="41">
        <v>24.2</v>
      </c>
    </row>
    <row r="360" spans="1:9">
      <c r="A360" s="46">
        <v>36464</v>
      </c>
      <c r="C360" s="41">
        <v>2.1</v>
      </c>
      <c r="D360" s="41">
        <v>0</v>
      </c>
      <c r="F360" s="41">
        <v>27.4</v>
      </c>
      <c r="G360" s="41">
        <v>29</v>
      </c>
      <c r="H360" s="41">
        <v>23.2</v>
      </c>
      <c r="I360" s="41">
        <v>25.1</v>
      </c>
    </row>
    <row r="361" spans="1:9">
      <c r="C361" s="41">
        <f>SUM(C331:C360)</f>
        <v>69.599999999999994</v>
      </c>
      <c r="D361" s="41">
        <f>SUM(D330:D360)</f>
        <v>50.20000000000001</v>
      </c>
    </row>
    <row r="362" spans="1:9">
      <c r="C362" s="90">
        <f>C361+D361</f>
        <v>119.80000000000001</v>
      </c>
      <c r="D362" s="90"/>
      <c r="E362" s="41" t="s">
        <v>7</v>
      </c>
      <c r="F362" s="41">
        <f>SUM(F330:F361)</f>
        <v>907.90000000000009</v>
      </c>
      <c r="G362" s="41">
        <f>SUM(G330:G361)</f>
        <v>914.09999999999991</v>
      </c>
      <c r="H362" s="41">
        <f>SUM(H330:H361)</f>
        <v>742.29999999999984</v>
      </c>
      <c r="I362" s="41">
        <f>SUM(I330:I361)</f>
        <v>789.2</v>
      </c>
    </row>
    <row r="363" spans="1:9">
      <c r="E363" s="41" t="s">
        <v>8</v>
      </c>
      <c r="F363" s="41">
        <f>AVERAGE(F330:F360)</f>
        <v>29.28709677419355</v>
      </c>
      <c r="G363" s="41">
        <f>AVERAGE(G330:G360)</f>
        <v>29.487096774193546</v>
      </c>
      <c r="H363" s="41">
        <f>AVERAGE(H330:H360)</f>
        <v>23.945161290322577</v>
      </c>
      <c r="I363" s="41">
        <f>AVERAGE(I330:I360)</f>
        <v>25.458064516129035</v>
      </c>
    </row>
    <row r="364" spans="1:9">
      <c r="A364" s="46" t="s">
        <v>22</v>
      </c>
      <c r="B364" s="40" t="s">
        <v>10</v>
      </c>
      <c r="C364" s="41">
        <f>C362+C367</f>
        <v>119.80000000000001</v>
      </c>
      <c r="D364" s="41" t="s">
        <v>32</v>
      </c>
      <c r="E364" s="41" t="s">
        <v>11</v>
      </c>
      <c r="F364" s="41">
        <f>MAX(F330:F360)</f>
        <v>30.5</v>
      </c>
      <c r="G364" s="41">
        <f>MAX(G330:G360)</f>
        <v>30.5</v>
      </c>
      <c r="H364" s="41">
        <f>MAX(H330:H360)</f>
        <v>25.5</v>
      </c>
      <c r="I364" s="41">
        <f>MAX(I330:I360)</f>
        <v>27.3</v>
      </c>
    </row>
    <row r="365" spans="1:9">
      <c r="C365" s="41">
        <f>C364/25.4</f>
        <v>4.7165354330708666</v>
      </c>
      <c r="D365" s="41" t="s">
        <v>33</v>
      </c>
      <c r="E365" s="41" t="s">
        <v>12</v>
      </c>
      <c r="F365" s="41">
        <f>MIN(F330:F360)</f>
        <v>27.4</v>
      </c>
      <c r="G365" s="41">
        <f>MIN(G330:G360)</f>
        <v>25.1</v>
      </c>
      <c r="H365" s="41">
        <f>MIN(H330:H360)</f>
        <v>22</v>
      </c>
      <c r="I365" s="41">
        <f>MIN(I330:I360)</f>
        <v>22.1</v>
      </c>
    </row>
    <row r="367" spans="1:9">
      <c r="A367" s="46">
        <v>36465</v>
      </c>
      <c r="C367" s="41">
        <v>0</v>
      </c>
      <c r="D367" s="41">
        <v>0</v>
      </c>
      <c r="F367" s="41">
        <v>29.4</v>
      </c>
      <c r="G367" s="41">
        <v>29.9</v>
      </c>
      <c r="H367" s="41">
        <v>24.9</v>
      </c>
      <c r="I367" s="41">
        <v>26.4</v>
      </c>
    </row>
    <row r="368" spans="1:9">
      <c r="A368" s="46">
        <v>36466</v>
      </c>
      <c r="C368" s="41" t="s">
        <v>14</v>
      </c>
      <c r="D368" s="41">
        <v>0</v>
      </c>
      <c r="F368" s="41">
        <v>27.9</v>
      </c>
      <c r="G368" s="41">
        <v>29.8</v>
      </c>
      <c r="H368" s="41">
        <v>25.1</v>
      </c>
      <c r="I368" s="41">
        <v>26.3</v>
      </c>
    </row>
    <row r="369" spans="1:9">
      <c r="A369" s="46">
        <v>36467</v>
      </c>
      <c r="C369" s="41">
        <v>57.1</v>
      </c>
      <c r="D369" s="41">
        <v>0</v>
      </c>
      <c r="F369" s="41">
        <v>29.8</v>
      </c>
      <c r="G369" s="41">
        <v>28.9</v>
      </c>
      <c r="H369" s="41">
        <v>22.8</v>
      </c>
      <c r="I369" s="41">
        <v>25.4</v>
      </c>
    </row>
    <row r="370" spans="1:9">
      <c r="A370" s="46">
        <v>36468</v>
      </c>
      <c r="C370" s="41">
        <v>0</v>
      </c>
      <c r="D370" s="41" t="s">
        <v>14</v>
      </c>
      <c r="F370" s="41">
        <v>29</v>
      </c>
      <c r="G370" s="41">
        <v>30.7</v>
      </c>
      <c r="H370" s="41">
        <v>24.6</v>
      </c>
      <c r="I370" s="41">
        <v>26.7</v>
      </c>
    </row>
    <row r="371" spans="1:9">
      <c r="A371" s="46">
        <v>36469</v>
      </c>
      <c r="C371" s="41">
        <v>4.3</v>
      </c>
      <c r="D371" s="41">
        <v>0</v>
      </c>
      <c r="F371" s="41">
        <v>28.6</v>
      </c>
      <c r="G371" s="41">
        <v>29.8</v>
      </c>
      <c r="H371" s="41">
        <v>23.1</v>
      </c>
      <c r="I371" s="41">
        <v>26.1</v>
      </c>
    </row>
    <row r="372" spans="1:9">
      <c r="A372" s="46">
        <v>36470</v>
      </c>
      <c r="C372" s="41">
        <v>4.7</v>
      </c>
      <c r="D372" s="41">
        <v>5.3</v>
      </c>
      <c r="F372" s="41">
        <v>29.3</v>
      </c>
      <c r="G372" s="41">
        <v>27.9</v>
      </c>
      <c r="H372" s="41">
        <v>22.8</v>
      </c>
      <c r="I372" s="41">
        <v>23.3</v>
      </c>
    </row>
    <row r="373" spans="1:9">
      <c r="A373" s="46">
        <v>36471</v>
      </c>
      <c r="C373" s="41">
        <v>14.8</v>
      </c>
      <c r="D373" s="41" t="s">
        <v>14</v>
      </c>
      <c r="F373" s="41">
        <v>27.1</v>
      </c>
      <c r="G373" s="41">
        <v>28.7</v>
      </c>
      <c r="H373" s="41">
        <v>21.8</v>
      </c>
      <c r="I373" s="41">
        <v>25.3</v>
      </c>
    </row>
    <row r="374" spans="1:9">
      <c r="A374" s="46">
        <v>36472</v>
      </c>
      <c r="C374" s="41">
        <v>22</v>
      </c>
      <c r="D374" s="41">
        <v>7.3</v>
      </c>
      <c r="F374" s="41">
        <v>28.7</v>
      </c>
      <c r="G374" s="41">
        <v>25.8</v>
      </c>
      <c r="H374" s="41">
        <v>21.4</v>
      </c>
      <c r="I374" s="41">
        <v>22.4</v>
      </c>
    </row>
    <row r="375" spans="1:9">
      <c r="A375" s="46">
        <v>36473</v>
      </c>
      <c r="C375" s="41">
        <v>0</v>
      </c>
      <c r="D375" s="41">
        <v>0</v>
      </c>
      <c r="F375" s="41">
        <v>26.4</v>
      </c>
      <c r="G375" s="41">
        <v>27.8</v>
      </c>
      <c r="H375" s="41">
        <v>21.5</v>
      </c>
      <c r="I375" s="41">
        <v>22.6</v>
      </c>
    </row>
    <row r="376" spans="1:9">
      <c r="A376" s="46">
        <v>36474</v>
      </c>
      <c r="C376" s="41">
        <v>15.3</v>
      </c>
      <c r="D376" s="41" t="s">
        <v>14</v>
      </c>
      <c r="F376" s="41">
        <v>27</v>
      </c>
      <c r="G376" s="41">
        <v>27.9</v>
      </c>
      <c r="H376" s="41">
        <v>21.8</v>
      </c>
      <c r="I376" s="41">
        <v>24.7</v>
      </c>
    </row>
    <row r="377" spans="1:9">
      <c r="A377" s="46">
        <v>36475</v>
      </c>
      <c r="C377" s="41">
        <v>23.6</v>
      </c>
      <c r="D377" s="41" t="s">
        <v>14</v>
      </c>
      <c r="F377" s="41">
        <v>25.6</v>
      </c>
      <c r="G377" s="41">
        <v>26</v>
      </c>
      <c r="H377" s="41">
        <v>21.7</v>
      </c>
      <c r="I377" s="41">
        <v>24</v>
      </c>
    </row>
    <row r="378" spans="1:9">
      <c r="A378" s="46">
        <v>36476</v>
      </c>
      <c r="C378" s="41">
        <v>19.8</v>
      </c>
      <c r="D378" s="41">
        <v>1.5</v>
      </c>
      <c r="F378" s="41">
        <v>26.3</v>
      </c>
      <c r="G378" s="41">
        <v>25.4</v>
      </c>
      <c r="H378" s="41">
        <v>21.9</v>
      </c>
      <c r="I378" s="41">
        <v>22.7</v>
      </c>
    </row>
    <row r="379" spans="1:9">
      <c r="A379" s="46">
        <v>36477</v>
      </c>
      <c r="C379" s="41">
        <v>0.3</v>
      </c>
      <c r="D379" s="41">
        <v>0</v>
      </c>
      <c r="F379" s="41">
        <v>26.4</v>
      </c>
      <c r="G379" s="41">
        <v>29.3</v>
      </c>
      <c r="H379" s="41">
        <v>23.9</v>
      </c>
      <c r="I379" s="41">
        <v>25.4</v>
      </c>
    </row>
    <row r="380" spans="1:9">
      <c r="A380" s="46">
        <v>36478</v>
      </c>
      <c r="C380" s="41">
        <v>1.8</v>
      </c>
      <c r="D380" s="41" t="s">
        <v>14</v>
      </c>
      <c r="F380" s="41">
        <v>29.2</v>
      </c>
      <c r="G380" s="41">
        <v>28.8</v>
      </c>
      <c r="H380" s="41">
        <v>24.8</v>
      </c>
      <c r="I380" s="41">
        <v>25.5</v>
      </c>
    </row>
    <row r="381" spans="1:9">
      <c r="A381" s="46">
        <v>36479</v>
      </c>
      <c r="C381" s="41">
        <v>0.2</v>
      </c>
      <c r="D381" s="41">
        <v>1.3</v>
      </c>
      <c r="F381" s="41">
        <v>28</v>
      </c>
      <c r="G381" s="41">
        <v>28.3</v>
      </c>
      <c r="H381" s="41">
        <v>24.2</v>
      </c>
      <c r="I381" s="41">
        <v>25.2</v>
      </c>
    </row>
    <row r="382" spans="1:9">
      <c r="A382" s="46">
        <v>36480</v>
      </c>
      <c r="C382" s="41">
        <v>40.1</v>
      </c>
      <c r="D382" s="41">
        <v>16.600000000000001</v>
      </c>
      <c r="F382" s="41">
        <v>27.9</v>
      </c>
      <c r="G382" s="41">
        <v>25.5</v>
      </c>
      <c r="H382" s="41">
        <v>22.5</v>
      </c>
      <c r="I382" s="41">
        <v>22.3</v>
      </c>
    </row>
    <row r="383" spans="1:9">
      <c r="A383" s="46">
        <v>36481</v>
      </c>
      <c r="C383" s="41">
        <v>2.4</v>
      </c>
      <c r="D383" s="41">
        <v>0</v>
      </c>
      <c r="F383" s="41">
        <v>26.2</v>
      </c>
      <c r="G383" s="41">
        <v>28.6</v>
      </c>
      <c r="H383" s="41">
        <v>22.9</v>
      </c>
      <c r="I383" s="41">
        <v>25.2</v>
      </c>
    </row>
    <row r="384" spans="1:9">
      <c r="A384" s="46">
        <v>36482</v>
      </c>
      <c r="C384" s="41">
        <v>0</v>
      </c>
      <c r="D384" s="41" t="s">
        <v>14</v>
      </c>
      <c r="F384" s="41">
        <v>27.8</v>
      </c>
      <c r="G384" s="41">
        <v>28.5</v>
      </c>
      <c r="H384" s="41">
        <v>24.4</v>
      </c>
      <c r="I384" s="41">
        <v>25.8</v>
      </c>
    </row>
    <row r="385" spans="1:9">
      <c r="A385" s="46">
        <v>36483</v>
      </c>
      <c r="C385" s="41">
        <v>0</v>
      </c>
      <c r="D385" s="41">
        <v>0</v>
      </c>
      <c r="F385" s="41">
        <v>28.5</v>
      </c>
      <c r="G385" s="41">
        <v>29.6</v>
      </c>
      <c r="H385" s="41">
        <v>23.8</v>
      </c>
      <c r="I385" s="41">
        <v>25.3</v>
      </c>
    </row>
    <row r="386" spans="1:9">
      <c r="A386" s="46">
        <v>36484</v>
      </c>
      <c r="C386" s="41" t="s">
        <v>14</v>
      </c>
      <c r="D386" s="41">
        <v>0</v>
      </c>
      <c r="F386" s="41">
        <v>29.4</v>
      </c>
      <c r="G386" s="41">
        <v>29.6</v>
      </c>
      <c r="H386" s="41">
        <v>21.9</v>
      </c>
      <c r="I386" s="41">
        <v>25.5</v>
      </c>
    </row>
    <row r="387" spans="1:9">
      <c r="A387" s="46">
        <v>36485</v>
      </c>
      <c r="C387" s="41">
        <v>0</v>
      </c>
      <c r="D387" s="41">
        <v>0</v>
      </c>
      <c r="F387" s="41">
        <v>28.5</v>
      </c>
      <c r="G387" s="41">
        <v>29.2</v>
      </c>
      <c r="H387" s="41">
        <v>22</v>
      </c>
      <c r="I387" s="41">
        <v>25</v>
      </c>
    </row>
    <row r="388" spans="1:9">
      <c r="A388" s="46">
        <v>36486</v>
      </c>
      <c r="C388" s="41">
        <v>0</v>
      </c>
      <c r="D388" s="41">
        <v>0</v>
      </c>
      <c r="F388" s="41">
        <v>28.5</v>
      </c>
      <c r="G388" s="41">
        <v>29</v>
      </c>
      <c r="H388" s="41">
        <v>23.6</v>
      </c>
      <c r="I388" s="41">
        <v>23.7</v>
      </c>
    </row>
    <row r="389" spans="1:9">
      <c r="A389" s="46">
        <v>36487</v>
      </c>
      <c r="C389" s="41">
        <v>0</v>
      </c>
      <c r="D389" s="41">
        <v>0</v>
      </c>
      <c r="F389" s="41">
        <v>29.2</v>
      </c>
      <c r="G389" s="41">
        <v>29.2</v>
      </c>
      <c r="H389" s="41">
        <v>23</v>
      </c>
      <c r="I389" s="41">
        <v>25.9</v>
      </c>
    </row>
    <row r="390" spans="1:9">
      <c r="A390" s="46">
        <v>36488</v>
      </c>
      <c r="C390" s="41">
        <v>0</v>
      </c>
      <c r="D390" s="41">
        <v>0</v>
      </c>
      <c r="F390" s="41">
        <v>29.3</v>
      </c>
      <c r="G390" s="41">
        <v>30</v>
      </c>
      <c r="H390" s="41">
        <v>23.2</v>
      </c>
      <c r="I390" s="41">
        <v>25</v>
      </c>
    </row>
    <row r="391" spans="1:9">
      <c r="A391" s="46">
        <v>36489</v>
      </c>
      <c r="C391" s="41">
        <v>0</v>
      </c>
      <c r="D391" s="41">
        <v>0</v>
      </c>
      <c r="F391" s="41">
        <v>29</v>
      </c>
      <c r="G391" s="41">
        <v>29.5</v>
      </c>
      <c r="H391" s="41">
        <v>23.2</v>
      </c>
      <c r="I391" s="41">
        <v>25.7</v>
      </c>
    </row>
    <row r="392" spans="1:9">
      <c r="A392" s="46">
        <v>36490</v>
      </c>
      <c r="C392" s="41">
        <v>1.7</v>
      </c>
      <c r="D392" s="41" t="s">
        <v>14</v>
      </c>
      <c r="F392" s="41">
        <v>28.8</v>
      </c>
      <c r="G392" s="41">
        <v>29.1</v>
      </c>
      <c r="H392" s="41">
        <v>22.9</v>
      </c>
      <c r="I392" s="41">
        <v>24.5</v>
      </c>
    </row>
    <row r="393" spans="1:9">
      <c r="A393" s="46">
        <v>36491</v>
      </c>
      <c r="C393" s="41">
        <v>20.5</v>
      </c>
      <c r="D393" s="41">
        <v>4</v>
      </c>
      <c r="F393" s="41">
        <v>28.9</v>
      </c>
      <c r="G393" s="41">
        <v>26.2</v>
      </c>
      <c r="H393" s="41">
        <v>22.3</v>
      </c>
      <c r="I393" s="41">
        <v>22.5</v>
      </c>
    </row>
    <row r="394" spans="1:9">
      <c r="A394" s="46">
        <v>36492</v>
      </c>
      <c r="C394" s="41">
        <v>2.9</v>
      </c>
      <c r="D394" s="41" t="s">
        <v>14</v>
      </c>
      <c r="F394" s="41">
        <v>27.2</v>
      </c>
      <c r="G394" s="41">
        <v>27.5</v>
      </c>
      <c r="H394" s="41">
        <v>21.9</v>
      </c>
      <c r="I394" s="41">
        <v>26.4</v>
      </c>
    </row>
    <row r="395" spans="1:9">
      <c r="A395" s="46">
        <v>36493</v>
      </c>
      <c r="C395" s="41" t="s">
        <v>52</v>
      </c>
      <c r="D395" s="41" t="s">
        <v>52</v>
      </c>
      <c r="F395" s="41">
        <v>27.6</v>
      </c>
      <c r="G395" s="41">
        <v>28.8</v>
      </c>
      <c r="H395" s="41">
        <v>22.8</v>
      </c>
      <c r="I395" s="41">
        <v>24.3</v>
      </c>
    </row>
    <row r="396" spans="1:9">
      <c r="A396" s="46">
        <v>36494</v>
      </c>
      <c r="C396" s="41">
        <v>0</v>
      </c>
      <c r="D396" s="41">
        <v>0</v>
      </c>
      <c r="F396" s="41">
        <v>28.6</v>
      </c>
      <c r="G396" s="41">
        <v>29.3</v>
      </c>
      <c r="H396" s="41">
        <v>23.8</v>
      </c>
      <c r="I396" s="41">
        <v>25.5</v>
      </c>
    </row>
    <row r="397" spans="1:9">
      <c r="C397" s="41">
        <f>SUM(C368:C396)</f>
        <v>231.5</v>
      </c>
      <c r="D397" s="41">
        <f>SUM(D367:D396)</f>
        <v>36</v>
      </c>
    </row>
    <row r="398" spans="1:9">
      <c r="C398" s="90">
        <f>C397+D397</f>
        <v>267.5</v>
      </c>
      <c r="D398" s="90"/>
      <c r="E398" s="41" t="s">
        <v>7</v>
      </c>
      <c r="F398" s="41">
        <f>SUM(F367:F397)</f>
        <v>844.09999999999991</v>
      </c>
      <c r="G398" s="41">
        <f>SUM(G367:G397)</f>
        <v>854.60000000000014</v>
      </c>
      <c r="H398" s="41">
        <f>SUM(H367:H397)</f>
        <v>690.49999999999989</v>
      </c>
      <c r="I398" s="41">
        <f>SUM(I367:I397)</f>
        <v>744.6</v>
      </c>
    </row>
    <row r="399" spans="1:9">
      <c r="E399" s="41" t="s">
        <v>8</v>
      </c>
      <c r="F399" s="41">
        <f>AVERAGE(F367:F396)</f>
        <v>28.136666666666663</v>
      </c>
      <c r="G399" s="41">
        <f>AVERAGE(G367:G396)</f>
        <v>28.486666666666672</v>
      </c>
      <c r="H399" s="41">
        <f>AVERAGE(H367:H396)</f>
        <v>23.016666666666662</v>
      </c>
      <c r="I399" s="41">
        <f>AVERAGE(I367:I396)</f>
        <v>24.82</v>
      </c>
    </row>
    <row r="400" spans="1:9">
      <c r="A400" s="46" t="s">
        <v>23</v>
      </c>
      <c r="B400" s="40" t="s">
        <v>10</v>
      </c>
      <c r="C400" s="41">
        <f>C398+C403</f>
        <v>271.39999999999998</v>
      </c>
      <c r="D400" s="41" t="s">
        <v>32</v>
      </c>
      <c r="E400" s="41" t="s">
        <v>11</v>
      </c>
      <c r="F400" s="41">
        <f>MAX(F367:F396)</f>
        <v>29.8</v>
      </c>
      <c r="G400" s="41">
        <f>MAX(G367:G396)</f>
        <v>30.7</v>
      </c>
      <c r="H400" s="41">
        <f>MAX(H367:H396)</f>
        <v>25.1</v>
      </c>
      <c r="I400" s="41">
        <f>MAX(I367:I396)</f>
        <v>26.7</v>
      </c>
    </row>
    <row r="401" spans="1:9">
      <c r="C401" s="41">
        <f>C400/25.4</f>
        <v>10.685039370078741</v>
      </c>
      <c r="D401" s="41" t="s">
        <v>33</v>
      </c>
      <c r="E401" s="41" t="s">
        <v>12</v>
      </c>
      <c r="F401" s="41">
        <f>MIN(F367:F396)</f>
        <v>25.6</v>
      </c>
      <c r="G401" s="41">
        <f>MIN(G367:G396)</f>
        <v>25.4</v>
      </c>
      <c r="H401" s="41">
        <f>MIN(H367:H396)</f>
        <v>21.4</v>
      </c>
      <c r="I401" s="41">
        <f>MIN(I367:I396)</f>
        <v>22.3</v>
      </c>
    </row>
    <row r="403" spans="1:9">
      <c r="A403" s="46">
        <v>36495</v>
      </c>
      <c r="C403" s="41">
        <v>3.9</v>
      </c>
      <c r="D403" s="41">
        <v>0</v>
      </c>
      <c r="F403" s="41">
        <v>29.1</v>
      </c>
      <c r="G403" s="41">
        <v>28.4</v>
      </c>
      <c r="H403" s="41">
        <v>25.2</v>
      </c>
      <c r="I403" s="41">
        <v>25.2</v>
      </c>
    </row>
    <row r="404" spans="1:9">
      <c r="A404" s="46">
        <v>36496</v>
      </c>
      <c r="C404" s="41">
        <v>0</v>
      </c>
      <c r="D404" s="41">
        <v>0</v>
      </c>
      <c r="F404" s="41">
        <v>28.4</v>
      </c>
      <c r="G404" s="41">
        <v>29.4</v>
      </c>
      <c r="H404" s="41">
        <v>23.5</v>
      </c>
      <c r="I404" s="41">
        <v>25.5</v>
      </c>
    </row>
    <row r="405" spans="1:9">
      <c r="A405" s="46">
        <v>36497</v>
      </c>
      <c r="C405" s="41">
        <v>0</v>
      </c>
      <c r="D405" s="41">
        <v>0</v>
      </c>
      <c r="F405" s="41">
        <v>28.3</v>
      </c>
      <c r="G405" s="41">
        <v>29</v>
      </c>
      <c r="H405" s="41">
        <v>23.6</v>
      </c>
      <c r="I405" s="41">
        <v>24.5</v>
      </c>
    </row>
    <row r="406" spans="1:9">
      <c r="A406" s="46">
        <v>36498</v>
      </c>
      <c r="C406" s="41">
        <v>0</v>
      </c>
      <c r="D406" s="41">
        <v>0</v>
      </c>
      <c r="F406" s="41">
        <v>26.9</v>
      </c>
      <c r="G406" s="41">
        <v>28.7</v>
      </c>
      <c r="H406" s="41">
        <v>22.5</v>
      </c>
      <c r="I406" s="41">
        <v>25.3</v>
      </c>
    </row>
    <row r="407" spans="1:9">
      <c r="A407" s="46">
        <v>36499</v>
      </c>
      <c r="C407" s="41">
        <v>0.7</v>
      </c>
      <c r="D407" s="41">
        <v>0</v>
      </c>
      <c r="F407" s="41">
        <v>27.8</v>
      </c>
      <c r="G407" s="41">
        <v>28.3</v>
      </c>
      <c r="H407" s="41">
        <v>23</v>
      </c>
      <c r="I407" s="41">
        <v>24.2</v>
      </c>
    </row>
    <row r="408" spans="1:9">
      <c r="A408" s="46">
        <v>36500</v>
      </c>
      <c r="C408" s="41">
        <v>0</v>
      </c>
      <c r="D408" s="41">
        <v>0</v>
      </c>
      <c r="F408" s="41">
        <v>27.3</v>
      </c>
      <c r="G408" s="41">
        <v>28.4</v>
      </c>
      <c r="H408" s="41">
        <v>24.2</v>
      </c>
      <c r="I408" s="41">
        <v>25.7</v>
      </c>
    </row>
    <row r="409" spans="1:9">
      <c r="A409" s="46">
        <v>36501</v>
      </c>
      <c r="C409" s="41" t="s">
        <v>14</v>
      </c>
      <c r="D409" s="41">
        <v>0</v>
      </c>
      <c r="F409" s="41">
        <v>28.2</v>
      </c>
      <c r="G409" s="41">
        <v>29.3</v>
      </c>
      <c r="H409" s="41">
        <v>28.4</v>
      </c>
      <c r="I409" s="41">
        <v>25.4</v>
      </c>
    </row>
    <row r="410" spans="1:9">
      <c r="A410" s="46">
        <v>36502</v>
      </c>
      <c r="C410" s="41">
        <v>0</v>
      </c>
      <c r="D410" s="41">
        <v>0</v>
      </c>
      <c r="F410" s="41">
        <v>29.5</v>
      </c>
      <c r="G410" s="41">
        <v>29.3</v>
      </c>
      <c r="H410" s="41">
        <v>23.6</v>
      </c>
      <c r="I410" s="41">
        <v>24.9</v>
      </c>
    </row>
    <row r="411" spans="1:9">
      <c r="A411" s="46">
        <v>36503</v>
      </c>
      <c r="C411" s="41">
        <v>7.7</v>
      </c>
      <c r="D411" s="41">
        <v>7.6</v>
      </c>
      <c r="F411" s="41">
        <v>28</v>
      </c>
      <c r="G411" s="41">
        <v>27</v>
      </c>
      <c r="H411" s="41">
        <v>22.3</v>
      </c>
      <c r="I411" s="41">
        <v>22</v>
      </c>
    </row>
    <row r="412" spans="1:9">
      <c r="A412" s="46">
        <v>36504</v>
      </c>
      <c r="C412" s="41">
        <v>1.5</v>
      </c>
      <c r="D412" s="41" t="s">
        <v>14</v>
      </c>
      <c r="F412" s="41">
        <v>27</v>
      </c>
      <c r="G412" s="41">
        <v>27.9</v>
      </c>
      <c r="H412" s="41" t="s">
        <v>27</v>
      </c>
      <c r="I412" s="41">
        <v>24</v>
      </c>
    </row>
    <row r="413" spans="1:9">
      <c r="A413" s="46">
        <v>36505</v>
      </c>
      <c r="C413" s="41">
        <v>2.8</v>
      </c>
      <c r="D413" s="41">
        <v>0</v>
      </c>
      <c r="F413" s="41">
        <v>27.5</v>
      </c>
      <c r="G413" s="41">
        <v>27.6</v>
      </c>
      <c r="H413" s="41">
        <v>22</v>
      </c>
      <c r="I413" s="41">
        <v>23.5</v>
      </c>
    </row>
    <row r="414" spans="1:9">
      <c r="A414" s="46">
        <v>36506</v>
      </c>
      <c r="C414" s="41">
        <v>0.5</v>
      </c>
      <c r="D414" s="41">
        <v>0</v>
      </c>
      <c r="F414" s="41">
        <v>28.3</v>
      </c>
      <c r="G414" s="41">
        <v>28.2</v>
      </c>
      <c r="H414" s="41">
        <v>22.6</v>
      </c>
      <c r="I414" s="41">
        <v>24.5</v>
      </c>
    </row>
    <row r="415" spans="1:9">
      <c r="A415" s="46">
        <v>36507</v>
      </c>
      <c r="C415" s="41">
        <v>0</v>
      </c>
      <c r="D415" s="41">
        <v>0</v>
      </c>
      <c r="F415" s="41">
        <v>28</v>
      </c>
      <c r="G415" s="41">
        <v>28.6</v>
      </c>
      <c r="H415" s="41">
        <v>22.9</v>
      </c>
      <c r="I415" s="41">
        <v>24.4</v>
      </c>
    </row>
    <row r="416" spans="1:9">
      <c r="A416" s="46">
        <v>36508</v>
      </c>
      <c r="C416" s="41">
        <v>7.9</v>
      </c>
      <c r="D416" s="41">
        <v>0.2</v>
      </c>
      <c r="F416" s="41">
        <v>28.1</v>
      </c>
      <c r="G416" s="41">
        <v>27.5</v>
      </c>
      <c r="H416" s="41">
        <v>21.4</v>
      </c>
      <c r="I416" s="41">
        <v>23.2</v>
      </c>
    </row>
    <row r="417" spans="1:9">
      <c r="A417" s="46">
        <v>36509</v>
      </c>
      <c r="C417" s="41">
        <v>11.7</v>
      </c>
      <c r="D417" s="41">
        <v>0</v>
      </c>
      <c r="F417" s="41">
        <v>27.3</v>
      </c>
      <c r="G417" s="41">
        <v>28</v>
      </c>
      <c r="H417" s="41">
        <v>21.9</v>
      </c>
      <c r="I417" s="41">
        <v>24</v>
      </c>
    </row>
    <row r="418" spans="1:9">
      <c r="A418" s="46">
        <v>36510</v>
      </c>
      <c r="C418" s="41">
        <v>0</v>
      </c>
      <c r="D418" s="41" t="s">
        <v>14</v>
      </c>
      <c r="F418" s="41">
        <v>28</v>
      </c>
      <c r="G418" s="41">
        <v>28.5</v>
      </c>
      <c r="H418" s="41">
        <v>22.5</v>
      </c>
      <c r="I418" s="41">
        <v>24.5</v>
      </c>
    </row>
    <row r="419" spans="1:9">
      <c r="A419" s="46">
        <v>36511</v>
      </c>
      <c r="C419" s="41" t="s">
        <v>14</v>
      </c>
      <c r="D419" s="41">
        <v>0</v>
      </c>
      <c r="F419" s="41">
        <v>28.5</v>
      </c>
      <c r="G419" s="41">
        <v>28.1</v>
      </c>
      <c r="H419" s="41">
        <v>24.3</v>
      </c>
      <c r="I419" s="41">
        <v>25.4</v>
      </c>
    </row>
    <row r="420" spans="1:9">
      <c r="A420" s="46">
        <v>36512</v>
      </c>
      <c r="C420" s="41">
        <v>0</v>
      </c>
      <c r="D420" s="41">
        <v>0</v>
      </c>
      <c r="F420" s="41">
        <v>27.5</v>
      </c>
      <c r="G420" s="41">
        <v>27.9</v>
      </c>
      <c r="H420" s="41">
        <v>24.4</v>
      </c>
      <c r="I420" s="41">
        <v>24.9</v>
      </c>
    </row>
    <row r="421" spans="1:9">
      <c r="A421" s="46">
        <v>36513</v>
      </c>
      <c r="C421" s="41">
        <v>0.2</v>
      </c>
      <c r="D421" s="41">
        <v>3.9</v>
      </c>
      <c r="F421" s="41">
        <v>28</v>
      </c>
      <c r="G421" s="41">
        <v>26.9</v>
      </c>
      <c r="H421" s="41">
        <v>21.7</v>
      </c>
      <c r="I421" s="41">
        <v>22.3</v>
      </c>
    </row>
    <row r="422" spans="1:9">
      <c r="A422" s="46">
        <v>36514</v>
      </c>
      <c r="C422" s="41" t="s">
        <v>14</v>
      </c>
      <c r="D422" s="41">
        <v>6.7</v>
      </c>
      <c r="F422" s="41">
        <v>27.1</v>
      </c>
      <c r="G422" s="41">
        <v>27.5</v>
      </c>
      <c r="H422" s="41">
        <v>21.8</v>
      </c>
      <c r="I422" s="41">
        <v>22.3</v>
      </c>
    </row>
    <row r="423" spans="1:9">
      <c r="A423" s="46">
        <v>36515</v>
      </c>
      <c r="C423" s="41">
        <v>0</v>
      </c>
      <c r="D423" s="41">
        <v>0</v>
      </c>
      <c r="F423" s="41">
        <v>27.9</v>
      </c>
      <c r="G423" s="41">
        <v>28</v>
      </c>
      <c r="H423" s="41">
        <v>22</v>
      </c>
      <c r="I423" s="41">
        <v>24.5</v>
      </c>
    </row>
    <row r="424" spans="1:9">
      <c r="A424" s="46">
        <v>36516</v>
      </c>
      <c r="C424" s="41">
        <v>0.2</v>
      </c>
      <c r="D424" s="41" t="s">
        <v>14</v>
      </c>
      <c r="F424" s="41">
        <v>28</v>
      </c>
      <c r="G424" s="41">
        <v>28</v>
      </c>
      <c r="H424" s="41">
        <v>23.2</v>
      </c>
      <c r="I424" s="41">
        <v>22</v>
      </c>
    </row>
    <row r="425" spans="1:9">
      <c r="A425" s="46">
        <v>36517</v>
      </c>
      <c r="C425" s="41" t="s">
        <v>14</v>
      </c>
      <c r="D425" s="41">
        <v>0.4</v>
      </c>
      <c r="F425" s="41">
        <v>27.5</v>
      </c>
      <c r="G425" s="41">
        <v>28</v>
      </c>
      <c r="H425" s="41">
        <v>24.3</v>
      </c>
      <c r="I425" s="41">
        <v>24.4</v>
      </c>
    </row>
    <row r="426" spans="1:9">
      <c r="A426" s="46">
        <v>36518</v>
      </c>
      <c r="C426" s="41">
        <v>11</v>
      </c>
      <c r="D426" s="41">
        <v>0</v>
      </c>
      <c r="F426" s="41">
        <v>26.1</v>
      </c>
      <c r="G426" s="41">
        <v>27.8</v>
      </c>
      <c r="H426" s="41">
        <v>21.4</v>
      </c>
      <c r="I426" s="41">
        <v>24.3</v>
      </c>
    </row>
    <row r="427" spans="1:9">
      <c r="A427" s="46">
        <v>36519</v>
      </c>
      <c r="C427" s="41">
        <v>0.3</v>
      </c>
      <c r="D427" s="41" t="s">
        <v>14</v>
      </c>
      <c r="F427" s="41">
        <v>27.7</v>
      </c>
      <c r="G427" s="41">
        <v>27.8</v>
      </c>
      <c r="H427" s="41">
        <v>23.1</v>
      </c>
      <c r="I427" s="41">
        <v>24.3</v>
      </c>
    </row>
    <row r="428" spans="1:9">
      <c r="A428" s="46">
        <v>36520</v>
      </c>
      <c r="C428" s="41">
        <v>13.7</v>
      </c>
      <c r="D428" s="41">
        <v>0</v>
      </c>
      <c r="F428" s="41">
        <v>27.7</v>
      </c>
      <c r="G428" s="41">
        <v>26.7</v>
      </c>
      <c r="H428" s="41">
        <v>22</v>
      </c>
      <c r="I428" s="41">
        <v>22.2</v>
      </c>
    </row>
    <row r="429" spans="1:9">
      <c r="A429" s="46">
        <v>36521</v>
      </c>
      <c r="C429" s="41" t="s">
        <v>14</v>
      </c>
      <c r="D429" s="41" t="s">
        <v>14</v>
      </c>
      <c r="F429" s="41">
        <v>26.9</v>
      </c>
      <c r="G429" s="41">
        <v>27.5</v>
      </c>
      <c r="H429" s="41">
        <v>22.8</v>
      </c>
      <c r="I429" s="41">
        <v>23.8</v>
      </c>
    </row>
    <row r="430" spans="1:9">
      <c r="A430" s="46">
        <v>36522</v>
      </c>
      <c r="C430" s="41">
        <v>12.4</v>
      </c>
      <c r="D430" s="41">
        <v>0.1</v>
      </c>
      <c r="F430" s="41">
        <v>27.7</v>
      </c>
      <c r="G430" s="41">
        <v>26.2</v>
      </c>
      <c r="H430" s="41">
        <v>21.9</v>
      </c>
      <c r="I430" s="41">
        <v>21.8</v>
      </c>
    </row>
    <row r="431" spans="1:9">
      <c r="A431" s="46">
        <v>36523</v>
      </c>
      <c r="C431" s="41">
        <v>2.2000000000000002</v>
      </c>
      <c r="D431" s="41" t="s">
        <v>14</v>
      </c>
      <c r="F431" s="41">
        <v>26</v>
      </c>
      <c r="G431" s="41">
        <v>26.5</v>
      </c>
      <c r="H431" s="41">
        <v>20.6</v>
      </c>
      <c r="I431" s="41">
        <v>22.8</v>
      </c>
    </row>
    <row r="432" spans="1:9">
      <c r="A432" s="46">
        <v>36524</v>
      </c>
      <c r="C432" s="41">
        <v>0.1</v>
      </c>
      <c r="D432" s="41">
        <v>1</v>
      </c>
      <c r="F432" s="41">
        <v>26.5</v>
      </c>
      <c r="G432" s="41">
        <v>26.4</v>
      </c>
      <c r="H432" s="41">
        <v>20.9</v>
      </c>
      <c r="I432" s="41">
        <v>21.6</v>
      </c>
    </row>
    <row r="433" spans="1:9">
      <c r="A433" s="46">
        <v>36525</v>
      </c>
      <c r="C433" s="41">
        <v>0</v>
      </c>
      <c r="D433" s="41">
        <v>0</v>
      </c>
      <c r="F433" s="41">
        <v>26.2</v>
      </c>
      <c r="G433" s="41">
        <v>27.5</v>
      </c>
      <c r="H433" s="41">
        <v>21.8</v>
      </c>
      <c r="I433" s="41">
        <v>22.8</v>
      </c>
    </row>
    <row r="434" spans="1:9">
      <c r="C434" s="41">
        <f>SUM(C404:C433)</f>
        <v>72.900000000000006</v>
      </c>
      <c r="D434" s="41">
        <f>SUM(D403:D433)</f>
        <v>19.899999999999999</v>
      </c>
    </row>
    <row r="435" spans="1:9">
      <c r="C435" s="90">
        <f>C434+D434</f>
        <v>92.800000000000011</v>
      </c>
      <c r="D435" s="90"/>
      <c r="E435" s="41" t="s">
        <v>7</v>
      </c>
      <c r="F435" s="41">
        <f>SUM(F403:F434)</f>
        <v>857.00000000000023</v>
      </c>
      <c r="G435" s="41">
        <f>SUM(G403:G434)</f>
        <v>864.90000000000009</v>
      </c>
      <c r="H435" s="41">
        <f>SUM(H403:H434)</f>
        <v>685.79999999999984</v>
      </c>
      <c r="I435" s="41">
        <f>SUM(I403:I434)</f>
        <v>740.19999999999982</v>
      </c>
    </row>
    <row r="436" spans="1:9">
      <c r="E436" s="41" t="s">
        <v>8</v>
      </c>
      <c r="F436" s="41">
        <f>AVERAGE(F403:F433)</f>
        <v>27.645161290322587</v>
      </c>
      <c r="G436" s="41">
        <f>AVERAGE(G403:G433)</f>
        <v>27.900000000000002</v>
      </c>
      <c r="H436" s="41">
        <f>AVERAGE(H403:H433)</f>
        <v>22.859999999999996</v>
      </c>
      <c r="I436" s="41">
        <f>AVERAGE(I403:I433)</f>
        <v>23.877419354838704</v>
      </c>
    </row>
    <row r="437" spans="1:9">
      <c r="A437" s="46" t="s">
        <v>24</v>
      </c>
      <c r="B437" s="40" t="s">
        <v>10</v>
      </c>
      <c r="C437" s="41">
        <f>C435</f>
        <v>92.800000000000011</v>
      </c>
      <c r="D437" s="41" t="s">
        <v>32</v>
      </c>
      <c r="E437" s="41" t="s">
        <v>11</v>
      </c>
      <c r="F437" s="41">
        <f>MAX(F403:F433)</f>
        <v>29.5</v>
      </c>
      <c r="G437" s="41">
        <f>MAX(G403:G433)</f>
        <v>29.4</v>
      </c>
      <c r="H437" s="41">
        <f>MAX(H403:H433)</f>
        <v>28.4</v>
      </c>
      <c r="I437" s="41">
        <f>MAX(I403:I433)</f>
        <v>25.7</v>
      </c>
    </row>
    <row r="438" spans="1:9">
      <c r="C438" s="41">
        <f>C437/25.4</f>
        <v>3.6535433070866148</v>
      </c>
      <c r="D438" s="41" t="s">
        <v>33</v>
      </c>
      <c r="E438" s="41" t="s">
        <v>12</v>
      </c>
      <c r="F438" s="41">
        <f>MIN(F403:F433)</f>
        <v>26</v>
      </c>
      <c r="G438" s="41">
        <f>MIN(G403:G433)</f>
        <v>26.2</v>
      </c>
      <c r="H438" s="41">
        <f>MIN(H403:H433)</f>
        <v>20.6</v>
      </c>
      <c r="I438" s="41">
        <f>MIN(I403:I433)</f>
        <v>21.6</v>
      </c>
    </row>
  </sheetData>
  <mergeCells count="15">
    <mergeCell ref="C106:D106"/>
    <mergeCell ref="C1:D1"/>
    <mergeCell ref="F1:G1"/>
    <mergeCell ref="H1:I1"/>
    <mergeCell ref="C35:D35"/>
    <mergeCell ref="C69:D69"/>
    <mergeCell ref="C362:D362"/>
    <mergeCell ref="C398:D398"/>
    <mergeCell ref="C435:D435"/>
    <mergeCell ref="C142:D142"/>
    <mergeCell ref="C179:D179"/>
    <mergeCell ref="C215:D215"/>
    <mergeCell ref="C252:D252"/>
    <mergeCell ref="C289:D289"/>
    <mergeCell ref="C325:D325"/>
  </mergeCells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JL. Irish</dc:creator>
  <cp:keywords/>
  <dc:description/>
  <cp:lastModifiedBy>Gregory Ollivierre</cp:lastModifiedBy>
  <cp:revision/>
  <dcterms:created xsi:type="dcterms:W3CDTF">2013-05-03T14:04:35Z</dcterms:created>
  <dcterms:modified xsi:type="dcterms:W3CDTF">2022-02-21T02:41:23Z</dcterms:modified>
  <cp:category/>
  <cp:contentStatus/>
</cp:coreProperties>
</file>