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Gregory\Desktop\gygyg\"/>
    </mc:Choice>
  </mc:AlternateContent>
  <xr:revisionPtr revIDLastSave="0" documentId="8_{45364DB3-FD22-4D4B-B633-0E47E7EF70F4}" xr6:coauthVersionLast="47" xr6:coauthVersionMax="47" xr10:uidLastSave="{00000000-0000-0000-0000-000000000000}"/>
  <bookViews>
    <workbookView xWindow="-120" yWindow="-120" windowWidth="29040" windowHeight="15720" xr2:uid="{35D7CAA6-2AAD-42A1-BEF6-583346ADCD14}"/>
  </bookViews>
  <sheets>
    <sheet name="Excel_jumia" sheetId="1" r:id="rId1"/>
    <sheet name="Descriptive Statistics(Average)" sheetId="9" r:id="rId2"/>
    <sheet name="Most &amp; Least Expensive" sheetId="10" r:id="rId3"/>
    <sheet name="Average Discount &amp; Ratings" sheetId="7" r:id="rId4"/>
    <sheet name="Trend Analysis" sheetId="6" r:id="rId5"/>
    <sheet name="Top 5 High rating" sheetId="12" r:id="rId6"/>
    <sheet name="Top 5 Low rating" sheetId="13" r:id="rId7"/>
    <sheet name="Top 10 Highest Discount" sheetId="15" r:id="rId8"/>
    <sheet name="Top 10 Most Reviews" sheetId="16" r:id="rId9"/>
    <sheet name="Excel_jumia_Assignment" sheetId="23" r:id="rId10"/>
    <sheet name="Rating vs ratings-review" sheetId="25" r:id="rId11"/>
    <sheet name="Top 10 Ratings" sheetId="32" r:id="rId12"/>
    <sheet name="Dashboard" sheetId="24" r:id="rId13"/>
  </sheets>
  <definedNames>
    <definedName name="_xlnm._FilterDatabase" localSheetId="0" hidden="1">Excel_jumia!$E$1:$E$116</definedName>
    <definedName name="_xlnm._FilterDatabase" localSheetId="7" hidden="1">'Top 10 Highest Discount'!$A$1:$B$110</definedName>
    <definedName name="_xlnm._FilterDatabase" localSheetId="8" hidden="1">'Top 10 Most Reviews'!$A$1:$B$110</definedName>
    <definedName name="_xlnm._FilterDatabase" localSheetId="11" hidden="1">'Top 10 Ratings'!$AE$1:$AF$116</definedName>
    <definedName name="_xlnm._FilterDatabase" localSheetId="5" hidden="1">'Top 5 High rating'!$A$1:$C$110</definedName>
    <definedName name="_xlnm._FilterDatabase" localSheetId="6" hidden="1">'Top 5 Low rating'!$A$42:$C$151</definedName>
    <definedName name="_xlnm._FilterDatabase" localSheetId="4" hidden="1">'Trend Analysis'!$G$1:$G$117</definedName>
    <definedName name="Slicer_Discount_Performance">#N/A</definedName>
    <definedName name="Slicer_Rating_Performance">#N/A</definedName>
    <definedName name="Slicer_Ratings">#N/A</definedName>
    <definedName name="Slicer_Review">#N/A</definedName>
  </definedNames>
  <calcPr calcId="191029"/>
  <pivotCaches>
    <pivotCache cacheId="0" r:id="rId14"/>
    <pivotCache cacheId="34" r:id="rId15"/>
  </pivotCaches>
  <fileRecoveryPr repairLoad="1"/>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4" l="1"/>
  <c r="L5" i="24"/>
  <c r="L4" i="24"/>
  <c r="L2" i="24"/>
  <c r="I110" i="24"/>
  <c r="F110" i="24"/>
  <c r="E110" i="24"/>
  <c r="I109" i="24"/>
  <c r="F109" i="24"/>
  <c r="E109" i="24"/>
  <c r="I108" i="24"/>
  <c r="F108" i="24"/>
  <c r="E108" i="24"/>
  <c r="I107" i="24"/>
  <c r="F107" i="24"/>
  <c r="E107" i="24"/>
  <c r="I106" i="24"/>
  <c r="F106" i="24"/>
  <c r="E106" i="24"/>
  <c r="I105" i="24"/>
  <c r="F105" i="24"/>
  <c r="E105" i="24"/>
  <c r="I104" i="24"/>
  <c r="F104" i="24"/>
  <c r="E104" i="24"/>
  <c r="I103" i="24"/>
  <c r="F103" i="24"/>
  <c r="E103" i="24"/>
  <c r="I102" i="24"/>
  <c r="F102" i="24"/>
  <c r="E102" i="24"/>
  <c r="I101" i="24"/>
  <c r="F101" i="24"/>
  <c r="E101" i="24"/>
  <c r="I100" i="24"/>
  <c r="F100" i="24"/>
  <c r="E100" i="24"/>
  <c r="I99" i="24"/>
  <c r="F99" i="24"/>
  <c r="E99" i="24"/>
  <c r="I98" i="24"/>
  <c r="F98" i="24"/>
  <c r="E98" i="24"/>
  <c r="I97" i="24"/>
  <c r="F97" i="24"/>
  <c r="E97" i="24"/>
  <c r="I96" i="24"/>
  <c r="F96" i="24"/>
  <c r="E96" i="24"/>
  <c r="I95" i="24"/>
  <c r="F95" i="24"/>
  <c r="E95" i="24"/>
  <c r="I94" i="24"/>
  <c r="F94" i="24"/>
  <c r="E94" i="24"/>
  <c r="I93" i="24"/>
  <c r="F93" i="24"/>
  <c r="E93" i="24"/>
  <c r="I92" i="24"/>
  <c r="F92" i="24"/>
  <c r="E92" i="24"/>
  <c r="I91" i="24"/>
  <c r="F91" i="24"/>
  <c r="E91" i="24"/>
  <c r="I90" i="24"/>
  <c r="F90" i="24"/>
  <c r="E90" i="24"/>
  <c r="I89" i="24"/>
  <c r="F89" i="24"/>
  <c r="E89" i="24"/>
  <c r="I88" i="24"/>
  <c r="F88" i="24"/>
  <c r="E88" i="24"/>
  <c r="I87" i="24"/>
  <c r="F87" i="24"/>
  <c r="E87" i="24"/>
  <c r="I86" i="24"/>
  <c r="F86" i="24"/>
  <c r="E86" i="24"/>
  <c r="I85" i="24"/>
  <c r="F85" i="24"/>
  <c r="E85" i="24"/>
  <c r="I84" i="24"/>
  <c r="F84" i="24"/>
  <c r="E84" i="24"/>
  <c r="I83" i="24"/>
  <c r="F83" i="24"/>
  <c r="E83" i="24"/>
  <c r="I82" i="24"/>
  <c r="F82" i="24"/>
  <c r="E82" i="24"/>
  <c r="I81" i="24"/>
  <c r="F81" i="24"/>
  <c r="E81" i="24"/>
  <c r="I80" i="24"/>
  <c r="F80" i="24"/>
  <c r="E80" i="24"/>
  <c r="I79" i="24"/>
  <c r="F79" i="24"/>
  <c r="E79" i="24"/>
  <c r="I78" i="24"/>
  <c r="F78" i="24"/>
  <c r="E78" i="24"/>
  <c r="I77" i="24"/>
  <c r="F77" i="24"/>
  <c r="E77" i="24"/>
  <c r="I76" i="24"/>
  <c r="F76" i="24"/>
  <c r="E76" i="24"/>
  <c r="I75" i="24"/>
  <c r="F75" i="24"/>
  <c r="E75" i="24"/>
  <c r="I74" i="24"/>
  <c r="F74" i="24"/>
  <c r="E74" i="24"/>
  <c r="I73" i="24"/>
  <c r="F73" i="24"/>
  <c r="E73" i="24"/>
  <c r="I72" i="24"/>
  <c r="F72" i="24"/>
  <c r="E72" i="24"/>
  <c r="I71" i="24"/>
  <c r="F71" i="24"/>
  <c r="E71" i="24"/>
  <c r="I70" i="24"/>
  <c r="F70" i="24"/>
  <c r="E70" i="24"/>
  <c r="I69" i="24"/>
  <c r="F69" i="24"/>
  <c r="E69" i="24"/>
  <c r="I68" i="24"/>
  <c r="F68" i="24"/>
  <c r="E68" i="24"/>
  <c r="I67" i="24"/>
  <c r="F67" i="24"/>
  <c r="E67" i="24"/>
  <c r="I66" i="24"/>
  <c r="F66" i="24"/>
  <c r="E66" i="24"/>
  <c r="I65" i="24"/>
  <c r="F65" i="24"/>
  <c r="E65" i="24"/>
  <c r="I64" i="24"/>
  <c r="F64" i="24"/>
  <c r="E64" i="24"/>
  <c r="I63" i="24"/>
  <c r="F63" i="24"/>
  <c r="E63" i="24"/>
  <c r="I62" i="24"/>
  <c r="F62" i="24"/>
  <c r="E62" i="24"/>
  <c r="I61" i="24"/>
  <c r="F61" i="24"/>
  <c r="E61" i="24"/>
  <c r="I60" i="24"/>
  <c r="F60" i="24"/>
  <c r="E60" i="24"/>
  <c r="I59" i="24"/>
  <c r="F59" i="24"/>
  <c r="E59" i="24"/>
  <c r="I58" i="24"/>
  <c r="F58" i="24"/>
  <c r="E58" i="24"/>
  <c r="I57" i="24"/>
  <c r="F57" i="24"/>
  <c r="E57" i="24"/>
  <c r="I56" i="24"/>
  <c r="F56" i="24"/>
  <c r="E56" i="24"/>
  <c r="I55" i="24"/>
  <c r="F55" i="24"/>
  <c r="E55" i="24"/>
  <c r="I54" i="24"/>
  <c r="F54" i="24"/>
  <c r="E54" i="24"/>
  <c r="I53" i="24"/>
  <c r="F53" i="24"/>
  <c r="E53" i="24"/>
  <c r="I52" i="24"/>
  <c r="F52" i="24"/>
  <c r="E52" i="24"/>
  <c r="I51" i="24"/>
  <c r="F51" i="24"/>
  <c r="E51" i="24"/>
  <c r="I50" i="24"/>
  <c r="F50" i="24"/>
  <c r="E50" i="24"/>
  <c r="I49" i="24"/>
  <c r="F49" i="24"/>
  <c r="E49" i="24"/>
  <c r="I48" i="24"/>
  <c r="F48" i="24"/>
  <c r="E48" i="24"/>
  <c r="I47" i="24"/>
  <c r="F47" i="24"/>
  <c r="E47" i="24"/>
  <c r="I46" i="24"/>
  <c r="F46" i="24"/>
  <c r="E46" i="24"/>
  <c r="I45" i="24"/>
  <c r="F45" i="24"/>
  <c r="E45" i="24"/>
  <c r="I44" i="24"/>
  <c r="F44" i="24"/>
  <c r="E44" i="24"/>
  <c r="I43" i="24"/>
  <c r="F43" i="24"/>
  <c r="E43" i="24"/>
  <c r="I42" i="24"/>
  <c r="F42" i="24"/>
  <c r="E42" i="24"/>
  <c r="I41" i="24"/>
  <c r="F41" i="24"/>
  <c r="E41" i="24"/>
  <c r="I40" i="24"/>
  <c r="F40" i="24"/>
  <c r="E40" i="24"/>
  <c r="I39" i="24"/>
  <c r="F39" i="24"/>
  <c r="E39" i="24"/>
  <c r="I38" i="24"/>
  <c r="F38" i="24"/>
  <c r="E38" i="24"/>
  <c r="I37" i="24"/>
  <c r="F37" i="24"/>
  <c r="E37" i="24"/>
  <c r="I36" i="24"/>
  <c r="F36" i="24"/>
  <c r="E36" i="24"/>
  <c r="I35" i="24"/>
  <c r="F35" i="24"/>
  <c r="E35" i="24"/>
  <c r="I34" i="24"/>
  <c r="F34" i="24"/>
  <c r="E34" i="24"/>
  <c r="I33" i="24"/>
  <c r="F33" i="24"/>
  <c r="E33" i="24"/>
  <c r="I32" i="24"/>
  <c r="F32" i="24"/>
  <c r="E32" i="24"/>
  <c r="I31" i="24"/>
  <c r="F31" i="24"/>
  <c r="E31" i="24"/>
  <c r="I30" i="24"/>
  <c r="F30" i="24"/>
  <c r="E30" i="24"/>
  <c r="I29" i="24"/>
  <c r="F29" i="24"/>
  <c r="E29" i="24"/>
  <c r="I28" i="24"/>
  <c r="F28" i="24"/>
  <c r="E28" i="24"/>
  <c r="I27" i="24"/>
  <c r="F27" i="24"/>
  <c r="E27" i="24"/>
  <c r="I26" i="24"/>
  <c r="F26" i="24"/>
  <c r="E26" i="24"/>
  <c r="I25" i="24"/>
  <c r="F25" i="24"/>
  <c r="E25" i="24"/>
  <c r="I24" i="24"/>
  <c r="F24" i="24"/>
  <c r="E24" i="24"/>
  <c r="I23" i="24"/>
  <c r="F23" i="24"/>
  <c r="E23" i="24"/>
  <c r="I22" i="24"/>
  <c r="F22" i="24"/>
  <c r="E22" i="24"/>
  <c r="I21" i="24"/>
  <c r="F21" i="24"/>
  <c r="E21" i="24"/>
  <c r="I20" i="24"/>
  <c r="F20" i="24"/>
  <c r="E20" i="24"/>
  <c r="I19" i="24"/>
  <c r="F19" i="24"/>
  <c r="E19" i="24"/>
  <c r="I18" i="24"/>
  <c r="F18" i="24"/>
  <c r="E18" i="24"/>
  <c r="I17" i="24"/>
  <c r="F17" i="24"/>
  <c r="E17" i="24"/>
  <c r="I16" i="24"/>
  <c r="F16" i="24"/>
  <c r="E16" i="24"/>
  <c r="I15" i="24"/>
  <c r="F15" i="24"/>
  <c r="E15" i="24"/>
  <c r="I14" i="24"/>
  <c r="F14" i="24"/>
  <c r="E14" i="24"/>
  <c r="I13" i="24"/>
  <c r="F13" i="24"/>
  <c r="E13" i="24"/>
  <c r="I12" i="24"/>
  <c r="F12" i="24"/>
  <c r="E12" i="24"/>
  <c r="I11" i="24"/>
  <c r="F11" i="24"/>
  <c r="E11" i="24"/>
  <c r="I10" i="24"/>
  <c r="F10" i="24"/>
  <c r="E10" i="24"/>
  <c r="I9" i="24"/>
  <c r="F9" i="24"/>
  <c r="E9" i="24"/>
  <c r="I8" i="24"/>
  <c r="F8" i="24"/>
  <c r="E8" i="24"/>
  <c r="I7" i="24"/>
  <c r="F7" i="24"/>
  <c r="E7" i="24"/>
  <c r="I6" i="24"/>
  <c r="F6" i="24"/>
  <c r="E6" i="24"/>
  <c r="I5" i="24"/>
  <c r="F5" i="24"/>
  <c r="E5" i="24"/>
  <c r="I4" i="24"/>
  <c r="F4" i="24"/>
  <c r="E4" i="24"/>
  <c r="I3" i="24"/>
  <c r="F3" i="24"/>
  <c r="E3" i="24"/>
  <c r="I2" i="24"/>
  <c r="F2" i="24"/>
  <c r="E2" i="24"/>
  <c r="E3" i="10"/>
  <c r="E2" i="10"/>
  <c r="C111" i="9"/>
  <c r="E111" i="9"/>
  <c r="D111" i="9"/>
  <c r="B111" i="9"/>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2" i="1"/>
</calcChain>
</file>

<file path=xl/sharedStrings.xml><?xml version="1.0" encoding="utf-8"?>
<sst xmlns="http://schemas.openxmlformats.org/spreadsheetml/2006/main" count="1275" uniqueCount="140">
  <si>
    <t>Product</t>
  </si>
  <si>
    <t>Current price</t>
  </si>
  <si>
    <t>Review</t>
  </si>
  <si>
    <t>115  Piece Set Of Multifunctional Precision Screwdrivers</t>
  </si>
  <si>
    <t>Metal Decorative Hooks Key Hangers Entryway Wall Hooks Towel Hooks - Home</t>
  </si>
  <si>
    <t>Portable Mini Cordless Car Vacuum Cleaner - Blue</t>
  </si>
  <si>
    <t>Weighing Scale Digital Bathroom Body Fat Scale USB-Black</t>
  </si>
  <si>
    <t>Portable Home Small Air Humidifier 3-Speed Fan - Green</t>
  </si>
  <si>
    <t>220V 60W Electric Soldering Iron Kits With Tools, Tips, And Multimeter</t>
  </si>
  <si>
    <t>137 Pieces Cake Decorating Tool Set Baking Supplies</t>
  </si>
  <si>
    <t>Desk Foldable Fan Adjustable Fan Strong Wind 3 Gear Usb</t>
  </si>
  <si>
    <t>LASA FOLDING TABLE SERVING STAND</t>
  </si>
  <si>
    <t>13 In 1 Home Repair Tools Box Kit Set</t>
  </si>
  <si>
    <t>Genebre 115 In 1 Screwdriver Repairing Tool Set For IPhone Cellphone Hand Tool</t>
  </si>
  <si>
    <t>100 Pcs Crochet Hook Tool Set Knitting Hook Set With Box</t>
  </si>
  <si>
    <t>40cm Gold DIY Acrylic Wall Sticker Clock</t>
  </si>
  <si>
    <t>LASA Digital Thermometer And Hydrometer</t>
  </si>
  <si>
    <t>Multifunction Laser Level With Adjustment Tripod</t>
  </si>
  <si>
    <t>Anti-Skid Absorbent Insulation Coaster  For Home Office</t>
  </si>
  <si>
    <t>Peacock  Throw Pillow Cushion Case For Home Car</t>
  </si>
  <si>
    <t>LASA Aluminum Folding Truck Hand Cart - 68kg Max</t>
  </si>
  <si>
    <t>LED Wall Digital Alarm Clock Study Home 12 / 24H Clock Calendar</t>
  </si>
  <si>
    <t>3D Waterproof EVA Plastic Shower Curtain 1.8*2Mtrs</t>
  </si>
  <si>
    <t>3PCS Single Head Knitting Crochet Sweater Needle Set</t>
  </si>
  <si>
    <t>4pcs Bathroom/Kitchen Towel Rack,Roll Paper Holder,Towel Bars,Hook</t>
  </si>
  <si>
    <t>LED Romantic Spaceship Starry Sky Projector,Children's Bedroom Night Light-Blue</t>
  </si>
  <si>
    <t>Foldable Overbed Table/Desk</t>
  </si>
  <si>
    <t>LASA 3 Tier Bamboo Shoe Bench Storage Shelf</t>
  </si>
  <si>
    <t>Electronic Digital Display Vernier Caliper</t>
  </si>
  <si>
    <t>Portable Wardrobe Nonwoven With 3 Hanging Rods And 6 Storage Shelves</t>
  </si>
  <si>
    <t>12 Litre Black Insulated Lunch Box</t>
  </si>
  <si>
    <t>52 Pieces Cake Decorating Tool Set Gift Kit Baking Supplies</t>
  </si>
  <si>
    <t>MultiFunctional Storage Rack Multi-layer Bookshelf</t>
  </si>
  <si>
    <t>Exfoliate And Exfoliate Face Towel - Black</t>
  </si>
  <si>
    <t>12 Litre Insulated Lunch Box Grey</t>
  </si>
  <si>
    <t>LED Eye Protection  Desk Lamp , Study, Reading, USB Fan - Double Pen Holder</t>
  </si>
  <si>
    <t>53Pcs/Set Yarn Knitting Crochet Hooks With Bag - Fortune Cat</t>
  </si>
  <si>
    <t>53 Pieces/Set Yarn Knitting Crochet Hooks With Bag - Pansies</t>
  </si>
  <si>
    <t>DIY File Folder, Office Drawer File Holder, Pen Holder, Desktop Storage Rack</t>
  </si>
  <si>
    <t>Classic Black Cat Cotton Hemp Pillow Case For Home Car</t>
  </si>
  <si>
    <t>Punch-free Great Load Bearing Bathroom Storage Rack Wall Shelf-White</t>
  </si>
  <si>
    <t>1/2/3 Seater Elastic Sofa Cover,Living Room/Home Decor Chair Cover-Grey</t>
  </si>
  <si>
    <t>LASA Stainless Steel Double Wall Mount Soap Dispenser - 500ml</t>
  </si>
  <si>
    <t>4M Float Switch Water Level Controller -Water Tank</t>
  </si>
  <si>
    <t>Modern Sofa Throw Pillow Cover-45x45cm-Blue&amp;Red</t>
  </si>
  <si>
    <t>Balloon Insert, Birthday Party Balloon Set, PU Leather</t>
  </si>
  <si>
    <t>Shower Cap Wide Elastic Band Cover Reusable Bashroom Cap</t>
  </si>
  <si>
    <t>Christmas Elk Fence Yard Lawn Decorations Cute For Holidays</t>
  </si>
  <si>
    <t>60W Hot Melt Glue Sprayer - Efficient And Stable Glue Dispensing</t>
  </si>
  <si>
    <t>Car Phone Charging Stand</t>
  </si>
  <si>
    <t>2pcs Solar Street Light Flood Light Outdoor</t>
  </si>
  <si>
    <t>Creative Owl Shape Keychain Black</t>
  </si>
  <si>
    <t>Brush &amp; Paintbrush Cleaning Tool Pink</t>
  </si>
  <si>
    <t>Pen Grips For Kids Pen Grip Posture Correction Tool For Kids</t>
  </si>
  <si>
    <t>Pilates Cloth Bag Waterproof Durable High Capacity Purple</t>
  </si>
  <si>
    <t>Multi-purpose Rice Drainage Basket And Fruit And Vegetable Drainage Sieve</t>
  </si>
  <si>
    <t>Cute Christmas Fence Garden Decorations For Holiday Home</t>
  </si>
  <si>
    <t>Simple Metal Dog Art Sculpture Decoration For Home Office</t>
  </si>
  <si>
    <t>Christmas Fence Garden Decorations Outdoor For Holiday Home</t>
  </si>
  <si>
    <t>Angle Measuring Tool Full Metal Multi Angle Measuring Tool</t>
  </si>
  <si>
    <t>12V 19500rpm Handheld Electric Angle Grinder Tool - UK - Yellow/Black</t>
  </si>
  <si>
    <t>5 Pieces/set Of Stainless Steel Induction Cooker Pots</t>
  </si>
  <si>
    <t>Mythco 120COB Solar Wall Ligt With Motion Sensor And Remote Control 3 Modes</t>
  </si>
  <si>
    <t>5-PCS Stainless Steel Cooking Pot Set With Steamed Slices</t>
  </si>
  <si>
    <t>120W Cordless Vacuum Cleaners Handheld Electric Vacuum Cleaner</t>
  </si>
  <si>
    <t>Intelligent  LED Body Sensor Wireless Lighting Night Light USB</t>
  </si>
  <si>
    <t>VIC Wireless Vacuum Cleaner Dual Use For Home And Car 120W High Power Powerful</t>
  </si>
  <si>
    <t>Artificial Potted Flowers Room Decorative Flowers (2 Pieces)</t>
  </si>
  <si>
    <t>380ML USB Rechargeable Portable Small Blenders And Juicers</t>
  </si>
  <si>
    <t>32PCS Portable Cordless Drill Set With Cyclic Battery Drive -26 Variable Speed</t>
  </si>
  <si>
    <t>Agapeon Toothbrush Holder And Toothpaste Dispenser</t>
  </si>
  <si>
    <t>Large Lazy Inflatable Sofa Chairs PVC Lounger Seat Bag</t>
  </si>
  <si>
    <t>Watercolour Gold Foil Textured Print Pillow Cover</t>
  </si>
  <si>
    <t>Wrought Iron Bathroom Shelf Wall Mounted Free Punch Toilet Rack</t>
  </si>
  <si>
    <t>7-piece Set Of Storage Bags, Travel Storage Bags, Shoe Bags</t>
  </si>
  <si>
    <t>Electric LED UV Mosquito Killer Lamp, Outdoor/Indoor Fly Killer Trap Light -USB</t>
  </si>
  <si>
    <t>2PCS/LOT Solar LED Outdoor Intelligent Light Controlled Wall Lamp</t>
  </si>
  <si>
    <t>3PCS Rotary Scraper Thermomix For Kitchen</t>
  </si>
  <si>
    <t>Cushion Silicone Butt Cushion Summer Ice Cushion Honeycomb Gel Cushion</t>
  </si>
  <si>
    <t>7PCS Silicone Thumb Knife Finger Protector Vegetable Harvesting Knife</t>
  </si>
  <si>
    <t>Memory Foam Neck Pillow Cover, With Pillow Core - 50*30cm</t>
  </si>
  <si>
    <t>Bedroom Simple Floor Hanging Clothes Rack Single Pole Hat Rack - White</t>
  </si>
  <si>
    <t>5m Waterproof Spherical LED String Lights Outdoor Ball Chain Lights Party Lighting Decoration Adjustable</t>
  </si>
  <si>
    <t>2 Pairs Cowhide Split Leather Work Gloves.32â„‰ Or Above Welding Gloves</t>
  </si>
  <si>
    <t>Household Pineapple Peeler Peeler</t>
  </si>
  <si>
    <t>Office Chair Lumbar Back Support Spine Posture Correction Pillow Car Cushion</t>
  </si>
  <si>
    <t>Cartoon Car Decoration Cute Individuality For Car Home Desk</t>
  </si>
  <si>
    <t>Outdoor Portable Water Bottle With Medicine Box - 600ML - Black</t>
  </si>
  <si>
    <t>Wall-Mounted Toothbrush Toothpaste Holder With Multiple Slots</t>
  </si>
  <si>
    <t>Multifunctional Hanging Storage Box Storage Bag (4 Layers)</t>
  </si>
  <si>
    <t>Wall Clock With Hidden Safe Box</t>
  </si>
  <si>
    <t>Portable Wine Table With Folding Round Table</t>
  </si>
  <si>
    <t>Sewing Machine Needle Threader Stitch Insertion Tool Automatic Quick Sewing</t>
  </si>
  <si>
    <t>6 Layers Steel Pipe Assembling Dustproof Storage Shoe Cabinet</t>
  </si>
  <si>
    <t>2PCS Ice Silk Square Cushion Cover Pillowcases - 65x65cm</t>
  </si>
  <si>
    <t>Wall Mount Automatic Toothpaste Dispenser Toothbrush Holder Toothpaste Squeezer</t>
  </si>
  <si>
    <t>Portable Soap Dispenser Kitchen Detergent Press Box Kitchen Tools</t>
  </si>
  <si>
    <t>4 Piece Coloured Stainless Steel Kitchenware Set</t>
  </si>
  <si>
    <t>Metal Wall Clock Silver Dial Crystal Jewelry Round Home Decoration Wall Clock</t>
  </si>
  <si>
    <t>Baby Early Education Shape And Color Cognitive Training Toys</t>
  </si>
  <si>
    <t>8in1 Screwdriver With LED Light</t>
  </si>
  <si>
    <t>Konka Healty Electric Kettle, 24-hour Heat Preservation,1.5L,800W, White</t>
  </si>
  <si>
    <t>9pcs Gas Mask, For Painting, Dust, Formaldehyde Grinding, Polishing</t>
  </si>
  <si>
    <t>24 Grid Wall-mounted Sundries Organiser Fabric Closet Bag Storage Rack</t>
  </si>
  <si>
    <t>1PC Refrigerator Food Seal Pocket Fridge Bags</t>
  </si>
  <si>
    <t>LED Solar Street Light-fake Camera</t>
  </si>
  <si>
    <t>Cartoon Embroidered Mini Towel Bear Cotton Wash Cloth Hand 4pcs</t>
  </si>
  <si>
    <t>Shower Nozzle Cleaning Unclogging Needle Mini Crevice Small Hole Cleaning Brush</t>
  </si>
  <si>
    <t>Thickening Multipurpose Non Stick Easy To Clean Heat Resistant Spoon Pad</t>
  </si>
  <si>
    <t>6 In 1 Bottle Can Opener Multifunctional Easy Opener</t>
  </si>
  <si>
    <t>Wall-mounted Sticker Punch-free Plug Fixer</t>
  </si>
  <si>
    <t>Black Simple Water Cup Wine Coaster Anti Slip Absorbent</t>
  </si>
  <si>
    <t>Ratings</t>
  </si>
  <si>
    <t xml:space="preserve">   1,620 -    1,980</t>
  </si>
  <si>
    <t xml:space="preserve">   2,200 -    3,200</t>
  </si>
  <si>
    <t>Absolute Discount</t>
  </si>
  <si>
    <t>Discount Performance</t>
  </si>
  <si>
    <t xml:space="preserve">Rating Performance </t>
  </si>
  <si>
    <t>Old price</t>
  </si>
  <si>
    <t>Average rating</t>
  </si>
  <si>
    <t xml:space="preserve">Average </t>
  </si>
  <si>
    <t>Most Expensive</t>
  </si>
  <si>
    <t>Least Expensive</t>
  </si>
  <si>
    <t>Discount %</t>
  </si>
  <si>
    <t>Row Labels</t>
  </si>
  <si>
    <t>Grand Total</t>
  </si>
  <si>
    <t>Average of Ratings</t>
  </si>
  <si>
    <t>Average</t>
  </si>
  <si>
    <t>Excellent</t>
  </si>
  <si>
    <t>Poor</t>
  </si>
  <si>
    <t xml:space="preserve">Average of Discount % </t>
  </si>
  <si>
    <t>Average of Review</t>
  </si>
  <si>
    <t>High Discount</t>
  </si>
  <si>
    <t>Low Discount</t>
  </si>
  <si>
    <t>Medium Discount</t>
  </si>
  <si>
    <t>Total no. of Products</t>
  </si>
  <si>
    <t>Total Reviews</t>
  </si>
  <si>
    <t>Average Discount %</t>
  </si>
  <si>
    <t>Metric</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</si>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</sst>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1"/>
      <name val="Montserrat Light"/>
    </font>
    <font>
      <sz val="11"/>
      <color theme="1"/>
      <name val="Montserrat Light"/>
    </font>
    <font>
      <b/>
      <sz val="11"/>
      <color theme="1"/>
      <name val="Lufga Light"/>
    </font>
    <font>
      <sz val="11"/>
      <color theme="1"/>
      <name val="Lufga Light"/>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9" fontId="0" fillId="0" borderId="0" xfId="0" applyNumberFormat="1"/>
    <xf numFmtId="3" fontId="0" fillId="0" borderId="0" xfId="0" applyNumberFormat="1"/>
    <xf numFmtId="1" fontId="0" fillId="0" borderId="0" xfId="0" applyNumberFormat="1"/>
    <xf numFmtId="0" fontId="16" fillId="0" borderId="0" xfId="0" applyFont="1"/>
    <xf numFmtId="0" fontId="16" fillId="0" borderId="0" xfId="0" applyFont="1" applyAlignment="1">
      <alignment wrapText="1"/>
    </xf>
    <xf numFmtId="0" fontId="18" fillId="0" borderId="0" xfId="0" applyFont="1"/>
    <xf numFmtId="0" fontId="19" fillId="0" borderId="0" xfId="0" applyFont="1"/>
    <xf numFmtId="0" fontId="18" fillId="0" borderId="0" xfId="0" applyFont="1" applyAlignment="1">
      <alignment wrapText="1"/>
    </xf>
    <xf numFmtId="3" fontId="19" fillId="0" borderId="0" xfId="0" applyNumberFormat="1" applyFont="1"/>
    <xf numFmtId="1" fontId="19" fillId="0" borderId="0" xfId="0" applyNumberFormat="1" applyFont="1"/>
    <xf numFmtId="9" fontId="19" fillId="0" borderId="0" xfId="0" applyNumberFormat="1" applyFont="1"/>
    <xf numFmtId="0" fontId="20" fillId="0" borderId="0" xfId="0" applyFont="1"/>
    <xf numFmtId="1" fontId="20" fillId="0" borderId="0" xfId="0" applyNumberFormat="1" applyFont="1"/>
    <xf numFmtId="0" fontId="21" fillId="0" borderId="0" xfId="0" applyFont="1"/>
    <xf numFmtId="3" fontId="21" fillId="0" borderId="0" xfId="0" applyNumberFormat="1" applyFont="1"/>
    <xf numFmtId="9" fontId="21" fillId="0" borderId="0" xfId="0" applyNumberFormat="1" applyFont="1"/>
    <xf numFmtId="1" fontId="21" fillId="0" borderId="0" xfId="0" applyNumberFormat="1" applyFont="1"/>
    <xf numFmtId="0" fontId="21" fillId="0" borderId="0" xfId="0" pivotButton="1" applyFont="1"/>
    <xf numFmtId="0" fontId="21" fillId="0" borderId="0" xfId="0" applyFont="1" applyAlignment="1">
      <alignment horizontal="left"/>
    </xf>
    <xf numFmtId="3" fontId="20" fillId="0" borderId="0" xfId="0" applyNumberFormat="1" applyFont="1"/>
    <xf numFmtId="9" fontId="20" fillId="0" borderId="0" xfId="0" applyNumberFormat="1" applyFont="1"/>
    <xf numFmtId="0" fontId="21"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font>
        <name val="Lufga Light"/>
        <scheme val="none"/>
      </font>
    </dxf>
    <dxf>
      <font>
        <name val="Lufga Light"/>
        <scheme val="none"/>
      </font>
    </dxf>
    <dxf>
      <font>
        <name val="Lufga Light"/>
        <scheme val="none"/>
      </font>
    </dxf>
    <dxf>
      <font>
        <name val="Lufga Light"/>
        <scheme val="none"/>
      </font>
    </dxf>
    <dxf>
      <font>
        <name val="Lufga Light"/>
        <scheme val="none"/>
      </font>
    </dxf>
    <dxf>
      <font>
        <name val="Lufga Light"/>
        <scheme val="none"/>
      </font>
    </dxf>
    <dxf>
      <font>
        <name val="Lufga Light"/>
        <scheme val="none"/>
      </font>
    </dxf>
    <dxf>
      <font>
        <name val="Lufga Light"/>
        <scheme val="none"/>
      </font>
    </dxf>
    <dxf>
      <font>
        <name val="Lufga Light"/>
        <scheme val="none"/>
      </font>
    </dxf>
    <dxf>
      <font>
        <name val="Lufga Light"/>
        <scheme val="none"/>
      </font>
    </dxf>
    <dxf>
      <font>
        <name val="Lufga Light"/>
        <scheme val="none"/>
      </font>
    </dxf>
    <dxf>
      <font>
        <name val="Lufga Light"/>
        <scheme val="none"/>
      </font>
    </dxf>
    <dxf>
      <font>
        <color rgb="FF006100"/>
      </font>
      <fill>
        <patternFill>
          <bgColor rgb="FFC6EFCE"/>
        </patternFill>
      </fill>
    </dxf>
    <dxf>
      <font>
        <color rgb="FF006100"/>
      </font>
      <fill>
        <patternFill>
          <bgColor rgb="FFC6EFCE"/>
        </patternFill>
      </fill>
    </dxf>
    <dxf>
      <font>
        <name val="Lufga Light"/>
        <scheme val="none"/>
      </font>
    </dxf>
    <dxf>
      <font>
        <name val="Lufga Light"/>
        <scheme val="none"/>
      </font>
    </dxf>
    <dxf>
      <font>
        <name val="Lufga Light"/>
        <scheme val="none"/>
      </font>
    </dxf>
    <dxf>
      <font>
        <name val="Lufga Light"/>
        <scheme val="none"/>
      </font>
    </dxf>
    <dxf>
      <font>
        <name val="Lufga Light"/>
        <scheme val="none"/>
      </font>
    </dxf>
    <dxf>
      <font>
        <name val="Lufga Light"/>
        <scheme val="none"/>
      </font>
    </dxf>
    <dxf>
      <font>
        <name val="Lufga Light"/>
        <scheme val="none"/>
      </font>
    </dxf>
    <dxf>
      <font>
        <name val="Lufga Light"/>
        <scheme val="none"/>
      </font>
    </dxf>
    <dxf>
      <font>
        <name val="Lufga Light"/>
        <scheme val="none"/>
      </font>
    </dxf>
    <dxf>
      <font>
        <name val="Lufga Light"/>
        <scheme val="none"/>
      </font>
    </dxf>
    <dxf>
      <font>
        <name val="Lufga Light"/>
        <scheme val="none"/>
      </font>
    </dxf>
    <dxf>
      <font>
        <name val="Lufga Light"/>
        <scheme val="none"/>
      </font>
    </dxf>
    <dxf>
      <font>
        <name val="Lufga Light"/>
        <scheme val="none"/>
      </font>
    </dxf>
    <dxf>
      <font>
        <name val="Lufga Light"/>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 %</a:t>
            </a:r>
            <a:r>
              <a:rPr lang="en-US" baseline="0"/>
              <a:t> vs Review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scatterChart>
        <c:scatterStyle val="smoothMarker"/>
        <c:varyColors val="0"/>
        <c:ser>
          <c:idx val="0"/>
          <c:order val="0"/>
          <c:tx>
            <c:strRef>
              <c:f>'Trend Analysis'!$B$1</c:f>
              <c:strCache>
                <c:ptCount val="1"/>
                <c:pt idx="0">
                  <c:v>Discount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'Trend Analysis'!$A$2:$A$120</c:f>
              <c:strCache>
                <c:ptCount val="109"/>
                <c:pt idx="0">
                  <c:v>115  Piece Set Of Multifunctional Precision Screwdrivers</c:v>
                </c:pt>
                <c:pt idx="1">
                  <c:v>Metal Decorative Hooks Key Hangers Entryway Wall Hooks Towel Hooks - Home</c:v>
                </c:pt>
                <c:pt idx="2">
                  <c:v>Portable Mini Cordless Car Vacuum Cleaner - Blue</c:v>
                </c:pt>
                <c:pt idx="3">
                  <c:v>Weighing Scale Digital Bathroom Body Fat Scale USB-Black</c:v>
                </c:pt>
                <c:pt idx="4">
                  <c:v>Portable Home Small Air Humidifier 3-Speed Fan - Green</c:v>
                </c:pt>
                <c:pt idx="5">
                  <c:v>220V 60W Electric Soldering Iron Kits With Tools, Tips, And Multimeter</c:v>
                </c:pt>
                <c:pt idx="6">
                  <c:v>137 Pieces Cake Decorating Tool Set Baking Supplies</c:v>
                </c:pt>
                <c:pt idx="7">
                  <c:v>Desk Foldable Fan Adjustable Fan Strong Wind 3 Gear Usb</c:v>
                </c:pt>
                <c:pt idx="8">
                  <c:v>LASA FOLDING TABLE SERVING STAND</c:v>
                </c:pt>
                <c:pt idx="9">
                  <c:v>13 In 1 Home Repair Tools Box Kit Set</c:v>
                </c:pt>
                <c:pt idx="10">
                  <c:v>Genebre 115 In 1 Screwdriver Repairing Tool Set For IPhone Cellphone Hand Tool</c:v>
                </c:pt>
                <c:pt idx="11">
                  <c:v>100 Pcs Crochet Hook Tool Set Knitting Hook Set With Box</c:v>
                </c:pt>
                <c:pt idx="12">
                  <c:v>40cm Gold DIY Acrylic Wall Sticker Clock</c:v>
                </c:pt>
                <c:pt idx="13">
                  <c:v>LASA Digital Thermometer And Hydrometer</c:v>
                </c:pt>
                <c:pt idx="14">
                  <c:v>Multifunction Laser Level With Adjustment Tripod</c:v>
                </c:pt>
                <c:pt idx="15">
                  <c:v>Anti-Skid Absorbent Insulation Coaster  For Home Office</c:v>
                </c:pt>
                <c:pt idx="16">
                  <c:v>Peacock  Throw Pillow Cushion Case For Home Car</c:v>
                </c:pt>
                <c:pt idx="17">
                  <c:v>LASA Aluminum Folding Truck Hand Cart - 68kg Max</c:v>
                </c:pt>
                <c:pt idx="18">
                  <c:v>LED Wall Digital Alarm Clock Study Home 12 / 24H Clock Calendar</c:v>
                </c:pt>
                <c:pt idx="19">
                  <c:v>3D Waterproof EVA Plastic Shower Curtain 1.8*2Mtrs</c:v>
                </c:pt>
                <c:pt idx="20">
                  <c:v>3PCS Single Head Knitting Crochet Sweater Needle Set</c:v>
                </c:pt>
                <c:pt idx="21">
                  <c:v>4pcs Bathroom/Kitchen Towel Rack,Roll Paper Holder,Towel Bars,Hook</c:v>
                </c:pt>
                <c:pt idx="22">
                  <c:v>LED Romantic Spaceship Starry Sky Projector,Children's Bedroom Night Light-Blue</c:v>
                </c:pt>
                <c:pt idx="23">
                  <c:v>Foldable Overbed Table/Desk</c:v>
                </c:pt>
                <c:pt idx="24">
                  <c:v>LASA 3 Tier Bamboo Shoe Bench Storage Shelf</c:v>
                </c:pt>
                <c:pt idx="25">
                  <c:v>Electronic Digital Display Vernier Caliper</c:v>
                </c:pt>
                <c:pt idx="26">
                  <c:v>Portable Wardrobe Nonwoven With 3 Hanging Rods And 6 Storage Shelves</c:v>
                </c:pt>
                <c:pt idx="27">
                  <c:v>12 Litre Black Insulated Lunch Box</c:v>
                </c:pt>
                <c:pt idx="28">
                  <c:v>52 Pieces Cake Decorating Tool Set Gift Kit Baking Supplies</c:v>
                </c:pt>
                <c:pt idx="29">
                  <c:v>MultiFunctional Storage Rack Multi-layer Bookshelf</c:v>
                </c:pt>
                <c:pt idx="30">
                  <c:v>Exfoliate And Exfoliate Face Towel - Black</c:v>
                </c:pt>
                <c:pt idx="31">
                  <c:v>12 Litre Insulated Lunch Box Grey</c:v>
                </c:pt>
                <c:pt idx="32">
                  <c:v>LED Eye Protection  Desk Lamp , Study, Reading, USB Fan - Double Pen Holder</c:v>
                </c:pt>
                <c:pt idx="33">
                  <c:v>53Pcs/Set Yarn Knitting Crochet Hooks With Bag - Fortune Cat</c:v>
                </c:pt>
                <c:pt idx="34">
                  <c:v>53 Pieces/Set Yarn Knitting Crochet Hooks With Bag - Pansies</c:v>
                </c:pt>
                <c:pt idx="35">
                  <c:v>DIY File Folder, Office Drawer File Holder, Pen Holder, Desktop Storage Rack</c:v>
                </c:pt>
                <c:pt idx="36">
                  <c:v>Classic Black Cat Cotton Hemp Pillow Case For Home Car</c:v>
                </c:pt>
                <c:pt idx="37">
                  <c:v>Punch-free Great Load Bearing Bathroom Storage Rack Wall Shelf-White</c:v>
                </c:pt>
                <c:pt idx="38">
                  <c:v>1/2/3 Seater Elastic Sofa Cover,Living Room/Home Decor Chair Cover-Grey</c:v>
                </c:pt>
                <c:pt idx="39">
                  <c:v>LASA Stainless Steel Double Wall Mount Soap Dispenser - 500ml</c:v>
                </c:pt>
                <c:pt idx="40">
                  <c:v>4M Float Switch Water Level Controller -Water Tank</c:v>
                </c:pt>
                <c:pt idx="41">
                  <c:v>Modern Sofa Throw Pillow Cover-45x45cm-Blue&amp;Red</c:v>
                </c:pt>
                <c:pt idx="42">
                  <c:v>Balloon Insert, Birthday Party Balloon Set, PU Leather</c:v>
                </c:pt>
                <c:pt idx="43">
                  <c:v>Shower Cap Wide Elastic Band Cover Reusable Bashroom Cap</c:v>
                </c:pt>
                <c:pt idx="44">
                  <c:v>Christmas Elk Fence Yard Lawn Decorations Cute For Holidays</c:v>
                </c:pt>
                <c:pt idx="45">
                  <c:v>60W Hot Melt Glue Sprayer - Efficient And Stable Glue Dispensing</c:v>
                </c:pt>
                <c:pt idx="46">
                  <c:v>Car Phone Charging Stand</c:v>
                </c:pt>
                <c:pt idx="47">
                  <c:v>2pcs Solar Street Light Flood Light Outdoor</c:v>
                </c:pt>
                <c:pt idx="48">
                  <c:v>Creative Owl Shape Keychain Black</c:v>
                </c:pt>
                <c:pt idx="49">
                  <c:v>Brush &amp; Paintbrush Cleaning Tool Pink</c:v>
                </c:pt>
                <c:pt idx="50">
                  <c:v>Pen Grips For Kids Pen Grip Posture Correction Tool For Kids</c:v>
                </c:pt>
                <c:pt idx="51">
                  <c:v>Pilates Cloth Bag Waterproof Durable High Capacity Purple</c:v>
                </c:pt>
                <c:pt idx="52">
                  <c:v>Multi-purpose Rice Drainage Basket And Fruit And Vegetable Drainage Sieve</c:v>
                </c:pt>
                <c:pt idx="53">
                  <c:v>Cute Christmas Fence Garden Decorations For Holiday Home</c:v>
                </c:pt>
                <c:pt idx="54">
                  <c:v>Simple Metal Dog Art Sculpture Decoration For Home Office</c:v>
                </c:pt>
                <c:pt idx="55">
                  <c:v>Christmas Fence Garden Decorations Outdoor For Holiday Home</c:v>
                </c:pt>
                <c:pt idx="56">
                  <c:v>Angle Measuring Tool Full Metal Multi Angle Measuring Tool</c:v>
                </c:pt>
                <c:pt idx="57">
                  <c:v>12V 19500rpm Handheld Electric Angle Grinder Tool - UK - Yellow/Black</c:v>
                </c:pt>
                <c:pt idx="58">
                  <c:v>5 Pieces/set Of Stainless Steel Induction Cooker Pots</c:v>
                </c:pt>
                <c:pt idx="59">
                  <c:v>Mythco 120COB Solar Wall Ligt With Motion Sensor And Remote Control 3 Modes</c:v>
                </c:pt>
                <c:pt idx="60">
                  <c:v>5-PCS Stainless Steel Cooking Pot Set With Steamed Slices</c:v>
                </c:pt>
                <c:pt idx="61">
                  <c:v>120W Cordless Vacuum Cleaners Handheld Electric Vacuum Cleaner</c:v>
                </c:pt>
                <c:pt idx="62">
                  <c:v>Intelligent  LED Body Sensor Wireless Lighting Night Light USB</c:v>
                </c:pt>
                <c:pt idx="63">
                  <c:v>VIC Wireless Vacuum Cleaner Dual Use For Home And Car 120W High Power Powerful</c:v>
                </c:pt>
                <c:pt idx="64">
                  <c:v>Artificial Potted Flowers Room Decorative Flowers (2 Pieces)</c:v>
                </c:pt>
                <c:pt idx="65">
                  <c:v>380ML USB Rechargeable Portable Small Blenders And Juicers</c:v>
                </c:pt>
                <c:pt idx="66">
                  <c:v>32PCS Portable Cordless Drill Set With Cyclic Battery Drive -26 Variable Speed</c:v>
                </c:pt>
                <c:pt idx="67">
                  <c:v>Agapeon Toothbrush Holder And Toothpaste Dispenser</c:v>
                </c:pt>
                <c:pt idx="68">
                  <c:v>Large Lazy Inflatable Sofa Chairs PVC Lounger Seat Bag</c:v>
                </c:pt>
                <c:pt idx="69">
                  <c:v>Watercolour Gold Foil Textured Print Pillow Cover</c:v>
                </c:pt>
                <c:pt idx="70">
                  <c:v>Wrought Iron Bathroom Shelf Wall Mounted Free Punch Toilet Rack</c:v>
                </c:pt>
                <c:pt idx="71">
                  <c:v>7-piece Set Of Storage Bags, Travel Storage Bags, Shoe Bags</c:v>
                </c:pt>
                <c:pt idx="72">
                  <c:v>Electric LED UV Mosquito Killer Lamp, Outdoor/Indoor Fly Killer Trap Light -USB</c:v>
                </c:pt>
                <c:pt idx="73">
                  <c:v>2PCS/LOT Solar LED Outdoor Intelligent Light Controlled Wall Lamp</c:v>
                </c:pt>
                <c:pt idx="74">
                  <c:v>3PCS Rotary Scraper Thermomix For Kitchen</c:v>
                </c:pt>
                <c:pt idx="75">
                  <c:v>Cushion Silicone Butt Cushion Summer Ice Cushion Honeycomb Gel Cushion</c:v>
                </c:pt>
                <c:pt idx="76">
                  <c:v>7PCS Silicone Thumb Knife Finger Protector Vegetable Harvesting Knife</c:v>
                </c:pt>
                <c:pt idx="77">
                  <c:v>Memory Foam Neck Pillow Cover, With Pillow Core - 50*30cm</c:v>
                </c:pt>
                <c:pt idx="78">
                  <c:v>Bedroom Simple Floor Hanging Clothes Rack Single Pole Hat Rack - White</c:v>
                </c:pt>
                <c:pt idx="79">
                  <c:v>5m Waterproof Spherical LED String Lights Outdoor Ball Chain Lights Party Lighting Decoration Adjustable</c:v>
                </c:pt>
                <c:pt idx="80">
                  <c:v>2 Pairs Cowhide Split Leather Work Gloves.32â„‰ Or Above Welding Gloves</c:v>
                </c:pt>
                <c:pt idx="81">
                  <c:v>Household Pineapple Peeler Peeler</c:v>
                </c:pt>
                <c:pt idx="82">
                  <c:v>Office Chair Lumbar Back Support Spine Posture Correction Pillow Car Cushion</c:v>
                </c:pt>
                <c:pt idx="83">
                  <c:v>Cartoon Car Decoration Cute Individuality For Car Home Desk</c:v>
                </c:pt>
                <c:pt idx="84">
                  <c:v>Outdoor Portable Water Bottle With Medicine Box - 600ML - Black</c:v>
                </c:pt>
                <c:pt idx="85">
                  <c:v>Wall-Mounted Toothbrush Toothpaste Holder With Multiple Slots</c:v>
                </c:pt>
                <c:pt idx="86">
                  <c:v>Multifunctional Hanging Storage Box Storage Bag (4 Layers)</c:v>
                </c:pt>
                <c:pt idx="87">
                  <c:v>Wall Clock With Hidden Safe Box</c:v>
                </c:pt>
                <c:pt idx="88">
                  <c:v>Portable Wine Table With Folding Round Table</c:v>
                </c:pt>
                <c:pt idx="89">
                  <c:v>Sewing Machine Needle Threader Stitch Insertion Tool Automatic Quick Sewing</c:v>
                </c:pt>
                <c:pt idx="90">
                  <c:v>6 Layers Steel Pipe Assembling Dustproof Storage Shoe Cabinet</c:v>
                </c:pt>
                <c:pt idx="91">
                  <c:v>2PCS Ice Silk Square Cushion Cover Pillowcases - 65x65cm</c:v>
                </c:pt>
                <c:pt idx="92">
                  <c:v>Wall Mount Automatic Toothpaste Dispenser Toothbrush Holder Toothpaste Squeezer</c:v>
                </c:pt>
                <c:pt idx="93">
                  <c:v>Portable Soap Dispenser Kitchen Detergent Press Box Kitchen Tools</c:v>
                </c:pt>
                <c:pt idx="94">
                  <c:v>4 Piece Coloured Stainless Steel Kitchenware Set</c:v>
                </c:pt>
                <c:pt idx="95">
                  <c:v>Metal Wall Clock Silver Dial Crystal Jewelry Round Home Decoration Wall Clock</c:v>
                </c:pt>
                <c:pt idx="96">
                  <c:v>Baby Early Education Shape And Color Cognitive Training Toys</c:v>
                </c:pt>
                <c:pt idx="97">
                  <c:v>8in1 Screwdriver With LED Light</c:v>
                </c:pt>
                <c:pt idx="98">
                  <c:v>Konka Healty Electric Kettle, 24-hour Heat Preservation,1.5L,800W, White</c:v>
                </c:pt>
                <c:pt idx="99">
                  <c:v>9pcs Gas Mask, For Painting, Dust, Formaldehyde Grinding, Polishing</c:v>
                </c:pt>
                <c:pt idx="100">
                  <c:v>24 Grid Wall-mounted Sundries Organiser Fabric Closet Bag Storage Rack</c:v>
                </c:pt>
                <c:pt idx="101">
                  <c:v>1PC Refrigerator Food Seal Pocket Fridge Bags</c:v>
                </c:pt>
                <c:pt idx="102">
                  <c:v>LED Solar Street Light-fake Camera</c:v>
                </c:pt>
                <c:pt idx="103">
                  <c:v>Cartoon Embroidered Mini Towel Bear Cotton Wash Cloth Hand 4pcs</c:v>
                </c:pt>
                <c:pt idx="104">
                  <c:v>Shower Nozzle Cleaning Unclogging Needle Mini Crevice Small Hole Cleaning Brush</c:v>
                </c:pt>
                <c:pt idx="105">
                  <c:v>Thickening Multipurpose Non Stick Easy To Clean Heat Resistant Spoon Pad</c:v>
                </c:pt>
                <c:pt idx="106">
                  <c:v>6 In 1 Bottle Can Opener Multifunctional Easy Opener</c:v>
                </c:pt>
                <c:pt idx="107">
                  <c:v>Wall-mounted Sticker Punch-free Plug Fixer</c:v>
                </c:pt>
                <c:pt idx="108">
                  <c:v>Black Simple Water Cup Wine Coaster Anti Slip Absorbent</c:v>
                </c:pt>
              </c:strCache>
            </c:strRef>
          </c:xVal>
          <c:yVal>
            <c:numRef>
              <c:f>'Trend Analysis'!$B$2:$B$120</c:f>
              <c:numCache>
                <c:formatCode>0%</c:formatCode>
                <c:ptCount val="119"/>
                <c:pt idx="0">
                  <c:v>0.38</c:v>
                </c:pt>
                <c:pt idx="1">
                  <c:v>0.47</c:v>
                </c:pt>
                <c:pt idx="2">
                  <c:v>0.25</c:v>
                </c:pt>
                <c:pt idx="3">
                  <c:v>0.37</c:v>
                </c:pt>
                <c:pt idx="4">
                  <c:v>0.26</c:v>
                </c:pt>
                <c:pt idx="5">
                  <c:v>0.09</c:v>
                </c:pt>
                <c:pt idx="6">
                  <c:v>0.24</c:v>
                </c:pt>
                <c:pt idx="7">
                  <c:v>0.37</c:v>
                </c:pt>
                <c:pt idx="8">
                  <c:v>0.55000000000000004</c:v>
                </c:pt>
                <c:pt idx="9">
                  <c:v>0.45</c:v>
                </c:pt>
                <c:pt idx="10">
                  <c:v>0.2</c:v>
                </c:pt>
                <c:pt idx="11">
                  <c:v>0.34</c:v>
                </c:pt>
                <c:pt idx="12">
                  <c:v>0.47</c:v>
                </c:pt>
                <c:pt idx="13">
                  <c:v>0.42</c:v>
                </c:pt>
                <c:pt idx="14">
                  <c:v>0.33</c:v>
                </c:pt>
                <c:pt idx="15">
                  <c:v>0.51</c:v>
                </c:pt>
                <c:pt idx="16">
                  <c:v>0.46</c:v>
                </c:pt>
                <c:pt idx="17">
                  <c:v>0.49</c:v>
                </c:pt>
                <c:pt idx="18">
                  <c:v>0.19</c:v>
                </c:pt>
                <c:pt idx="19">
                  <c:v>0.49</c:v>
                </c:pt>
                <c:pt idx="20">
                  <c:v>0.53</c:v>
                </c:pt>
                <c:pt idx="21">
                  <c:v>0.42</c:v>
                </c:pt>
                <c:pt idx="22">
                  <c:v>0.35</c:v>
                </c:pt>
                <c:pt idx="23">
                  <c:v>0.23</c:v>
                </c:pt>
                <c:pt idx="24">
                  <c:v>0.54</c:v>
                </c:pt>
                <c:pt idx="25">
                  <c:v>0.35</c:v>
                </c:pt>
                <c:pt idx="26">
                  <c:v>0.18</c:v>
                </c:pt>
                <c:pt idx="27">
                  <c:v>0.32</c:v>
                </c:pt>
                <c:pt idx="28">
                  <c:v>0.3</c:v>
                </c:pt>
                <c:pt idx="29">
                  <c:v>0.46</c:v>
                </c:pt>
                <c:pt idx="30">
                  <c:v>0.52</c:v>
                </c:pt>
                <c:pt idx="31">
                  <c:v>0.34</c:v>
                </c:pt>
                <c:pt idx="32">
                  <c:v>0.48</c:v>
                </c:pt>
                <c:pt idx="33">
                  <c:v>0.27</c:v>
                </c:pt>
                <c:pt idx="34">
                  <c:v>0.27</c:v>
                </c:pt>
                <c:pt idx="35">
                  <c:v>0.4</c:v>
                </c:pt>
                <c:pt idx="36">
                  <c:v>0.53</c:v>
                </c:pt>
                <c:pt idx="37">
                  <c:v>0.41</c:v>
                </c:pt>
                <c:pt idx="38">
                  <c:v>0.38</c:v>
                </c:pt>
                <c:pt idx="39">
                  <c:v>0.38</c:v>
                </c:pt>
                <c:pt idx="40">
                  <c:v>0.49</c:v>
                </c:pt>
                <c:pt idx="41">
                  <c:v>0.5</c:v>
                </c:pt>
                <c:pt idx="42">
                  <c:v>0.42</c:v>
                </c:pt>
                <c:pt idx="43">
                  <c:v>0.02</c:v>
                </c:pt>
                <c:pt idx="44">
                  <c:v>0.5</c:v>
                </c:pt>
                <c:pt idx="45">
                  <c:v>0.33</c:v>
                </c:pt>
                <c:pt idx="46">
                  <c:v>0.49</c:v>
                </c:pt>
                <c:pt idx="47">
                  <c:v>0.38</c:v>
                </c:pt>
                <c:pt idx="48">
                  <c:v>0.61</c:v>
                </c:pt>
                <c:pt idx="49">
                  <c:v>0.5</c:v>
                </c:pt>
                <c:pt idx="50">
                  <c:v>0.02</c:v>
                </c:pt>
                <c:pt idx="51">
                  <c:v>0.22</c:v>
                </c:pt>
                <c:pt idx="52">
                  <c:v>0.03</c:v>
                </c:pt>
                <c:pt idx="53">
                  <c:v>0.41</c:v>
                </c:pt>
                <c:pt idx="54">
                  <c:v>0.45</c:v>
                </c:pt>
                <c:pt idx="55">
                  <c:v>0.48</c:v>
                </c:pt>
                <c:pt idx="56">
                  <c:v>0.49</c:v>
                </c:pt>
                <c:pt idx="57">
                  <c:v>0.27</c:v>
                </c:pt>
                <c:pt idx="58">
                  <c:v>0.13</c:v>
                </c:pt>
                <c:pt idx="59">
                  <c:v>0.54</c:v>
                </c:pt>
                <c:pt idx="60">
                  <c:v>0.55000000000000004</c:v>
                </c:pt>
                <c:pt idx="61">
                  <c:v>0.49</c:v>
                </c:pt>
                <c:pt idx="62">
                  <c:v>0.52</c:v>
                </c:pt>
                <c:pt idx="63">
                  <c:v>0.22</c:v>
                </c:pt>
                <c:pt idx="64">
                  <c:v>0.45</c:v>
                </c:pt>
                <c:pt idx="65">
                  <c:v>0.5</c:v>
                </c:pt>
                <c:pt idx="66">
                  <c:v>0.39</c:v>
                </c:pt>
                <c:pt idx="67">
                  <c:v>0.45</c:v>
                </c:pt>
                <c:pt idx="68">
                  <c:v>0.28999999999999998</c:v>
                </c:pt>
                <c:pt idx="69">
                  <c:v>0.43</c:v>
                </c:pt>
                <c:pt idx="70">
                  <c:v>0.43</c:v>
                </c:pt>
                <c:pt idx="71">
                  <c:v>0.47</c:v>
                </c:pt>
                <c:pt idx="72">
                  <c:v>0.47</c:v>
                </c:pt>
                <c:pt idx="73">
                  <c:v>0.47</c:v>
                </c:pt>
                <c:pt idx="74">
                  <c:v>0.43</c:v>
                </c:pt>
                <c:pt idx="75">
                  <c:v>0.04</c:v>
                </c:pt>
                <c:pt idx="76">
                  <c:v>0.49</c:v>
                </c:pt>
                <c:pt idx="77">
                  <c:v>0.46</c:v>
                </c:pt>
                <c:pt idx="78">
                  <c:v>0.49</c:v>
                </c:pt>
                <c:pt idx="79">
                  <c:v>0.36</c:v>
                </c:pt>
                <c:pt idx="80">
                  <c:v>0.02</c:v>
                </c:pt>
                <c:pt idx="81">
                  <c:v>0.49</c:v>
                </c:pt>
                <c:pt idx="82">
                  <c:v>0.14000000000000001</c:v>
                </c:pt>
                <c:pt idx="83">
                  <c:v>0.49</c:v>
                </c:pt>
                <c:pt idx="84">
                  <c:v>0.11</c:v>
                </c:pt>
                <c:pt idx="85">
                  <c:v>0.14000000000000001</c:v>
                </c:pt>
                <c:pt idx="86">
                  <c:v>0.43</c:v>
                </c:pt>
                <c:pt idx="87">
                  <c:v>0.5</c:v>
                </c:pt>
                <c:pt idx="88">
                  <c:v>0.48</c:v>
                </c:pt>
                <c:pt idx="89">
                  <c:v>0.48</c:v>
                </c:pt>
                <c:pt idx="90">
                  <c:v>0.47</c:v>
                </c:pt>
                <c:pt idx="91">
                  <c:v>0.5</c:v>
                </c:pt>
                <c:pt idx="92">
                  <c:v>0.08</c:v>
                </c:pt>
                <c:pt idx="93">
                  <c:v>0.02</c:v>
                </c:pt>
                <c:pt idx="94">
                  <c:v>0.49</c:v>
                </c:pt>
                <c:pt idx="95">
                  <c:v>0.04</c:v>
                </c:pt>
                <c:pt idx="96">
                  <c:v>0.49</c:v>
                </c:pt>
                <c:pt idx="97">
                  <c:v>0.42</c:v>
                </c:pt>
                <c:pt idx="98">
                  <c:v>0.21</c:v>
                </c:pt>
                <c:pt idx="99">
                  <c:v>0.41</c:v>
                </c:pt>
                <c:pt idx="100">
                  <c:v>0.01</c:v>
                </c:pt>
                <c:pt idx="101">
                  <c:v>0.24</c:v>
                </c:pt>
                <c:pt idx="102">
                  <c:v>0.34</c:v>
                </c:pt>
                <c:pt idx="103">
                  <c:v>0.34</c:v>
                </c:pt>
                <c:pt idx="104">
                  <c:v>0.02</c:v>
                </c:pt>
                <c:pt idx="105">
                  <c:v>0.02</c:v>
                </c:pt>
                <c:pt idx="106">
                  <c:v>0.64</c:v>
                </c:pt>
                <c:pt idx="107">
                  <c:v>0.5</c:v>
                </c:pt>
                <c:pt idx="108">
                  <c:v>0.47</c:v>
                </c:pt>
              </c:numCache>
            </c:numRef>
          </c:yVal>
          <c:smooth val="1"/>
          <c:extLst>
            <c:ext xmlns:c16="http://schemas.microsoft.com/office/drawing/2014/chart" uri="{C3380CC4-5D6E-409C-BE32-E72D297353CC}">
              <c16:uniqueId val="{00000000-8FEF-43B3-803B-FC89BCB6F77A}"/>
            </c:ext>
          </c:extLst>
        </c:ser>
        <c:ser>
          <c:idx val="1"/>
          <c:order val="1"/>
          <c:tx>
            <c:strRef>
              <c:f>'Trend Analysis'!$C$1</c:f>
              <c:strCache>
                <c:ptCount val="1"/>
                <c:pt idx="0">
                  <c:v>Review</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2.5170384951881015E-2"/>
                  <c:y val="-2.603237095363079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trendlineLbl>
          </c:trendline>
          <c:xVal>
            <c:strRef>
              <c:f>'Trend Analysis'!$A$2:$A$120</c:f>
              <c:strCache>
                <c:ptCount val="109"/>
                <c:pt idx="0">
                  <c:v>115  Piece Set Of Multifunctional Precision Screwdrivers</c:v>
                </c:pt>
                <c:pt idx="1">
                  <c:v>Metal Decorative Hooks Key Hangers Entryway Wall Hooks Towel Hooks - Home</c:v>
                </c:pt>
                <c:pt idx="2">
                  <c:v>Portable Mini Cordless Car Vacuum Cleaner - Blue</c:v>
                </c:pt>
                <c:pt idx="3">
                  <c:v>Weighing Scale Digital Bathroom Body Fat Scale USB-Black</c:v>
                </c:pt>
                <c:pt idx="4">
                  <c:v>Portable Home Small Air Humidifier 3-Speed Fan - Green</c:v>
                </c:pt>
                <c:pt idx="5">
                  <c:v>220V 60W Electric Soldering Iron Kits With Tools, Tips, And Multimeter</c:v>
                </c:pt>
                <c:pt idx="6">
                  <c:v>137 Pieces Cake Decorating Tool Set Baking Supplies</c:v>
                </c:pt>
                <c:pt idx="7">
                  <c:v>Desk Foldable Fan Adjustable Fan Strong Wind 3 Gear Usb</c:v>
                </c:pt>
                <c:pt idx="8">
                  <c:v>LASA FOLDING TABLE SERVING STAND</c:v>
                </c:pt>
                <c:pt idx="9">
                  <c:v>13 In 1 Home Repair Tools Box Kit Set</c:v>
                </c:pt>
                <c:pt idx="10">
                  <c:v>Genebre 115 In 1 Screwdriver Repairing Tool Set For IPhone Cellphone Hand Tool</c:v>
                </c:pt>
                <c:pt idx="11">
                  <c:v>100 Pcs Crochet Hook Tool Set Knitting Hook Set With Box</c:v>
                </c:pt>
                <c:pt idx="12">
                  <c:v>40cm Gold DIY Acrylic Wall Sticker Clock</c:v>
                </c:pt>
                <c:pt idx="13">
                  <c:v>LASA Digital Thermometer And Hydrometer</c:v>
                </c:pt>
                <c:pt idx="14">
                  <c:v>Multifunction Laser Level With Adjustment Tripod</c:v>
                </c:pt>
                <c:pt idx="15">
                  <c:v>Anti-Skid Absorbent Insulation Coaster  For Home Office</c:v>
                </c:pt>
                <c:pt idx="16">
                  <c:v>Peacock  Throw Pillow Cushion Case For Home Car</c:v>
                </c:pt>
                <c:pt idx="17">
                  <c:v>LASA Aluminum Folding Truck Hand Cart - 68kg Max</c:v>
                </c:pt>
                <c:pt idx="18">
                  <c:v>LED Wall Digital Alarm Clock Study Home 12 / 24H Clock Calendar</c:v>
                </c:pt>
                <c:pt idx="19">
                  <c:v>3D Waterproof EVA Plastic Shower Curtain 1.8*2Mtrs</c:v>
                </c:pt>
                <c:pt idx="20">
                  <c:v>3PCS Single Head Knitting Crochet Sweater Needle Set</c:v>
                </c:pt>
                <c:pt idx="21">
                  <c:v>4pcs Bathroom/Kitchen Towel Rack,Roll Paper Holder,Towel Bars,Hook</c:v>
                </c:pt>
                <c:pt idx="22">
                  <c:v>LED Romantic Spaceship Starry Sky Projector,Children's Bedroom Night Light-Blue</c:v>
                </c:pt>
                <c:pt idx="23">
                  <c:v>Foldable Overbed Table/Desk</c:v>
                </c:pt>
                <c:pt idx="24">
                  <c:v>LASA 3 Tier Bamboo Shoe Bench Storage Shelf</c:v>
                </c:pt>
                <c:pt idx="25">
                  <c:v>Electronic Digital Display Vernier Caliper</c:v>
                </c:pt>
                <c:pt idx="26">
                  <c:v>Portable Wardrobe Nonwoven With 3 Hanging Rods And 6 Storage Shelves</c:v>
                </c:pt>
                <c:pt idx="27">
                  <c:v>12 Litre Black Insulated Lunch Box</c:v>
                </c:pt>
                <c:pt idx="28">
                  <c:v>52 Pieces Cake Decorating Tool Set Gift Kit Baking Supplies</c:v>
                </c:pt>
                <c:pt idx="29">
                  <c:v>MultiFunctional Storage Rack Multi-layer Bookshelf</c:v>
                </c:pt>
                <c:pt idx="30">
                  <c:v>Exfoliate And Exfoliate Face Towel - Black</c:v>
                </c:pt>
                <c:pt idx="31">
                  <c:v>12 Litre Insulated Lunch Box Grey</c:v>
                </c:pt>
                <c:pt idx="32">
                  <c:v>LED Eye Protection  Desk Lamp , Study, Reading, USB Fan - Double Pen Holder</c:v>
                </c:pt>
                <c:pt idx="33">
                  <c:v>53Pcs/Set Yarn Knitting Crochet Hooks With Bag - Fortune Cat</c:v>
                </c:pt>
                <c:pt idx="34">
                  <c:v>53 Pieces/Set Yarn Knitting Crochet Hooks With Bag - Pansies</c:v>
                </c:pt>
                <c:pt idx="35">
                  <c:v>DIY File Folder, Office Drawer File Holder, Pen Holder, Desktop Storage Rack</c:v>
                </c:pt>
                <c:pt idx="36">
                  <c:v>Classic Black Cat Cotton Hemp Pillow Case For Home Car</c:v>
                </c:pt>
                <c:pt idx="37">
                  <c:v>Punch-free Great Load Bearing Bathroom Storage Rack Wall Shelf-White</c:v>
                </c:pt>
                <c:pt idx="38">
                  <c:v>1/2/3 Seater Elastic Sofa Cover,Living Room/Home Decor Chair Cover-Grey</c:v>
                </c:pt>
                <c:pt idx="39">
                  <c:v>LASA Stainless Steel Double Wall Mount Soap Dispenser - 500ml</c:v>
                </c:pt>
                <c:pt idx="40">
                  <c:v>4M Float Switch Water Level Controller -Water Tank</c:v>
                </c:pt>
                <c:pt idx="41">
                  <c:v>Modern Sofa Throw Pillow Cover-45x45cm-Blue&amp;Red</c:v>
                </c:pt>
                <c:pt idx="42">
                  <c:v>Balloon Insert, Birthday Party Balloon Set, PU Leather</c:v>
                </c:pt>
                <c:pt idx="43">
                  <c:v>Shower Cap Wide Elastic Band Cover Reusable Bashroom Cap</c:v>
                </c:pt>
                <c:pt idx="44">
                  <c:v>Christmas Elk Fence Yard Lawn Decorations Cute For Holidays</c:v>
                </c:pt>
                <c:pt idx="45">
                  <c:v>60W Hot Melt Glue Sprayer - Efficient And Stable Glue Dispensing</c:v>
                </c:pt>
                <c:pt idx="46">
                  <c:v>Car Phone Charging Stand</c:v>
                </c:pt>
                <c:pt idx="47">
                  <c:v>2pcs Solar Street Light Flood Light Outdoor</c:v>
                </c:pt>
                <c:pt idx="48">
                  <c:v>Creative Owl Shape Keychain Black</c:v>
                </c:pt>
                <c:pt idx="49">
                  <c:v>Brush &amp; Paintbrush Cleaning Tool Pink</c:v>
                </c:pt>
                <c:pt idx="50">
                  <c:v>Pen Grips For Kids Pen Grip Posture Correction Tool For Kids</c:v>
                </c:pt>
                <c:pt idx="51">
                  <c:v>Pilates Cloth Bag Waterproof Durable High Capacity Purple</c:v>
                </c:pt>
                <c:pt idx="52">
                  <c:v>Multi-purpose Rice Drainage Basket And Fruit And Vegetable Drainage Sieve</c:v>
                </c:pt>
                <c:pt idx="53">
                  <c:v>Cute Christmas Fence Garden Decorations For Holiday Home</c:v>
                </c:pt>
                <c:pt idx="54">
                  <c:v>Simple Metal Dog Art Sculpture Decoration For Home Office</c:v>
                </c:pt>
                <c:pt idx="55">
                  <c:v>Christmas Fence Garden Decorations Outdoor For Holiday Home</c:v>
                </c:pt>
                <c:pt idx="56">
                  <c:v>Angle Measuring Tool Full Metal Multi Angle Measuring Tool</c:v>
                </c:pt>
                <c:pt idx="57">
                  <c:v>12V 19500rpm Handheld Electric Angle Grinder Tool - UK - Yellow/Black</c:v>
                </c:pt>
                <c:pt idx="58">
                  <c:v>5 Pieces/set Of Stainless Steel Induction Cooker Pots</c:v>
                </c:pt>
                <c:pt idx="59">
                  <c:v>Mythco 120COB Solar Wall Ligt With Motion Sensor And Remote Control 3 Modes</c:v>
                </c:pt>
                <c:pt idx="60">
                  <c:v>5-PCS Stainless Steel Cooking Pot Set With Steamed Slices</c:v>
                </c:pt>
                <c:pt idx="61">
                  <c:v>120W Cordless Vacuum Cleaners Handheld Electric Vacuum Cleaner</c:v>
                </c:pt>
                <c:pt idx="62">
                  <c:v>Intelligent  LED Body Sensor Wireless Lighting Night Light USB</c:v>
                </c:pt>
                <c:pt idx="63">
                  <c:v>VIC Wireless Vacuum Cleaner Dual Use For Home And Car 120W High Power Powerful</c:v>
                </c:pt>
                <c:pt idx="64">
                  <c:v>Artificial Potted Flowers Room Decorative Flowers (2 Pieces)</c:v>
                </c:pt>
                <c:pt idx="65">
                  <c:v>380ML USB Rechargeable Portable Small Blenders And Juicers</c:v>
                </c:pt>
                <c:pt idx="66">
                  <c:v>32PCS Portable Cordless Drill Set With Cyclic Battery Drive -26 Variable Speed</c:v>
                </c:pt>
                <c:pt idx="67">
                  <c:v>Agapeon Toothbrush Holder And Toothpaste Dispenser</c:v>
                </c:pt>
                <c:pt idx="68">
                  <c:v>Large Lazy Inflatable Sofa Chairs PVC Lounger Seat Bag</c:v>
                </c:pt>
                <c:pt idx="69">
                  <c:v>Watercolour Gold Foil Textured Print Pillow Cover</c:v>
                </c:pt>
                <c:pt idx="70">
                  <c:v>Wrought Iron Bathroom Shelf Wall Mounted Free Punch Toilet Rack</c:v>
                </c:pt>
                <c:pt idx="71">
                  <c:v>7-piece Set Of Storage Bags, Travel Storage Bags, Shoe Bags</c:v>
                </c:pt>
                <c:pt idx="72">
                  <c:v>Electric LED UV Mosquito Killer Lamp, Outdoor/Indoor Fly Killer Trap Light -USB</c:v>
                </c:pt>
                <c:pt idx="73">
                  <c:v>2PCS/LOT Solar LED Outdoor Intelligent Light Controlled Wall Lamp</c:v>
                </c:pt>
                <c:pt idx="74">
                  <c:v>3PCS Rotary Scraper Thermomix For Kitchen</c:v>
                </c:pt>
                <c:pt idx="75">
                  <c:v>Cushion Silicone Butt Cushion Summer Ice Cushion Honeycomb Gel Cushion</c:v>
                </c:pt>
                <c:pt idx="76">
                  <c:v>7PCS Silicone Thumb Knife Finger Protector Vegetable Harvesting Knife</c:v>
                </c:pt>
                <c:pt idx="77">
                  <c:v>Memory Foam Neck Pillow Cover, With Pillow Core - 50*30cm</c:v>
                </c:pt>
                <c:pt idx="78">
                  <c:v>Bedroom Simple Floor Hanging Clothes Rack Single Pole Hat Rack - White</c:v>
                </c:pt>
                <c:pt idx="79">
                  <c:v>5m Waterproof Spherical LED String Lights Outdoor Ball Chain Lights Party Lighting Decoration Adjustable</c:v>
                </c:pt>
                <c:pt idx="80">
                  <c:v>2 Pairs Cowhide Split Leather Work Gloves.32â„‰ Or Above Welding Gloves</c:v>
                </c:pt>
                <c:pt idx="81">
                  <c:v>Household Pineapple Peeler Peeler</c:v>
                </c:pt>
                <c:pt idx="82">
                  <c:v>Office Chair Lumbar Back Support Spine Posture Correction Pillow Car Cushion</c:v>
                </c:pt>
                <c:pt idx="83">
                  <c:v>Cartoon Car Decoration Cute Individuality For Car Home Desk</c:v>
                </c:pt>
                <c:pt idx="84">
                  <c:v>Outdoor Portable Water Bottle With Medicine Box - 600ML - Black</c:v>
                </c:pt>
                <c:pt idx="85">
                  <c:v>Wall-Mounted Toothbrush Toothpaste Holder With Multiple Slots</c:v>
                </c:pt>
                <c:pt idx="86">
                  <c:v>Multifunctional Hanging Storage Box Storage Bag (4 Layers)</c:v>
                </c:pt>
                <c:pt idx="87">
                  <c:v>Wall Clock With Hidden Safe Box</c:v>
                </c:pt>
                <c:pt idx="88">
                  <c:v>Portable Wine Table With Folding Round Table</c:v>
                </c:pt>
                <c:pt idx="89">
                  <c:v>Sewing Machine Needle Threader Stitch Insertion Tool Automatic Quick Sewing</c:v>
                </c:pt>
                <c:pt idx="90">
                  <c:v>6 Layers Steel Pipe Assembling Dustproof Storage Shoe Cabinet</c:v>
                </c:pt>
                <c:pt idx="91">
                  <c:v>2PCS Ice Silk Square Cushion Cover Pillowcases - 65x65cm</c:v>
                </c:pt>
                <c:pt idx="92">
                  <c:v>Wall Mount Automatic Toothpaste Dispenser Toothbrush Holder Toothpaste Squeezer</c:v>
                </c:pt>
                <c:pt idx="93">
                  <c:v>Portable Soap Dispenser Kitchen Detergent Press Box Kitchen Tools</c:v>
                </c:pt>
                <c:pt idx="94">
                  <c:v>4 Piece Coloured Stainless Steel Kitchenware Set</c:v>
                </c:pt>
                <c:pt idx="95">
                  <c:v>Metal Wall Clock Silver Dial Crystal Jewelry Round Home Decoration Wall Clock</c:v>
                </c:pt>
                <c:pt idx="96">
                  <c:v>Baby Early Education Shape And Color Cognitive Training Toys</c:v>
                </c:pt>
                <c:pt idx="97">
                  <c:v>8in1 Screwdriver With LED Light</c:v>
                </c:pt>
                <c:pt idx="98">
                  <c:v>Konka Healty Electric Kettle, 24-hour Heat Preservation,1.5L,800W, White</c:v>
                </c:pt>
                <c:pt idx="99">
                  <c:v>9pcs Gas Mask, For Painting, Dust, Formaldehyde Grinding, Polishing</c:v>
                </c:pt>
                <c:pt idx="100">
                  <c:v>24 Grid Wall-mounted Sundries Organiser Fabric Closet Bag Storage Rack</c:v>
                </c:pt>
                <c:pt idx="101">
                  <c:v>1PC Refrigerator Food Seal Pocket Fridge Bags</c:v>
                </c:pt>
                <c:pt idx="102">
                  <c:v>LED Solar Street Light-fake Camera</c:v>
                </c:pt>
                <c:pt idx="103">
                  <c:v>Cartoon Embroidered Mini Towel Bear Cotton Wash Cloth Hand 4pcs</c:v>
                </c:pt>
                <c:pt idx="104">
                  <c:v>Shower Nozzle Cleaning Unclogging Needle Mini Crevice Small Hole Cleaning Brush</c:v>
                </c:pt>
                <c:pt idx="105">
                  <c:v>Thickening Multipurpose Non Stick Easy To Clean Heat Resistant Spoon Pad</c:v>
                </c:pt>
                <c:pt idx="106">
                  <c:v>6 In 1 Bottle Can Opener Multifunctional Easy Opener</c:v>
                </c:pt>
                <c:pt idx="107">
                  <c:v>Wall-mounted Sticker Punch-free Plug Fixer</c:v>
                </c:pt>
                <c:pt idx="108">
                  <c:v>Black Simple Water Cup Wine Coaster Anti Slip Absorbent</c:v>
                </c:pt>
              </c:strCache>
            </c:strRef>
          </c:xVal>
          <c:yVal>
            <c:numRef>
              <c:f>'Trend Analysis'!$C$2:$C$120</c:f>
              <c:numCache>
                <c:formatCode>General</c:formatCode>
                <c:ptCount val="119"/>
                <c:pt idx="0">
                  <c:v>2</c:v>
                </c:pt>
                <c:pt idx="1">
                  <c:v>14</c:v>
                </c:pt>
                <c:pt idx="2">
                  <c:v>24</c:v>
                </c:pt>
                <c:pt idx="3">
                  <c:v>7</c:v>
                </c:pt>
                <c:pt idx="4">
                  <c:v>5</c:v>
                </c:pt>
                <c:pt idx="5">
                  <c:v>15</c:v>
                </c:pt>
                <c:pt idx="6">
                  <c:v>55</c:v>
                </c:pt>
                <c:pt idx="7">
                  <c:v>2</c:v>
                </c:pt>
                <c:pt idx="8">
                  <c:v>5</c:v>
                </c:pt>
                <c:pt idx="9">
                  <c:v>5</c:v>
                </c:pt>
                <c:pt idx="10">
                  <c:v>12</c:v>
                </c:pt>
                <c:pt idx="11">
                  <c:v>39</c:v>
                </c:pt>
                <c:pt idx="12">
                  <c:v>12</c:v>
                </c:pt>
                <c:pt idx="13">
                  <c:v>6</c:v>
                </c:pt>
                <c:pt idx="14">
                  <c:v>9</c:v>
                </c:pt>
                <c:pt idx="15">
                  <c:v>2</c:v>
                </c:pt>
                <c:pt idx="16">
                  <c:v>2</c:v>
                </c:pt>
                <c:pt idx="17">
                  <c:v>3</c:v>
                </c:pt>
                <c:pt idx="18">
                  <c:v>5</c:v>
                </c:pt>
                <c:pt idx="19">
                  <c:v>44</c:v>
                </c:pt>
                <c:pt idx="20">
                  <c:v>13</c:v>
                </c:pt>
                <c:pt idx="22">
                  <c:v>6</c:v>
                </c:pt>
                <c:pt idx="23">
                  <c:v>14</c:v>
                </c:pt>
                <c:pt idx="24">
                  <c:v>7</c:v>
                </c:pt>
                <c:pt idx="25">
                  <c:v>49</c:v>
                </c:pt>
                <c:pt idx="26">
                  <c:v>12</c:v>
                </c:pt>
                <c:pt idx="27">
                  <c:v>13</c:v>
                </c:pt>
                <c:pt idx="28">
                  <c:v>20</c:v>
                </c:pt>
                <c:pt idx="30">
                  <c:v>9</c:v>
                </c:pt>
                <c:pt idx="31">
                  <c:v>12</c:v>
                </c:pt>
                <c:pt idx="32">
                  <c:v>9</c:v>
                </c:pt>
                <c:pt idx="33">
                  <c:v>20</c:v>
                </c:pt>
                <c:pt idx="34">
                  <c:v>32</c:v>
                </c:pt>
                <c:pt idx="35">
                  <c:v>1</c:v>
                </c:pt>
                <c:pt idx="36">
                  <c:v>2</c:v>
                </c:pt>
                <c:pt idx="37">
                  <c:v>36</c:v>
                </c:pt>
                <c:pt idx="38">
                  <c:v>2</c:v>
                </c:pt>
                <c:pt idx="58">
                  <c:v>6</c:v>
                </c:pt>
                <c:pt idx="59">
                  <c:v>10</c:v>
                </c:pt>
                <c:pt idx="60">
                  <c:v>13</c:v>
                </c:pt>
                <c:pt idx="61">
                  <c:v>69</c:v>
                </c:pt>
                <c:pt idx="62">
                  <c:v>15</c:v>
                </c:pt>
                <c:pt idx="63">
                  <c:v>16</c:v>
                </c:pt>
                <c:pt idx="64">
                  <c:v>6</c:v>
                </c:pt>
                <c:pt idx="65">
                  <c:v>7</c:v>
                </c:pt>
                <c:pt idx="66">
                  <c:v>5</c:v>
                </c:pt>
                <c:pt idx="67">
                  <c:v>17</c:v>
                </c:pt>
                <c:pt idx="68">
                  <c:v>5</c:v>
                </c:pt>
                <c:pt idx="69">
                  <c:v>6</c:v>
                </c:pt>
                <c:pt idx="70">
                  <c:v>5</c:v>
                </c:pt>
                <c:pt idx="71">
                  <c:v>6</c:v>
                </c:pt>
                <c:pt idx="72">
                  <c:v>7</c:v>
                </c:pt>
                <c:pt idx="77">
                  <c:v>1</c:v>
                </c:pt>
                <c:pt idx="78">
                  <c:v>1</c:v>
                </c:pt>
                <c:pt idx="81">
                  <c:v>1</c:v>
                </c:pt>
                <c:pt idx="98">
                  <c:v>1</c:v>
                </c:pt>
                <c:pt idx="107">
                  <c:v>1</c:v>
                </c:pt>
              </c:numCache>
            </c:numRef>
          </c:yVal>
          <c:smooth val="1"/>
          <c:extLst>
            <c:ext xmlns:c16="http://schemas.microsoft.com/office/drawing/2014/chart" uri="{C3380CC4-5D6E-409C-BE32-E72D297353CC}">
              <c16:uniqueId val="{00000001-8FEF-43B3-803B-FC89BCB6F77A}"/>
            </c:ext>
          </c:extLst>
        </c:ser>
        <c:dLbls>
          <c:showLegendKey val="0"/>
          <c:showVal val="0"/>
          <c:showCatName val="0"/>
          <c:showSerName val="0"/>
          <c:showPercent val="0"/>
          <c:showBubbleSize val="0"/>
        </c:dLbls>
        <c:axId val="624747280"/>
        <c:axId val="624731440"/>
      </c:scatterChart>
      <c:valAx>
        <c:axId val="6247472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Discount</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24731440"/>
        <c:crosses val="autoZero"/>
        <c:crossBetween val="midCat"/>
      </c:valAx>
      <c:valAx>
        <c:axId val="624731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Review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247472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Reviews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lotArea>
      <c:layout/>
      <c:barChart>
        <c:barDir val="col"/>
        <c:grouping val="stacked"/>
        <c:varyColors val="0"/>
        <c:ser>
          <c:idx val="0"/>
          <c:order val="0"/>
          <c:tx>
            <c:strRef>
              <c:f>'Top 10 Most Reviews'!$B$1</c:f>
              <c:strCache>
                <c:ptCount val="1"/>
                <c:pt idx="0">
                  <c:v>Review</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Most Reviews'!$A$2:$A$110</c:f>
              <c:strCache>
                <c:ptCount val="10"/>
                <c:pt idx="0">
                  <c:v>120W Cordless Vacuum Cleaners Handheld Electric Vacuum Cleaner</c:v>
                </c:pt>
                <c:pt idx="1">
                  <c:v>137 Pieces Cake Decorating Tool Set Baking Supplies</c:v>
                </c:pt>
                <c:pt idx="2">
                  <c:v>Electronic Digital Display Vernier Caliper</c:v>
                </c:pt>
                <c:pt idx="3">
                  <c:v>3D Waterproof EVA Plastic Shower Curtain 1.8*2Mtrs</c:v>
                </c:pt>
                <c:pt idx="4">
                  <c:v>100 Pcs Crochet Hook Tool Set Knitting Hook Set With Box</c:v>
                </c:pt>
                <c:pt idx="5">
                  <c:v>Punch-free Great Load Bearing Bathroom Storage Rack Wall Shelf-White</c:v>
                </c:pt>
                <c:pt idx="6">
                  <c:v>53 Pieces/Set Yarn Knitting Crochet Hooks With Bag - Pansies</c:v>
                </c:pt>
                <c:pt idx="7">
                  <c:v>Portable Mini Cordless Car Vacuum Cleaner - Blue</c:v>
                </c:pt>
                <c:pt idx="8">
                  <c:v>52 Pieces Cake Decorating Tool Set Gift Kit Baking Supplies</c:v>
                </c:pt>
                <c:pt idx="9">
                  <c:v>53Pcs/Set Yarn Knitting Crochet Hooks With Bag - Fortune Cat</c:v>
                </c:pt>
              </c:strCache>
            </c:strRef>
          </c:cat>
          <c:val>
            <c:numRef>
              <c:f>'Top 10 Most Reviews'!$B$2:$B$110</c:f>
              <c:numCache>
                <c:formatCode>General</c:formatCode>
                <c:ptCount val="10"/>
                <c:pt idx="0">
                  <c:v>69</c:v>
                </c:pt>
                <c:pt idx="1">
                  <c:v>55</c:v>
                </c:pt>
                <c:pt idx="2">
                  <c:v>49</c:v>
                </c:pt>
                <c:pt idx="3">
                  <c:v>44</c:v>
                </c:pt>
                <c:pt idx="4">
                  <c:v>39</c:v>
                </c:pt>
                <c:pt idx="5">
                  <c:v>36</c:v>
                </c:pt>
                <c:pt idx="6">
                  <c:v>32</c:v>
                </c:pt>
                <c:pt idx="7">
                  <c:v>24</c:v>
                </c:pt>
                <c:pt idx="8">
                  <c:v>20</c:v>
                </c:pt>
                <c:pt idx="9">
                  <c:v>20</c:v>
                </c:pt>
              </c:numCache>
            </c:numRef>
          </c:val>
          <c:extLst>
            <c:ext xmlns:c16="http://schemas.microsoft.com/office/drawing/2014/chart" uri="{C3380CC4-5D6E-409C-BE32-E72D297353CC}">
              <c16:uniqueId val="{00000000-C333-4100-A506-F99DD657AD8B}"/>
            </c:ext>
          </c:extLst>
        </c:ser>
        <c:dLbls>
          <c:dLblPos val="ctr"/>
          <c:showLegendKey val="0"/>
          <c:showVal val="1"/>
          <c:showCatName val="0"/>
          <c:showSerName val="0"/>
          <c:showPercent val="0"/>
          <c:showBubbleSize val="0"/>
        </c:dLbls>
        <c:gapWidth val="150"/>
        <c:overlap val="100"/>
        <c:axId val="618217248"/>
        <c:axId val="618226848"/>
      </c:barChart>
      <c:catAx>
        <c:axId val="6182172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KE"/>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KE"/>
          </a:p>
        </c:txPr>
        <c:crossAx val="618226848"/>
        <c:crosses val="autoZero"/>
        <c:auto val="1"/>
        <c:lblAlgn val="ctr"/>
        <c:lblOffset val="100"/>
        <c:noMultiLvlLbl val="0"/>
      </c:catAx>
      <c:valAx>
        <c:axId val="6182268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Review</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KE"/>
            </a:p>
          </c:txPr>
        </c:title>
        <c:numFmt formatCode="General" sourceLinked="1"/>
        <c:majorTickMark val="none"/>
        <c:minorTickMark val="none"/>
        <c:tickLblPos val="nextTo"/>
        <c:crossAx val="61821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Ratings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lotArea>
      <c:layout/>
      <c:barChart>
        <c:barDir val="col"/>
        <c:grouping val="stacked"/>
        <c:varyColors val="0"/>
        <c:ser>
          <c:idx val="0"/>
          <c:order val="0"/>
          <c:tx>
            <c:strRef>
              <c:f>'Top 10 Ratings'!$AF$1</c:f>
              <c:strCache>
                <c:ptCount val="1"/>
                <c:pt idx="0">
                  <c:v>Ratings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Ratings'!$AE$2:$AE$110</c:f>
              <c:strCache>
                <c:ptCount val="10"/>
                <c:pt idx="0">
                  <c:v>Anti-Skid Absorbent Insulation Coaster  For Home Office</c:v>
                </c:pt>
                <c:pt idx="1">
                  <c:v>Peacock  Throw Pillow Cushion Case For Home Car</c:v>
                </c:pt>
                <c:pt idx="2">
                  <c:v>LASA Aluminum Folding Truck Hand Cart - 68kg Max</c:v>
                </c:pt>
                <c:pt idx="3">
                  <c:v>DIY File Folder, Office Drawer File Holder, Pen Holder, Desktop Storage Rack</c:v>
                </c:pt>
                <c:pt idx="4">
                  <c:v>Classic Black Cat Cotton Hemp Pillow Case For Home Car</c:v>
                </c:pt>
                <c:pt idx="5">
                  <c:v>Bedroom Simple Floor Hanging Clothes Rack Single Pole Hat Rack - White</c:v>
                </c:pt>
                <c:pt idx="6">
                  <c:v>Konka Healty Electric Kettle, 24-hour Heat Preservation,1.5L,800W, White</c:v>
                </c:pt>
                <c:pt idx="7">
                  <c:v>Portable Home Small Air Humidifier 3-Speed Fan - Green</c:v>
                </c:pt>
                <c:pt idx="8">
                  <c:v>LASA FOLDING TABLE SERVING STAND</c:v>
                </c:pt>
                <c:pt idx="9">
                  <c:v>40cm Gold DIY Acrylic Wall Sticker Clock</c:v>
                </c:pt>
              </c:strCache>
            </c:strRef>
          </c:cat>
          <c:val>
            <c:numRef>
              <c:f>'Top 10 Ratings'!$AF$2:$AF$110</c:f>
              <c:numCache>
                <c:formatCode>General</c:formatCode>
                <c:ptCount val="10"/>
                <c:pt idx="0">
                  <c:v>5</c:v>
                </c:pt>
                <c:pt idx="1">
                  <c:v>5</c:v>
                </c:pt>
                <c:pt idx="2">
                  <c:v>5</c:v>
                </c:pt>
                <c:pt idx="3">
                  <c:v>5</c:v>
                </c:pt>
                <c:pt idx="4">
                  <c:v>5</c:v>
                </c:pt>
                <c:pt idx="5">
                  <c:v>5</c:v>
                </c:pt>
                <c:pt idx="6">
                  <c:v>5</c:v>
                </c:pt>
                <c:pt idx="7">
                  <c:v>4.8</c:v>
                </c:pt>
                <c:pt idx="8">
                  <c:v>4.8</c:v>
                </c:pt>
                <c:pt idx="9">
                  <c:v>4.8</c:v>
                </c:pt>
              </c:numCache>
            </c:numRef>
          </c:val>
          <c:extLst>
            <c:ext xmlns:c16="http://schemas.microsoft.com/office/drawing/2014/chart" uri="{C3380CC4-5D6E-409C-BE32-E72D297353CC}">
              <c16:uniqueId val="{00000000-E8FE-4530-AE82-352756FF847E}"/>
            </c:ext>
          </c:extLst>
        </c:ser>
        <c:dLbls>
          <c:dLblPos val="ctr"/>
          <c:showLegendKey val="0"/>
          <c:showVal val="1"/>
          <c:showCatName val="0"/>
          <c:showSerName val="0"/>
          <c:showPercent val="0"/>
          <c:showBubbleSize val="0"/>
        </c:dLbls>
        <c:gapWidth val="150"/>
        <c:overlap val="100"/>
        <c:axId val="618191328"/>
        <c:axId val="618191808"/>
      </c:barChart>
      <c:catAx>
        <c:axId val="6181913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KE"/>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KE"/>
          </a:p>
        </c:txPr>
        <c:crossAx val="618191808"/>
        <c:crosses val="autoZero"/>
        <c:auto val="1"/>
        <c:lblAlgn val="ctr"/>
        <c:lblOffset val="100"/>
        <c:noMultiLvlLbl val="0"/>
      </c:catAx>
      <c:valAx>
        <c:axId val="6181918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Ratings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KE"/>
            </a:p>
          </c:txPr>
        </c:title>
        <c:numFmt formatCode="General" sourceLinked="1"/>
        <c:majorTickMark val="none"/>
        <c:minorTickMark val="none"/>
        <c:tickLblPos val="nextTo"/>
        <c:crossAx val="618191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10 </a:t>
            </a:r>
            <a:r>
              <a:rPr lang="en-US"/>
              <a:t>Discount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lotArea>
      <c:layout/>
      <c:barChart>
        <c:barDir val="col"/>
        <c:grouping val="stacked"/>
        <c:varyColors val="0"/>
        <c:ser>
          <c:idx val="0"/>
          <c:order val="0"/>
          <c:tx>
            <c:strRef>
              <c:f>'Top 10 Highest Discount'!$B$1</c:f>
              <c:strCache>
                <c:ptCount val="1"/>
                <c:pt idx="0">
                  <c:v>Discount %</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Highest Discount'!$A$2:$A$110</c:f>
              <c:strCache>
                <c:ptCount val="10"/>
                <c:pt idx="0">
                  <c:v>6 In 1 Bottle Can Opener Multifunctional Easy Opener</c:v>
                </c:pt>
                <c:pt idx="1">
                  <c:v>Creative Owl Shape Keychain Black</c:v>
                </c:pt>
                <c:pt idx="2">
                  <c:v>LASA FOLDING TABLE SERVING STAND</c:v>
                </c:pt>
                <c:pt idx="3">
                  <c:v>5-PCS Stainless Steel Cooking Pot Set With Steamed Slices</c:v>
                </c:pt>
                <c:pt idx="4">
                  <c:v>LASA 3 Tier Bamboo Shoe Bench Storage Shelf</c:v>
                </c:pt>
                <c:pt idx="5">
                  <c:v>Mythco 120COB Solar Wall Ligt With Motion Sensor And Remote Control 3 Modes</c:v>
                </c:pt>
                <c:pt idx="6">
                  <c:v>3PCS Single Head Knitting Crochet Sweater Needle Set</c:v>
                </c:pt>
                <c:pt idx="7">
                  <c:v>Classic Black Cat Cotton Hemp Pillow Case For Home Car</c:v>
                </c:pt>
                <c:pt idx="8">
                  <c:v>Exfoliate And Exfoliate Face Towel - Black</c:v>
                </c:pt>
                <c:pt idx="9">
                  <c:v>Intelligent  LED Body Sensor Wireless Lighting Night Light USB</c:v>
                </c:pt>
              </c:strCache>
            </c:strRef>
          </c:cat>
          <c:val>
            <c:numRef>
              <c:f>'Top 10 Highest Discount'!$B$2:$B$110</c:f>
              <c:numCache>
                <c:formatCode>0%</c:formatCode>
                <c:ptCount val="10"/>
                <c:pt idx="0">
                  <c:v>0.64</c:v>
                </c:pt>
                <c:pt idx="1">
                  <c:v>0.61</c:v>
                </c:pt>
                <c:pt idx="2">
                  <c:v>0.55000000000000004</c:v>
                </c:pt>
                <c:pt idx="3">
                  <c:v>0.55000000000000004</c:v>
                </c:pt>
                <c:pt idx="4">
                  <c:v>0.54</c:v>
                </c:pt>
                <c:pt idx="5">
                  <c:v>0.54</c:v>
                </c:pt>
                <c:pt idx="6">
                  <c:v>0.53</c:v>
                </c:pt>
                <c:pt idx="7">
                  <c:v>0.53</c:v>
                </c:pt>
                <c:pt idx="8">
                  <c:v>0.52</c:v>
                </c:pt>
                <c:pt idx="9">
                  <c:v>0.52</c:v>
                </c:pt>
              </c:numCache>
            </c:numRef>
          </c:val>
          <c:extLst>
            <c:ext xmlns:c16="http://schemas.microsoft.com/office/drawing/2014/chart" uri="{C3380CC4-5D6E-409C-BE32-E72D297353CC}">
              <c16:uniqueId val="{00000000-2CC9-41E0-A900-856F83F9367D}"/>
            </c:ext>
          </c:extLst>
        </c:ser>
        <c:dLbls>
          <c:dLblPos val="ctr"/>
          <c:showLegendKey val="0"/>
          <c:showVal val="1"/>
          <c:showCatName val="0"/>
          <c:showSerName val="0"/>
          <c:showPercent val="0"/>
          <c:showBubbleSize val="0"/>
        </c:dLbls>
        <c:gapWidth val="150"/>
        <c:overlap val="100"/>
        <c:axId val="618189408"/>
        <c:axId val="618192288"/>
      </c:barChart>
      <c:catAx>
        <c:axId val="6181894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KE"/>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KE"/>
          </a:p>
        </c:txPr>
        <c:crossAx val="618192288"/>
        <c:crosses val="autoZero"/>
        <c:auto val="1"/>
        <c:lblAlgn val="ctr"/>
        <c:lblOffset val="100"/>
        <c:noMultiLvlLbl val="0"/>
      </c:catAx>
      <c:valAx>
        <c:axId val="6181922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Discount 5%</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KE"/>
            </a:p>
          </c:txPr>
        </c:title>
        <c:numFmt formatCode="0%" sourceLinked="1"/>
        <c:majorTickMark val="none"/>
        <c:minorTickMark val="none"/>
        <c:tickLblPos val="nextTo"/>
        <c:crossAx val="61818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Review vs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scatterChart>
        <c:scatterStyle val="smoothMarker"/>
        <c:varyColors val="0"/>
        <c:ser>
          <c:idx val="0"/>
          <c:order val="0"/>
          <c:tx>
            <c:strRef>
              <c:f>'Trend Analysis'!$C$1</c:f>
              <c:strCache>
                <c:ptCount val="1"/>
                <c:pt idx="0">
                  <c:v>Review</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2013342082239722E-2"/>
                  <c:y val="-5.38101487314085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trendlineLbl>
          </c:trendline>
          <c:xVal>
            <c:strRef>
              <c:f>'Trend Analysis'!$A$2:$A$120</c:f>
              <c:strCache>
                <c:ptCount val="109"/>
                <c:pt idx="0">
                  <c:v>115  Piece Set Of Multifunctional Precision Screwdrivers</c:v>
                </c:pt>
                <c:pt idx="1">
                  <c:v>Metal Decorative Hooks Key Hangers Entryway Wall Hooks Towel Hooks - Home</c:v>
                </c:pt>
                <c:pt idx="2">
                  <c:v>Portable Mini Cordless Car Vacuum Cleaner - Blue</c:v>
                </c:pt>
                <c:pt idx="3">
                  <c:v>Weighing Scale Digital Bathroom Body Fat Scale USB-Black</c:v>
                </c:pt>
                <c:pt idx="4">
                  <c:v>Portable Home Small Air Humidifier 3-Speed Fan - Green</c:v>
                </c:pt>
                <c:pt idx="5">
                  <c:v>220V 60W Electric Soldering Iron Kits With Tools, Tips, And Multimeter</c:v>
                </c:pt>
                <c:pt idx="6">
                  <c:v>137 Pieces Cake Decorating Tool Set Baking Supplies</c:v>
                </c:pt>
                <c:pt idx="7">
                  <c:v>Desk Foldable Fan Adjustable Fan Strong Wind 3 Gear Usb</c:v>
                </c:pt>
                <c:pt idx="8">
                  <c:v>LASA FOLDING TABLE SERVING STAND</c:v>
                </c:pt>
                <c:pt idx="9">
                  <c:v>13 In 1 Home Repair Tools Box Kit Set</c:v>
                </c:pt>
                <c:pt idx="10">
                  <c:v>Genebre 115 In 1 Screwdriver Repairing Tool Set For IPhone Cellphone Hand Tool</c:v>
                </c:pt>
                <c:pt idx="11">
                  <c:v>100 Pcs Crochet Hook Tool Set Knitting Hook Set With Box</c:v>
                </c:pt>
                <c:pt idx="12">
                  <c:v>40cm Gold DIY Acrylic Wall Sticker Clock</c:v>
                </c:pt>
                <c:pt idx="13">
                  <c:v>LASA Digital Thermometer And Hydrometer</c:v>
                </c:pt>
                <c:pt idx="14">
                  <c:v>Multifunction Laser Level With Adjustment Tripod</c:v>
                </c:pt>
                <c:pt idx="15">
                  <c:v>Anti-Skid Absorbent Insulation Coaster  For Home Office</c:v>
                </c:pt>
                <c:pt idx="16">
                  <c:v>Peacock  Throw Pillow Cushion Case For Home Car</c:v>
                </c:pt>
                <c:pt idx="17">
                  <c:v>LASA Aluminum Folding Truck Hand Cart - 68kg Max</c:v>
                </c:pt>
                <c:pt idx="18">
                  <c:v>LED Wall Digital Alarm Clock Study Home 12 / 24H Clock Calendar</c:v>
                </c:pt>
                <c:pt idx="19">
                  <c:v>3D Waterproof EVA Plastic Shower Curtain 1.8*2Mtrs</c:v>
                </c:pt>
                <c:pt idx="20">
                  <c:v>3PCS Single Head Knitting Crochet Sweater Needle Set</c:v>
                </c:pt>
                <c:pt idx="21">
                  <c:v>4pcs Bathroom/Kitchen Towel Rack,Roll Paper Holder,Towel Bars,Hook</c:v>
                </c:pt>
                <c:pt idx="22">
                  <c:v>LED Romantic Spaceship Starry Sky Projector,Children's Bedroom Night Light-Blue</c:v>
                </c:pt>
                <c:pt idx="23">
                  <c:v>Foldable Overbed Table/Desk</c:v>
                </c:pt>
                <c:pt idx="24">
                  <c:v>LASA 3 Tier Bamboo Shoe Bench Storage Shelf</c:v>
                </c:pt>
                <c:pt idx="25">
                  <c:v>Electronic Digital Display Vernier Caliper</c:v>
                </c:pt>
                <c:pt idx="26">
                  <c:v>Portable Wardrobe Nonwoven With 3 Hanging Rods And 6 Storage Shelves</c:v>
                </c:pt>
                <c:pt idx="27">
                  <c:v>12 Litre Black Insulated Lunch Box</c:v>
                </c:pt>
                <c:pt idx="28">
                  <c:v>52 Pieces Cake Decorating Tool Set Gift Kit Baking Supplies</c:v>
                </c:pt>
                <c:pt idx="29">
                  <c:v>MultiFunctional Storage Rack Multi-layer Bookshelf</c:v>
                </c:pt>
                <c:pt idx="30">
                  <c:v>Exfoliate And Exfoliate Face Towel - Black</c:v>
                </c:pt>
                <c:pt idx="31">
                  <c:v>12 Litre Insulated Lunch Box Grey</c:v>
                </c:pt>
                <c:pt idx="32">
                  <c:v>LED Eye Protection  Desk Lamp , Study, Reading, USB Fan - Double Pen Holder</c:v>
                </c:pt>
                <c:pt idx="33">
                  <c:v>53Pcs/Set Yarn Knitting Crochet Hooks With Bag - Fortune Cat</c:v>
                </c:pt>
                <c:pt idx="34">
                  <c:v>53 Pieces/Set Yarn Knitting Crochet Hooks With Bag - Pansies</c:v>
                </c:pt>
                <c:pt idx="35">
                  <c:v>DIY File Folder, Office Drawer File Holder, Pen Holder, Desktop Storage Rack</c:v>
                </c:pt>
                <c:pt idx="36">
                  <c:v>Classic Black Cat Cotton Hemp Pillow Case For Home Car</c:v>
                </c:pt>
                <c:pt idx="37">
                  <c:v>Punch-free Great Load Bearing Bathroom Storage Rack Wall Shelf-White</c:v>
                </c:pt>
                <c:pt idx="38">
                  <c:v>1/2/3 Seater Elastic Sofa Cover,Living Room/Home Decor Chair Cover-Grey</c:v>
                </c:pt>
                <c:pt idx="39">
                  <c:v>LASA Stainless Steel Double Wall Mount Soap Dispenser - 500ml</c:v>
                </c:pt>
                <c:pt idx="40">
                  <c:v>4M Float Switch Water Level Controller -Water Tank</c:v>
                </c:pt>
                <c:pt idx="41">
                  <c:v>Modern Sofa Throw Pillow Cover-45x45cm-Blue&amp;Red</c:v>
                </c:pt>
                <c:pt idx="42">
                  <c:v>Balloon Insert, Birthday Party Balloon Set, PU Leather</c:v>
                </c:pt>
                <c:pt idx="43">
                  <c:v>Shower Cap Wide Elastic Band Cover Reusable Bashroom Cap</c:v>
                </c:pt>
                <c:pt idx="44">
                  <c:v>Christmas Elk Fence Yard Lawn Decorations Cute For Holidays</c:v>
                </c:pt>
                <c:pt idx="45">
                  <c:v>60W Hot Melt Glue Sprayer - Efficient And Stable Glue Dispensing</c:v>
                </c:pt>
                <c:pt idx="46">
                  <c:v>Car Phone Charging Stand</c:v>
                </c:pt>
                <c:pt idx="47">
                  <c:v>2pcs Solar Street Light Flood Light Outdoor</c:v>
                </c:pt>
                <c:pt idx="48">
                  <c:v>Creative Owl Shape Keychain Black</c:v>
                </c:pt>
                <c:pt idx="49">
                  <c:v>Brush &amp; Paintbrush Cleaning Tool Pink</c:v>
                </c:pt>
                <c:pt idx="50">
                  <c:v>Pen Grips For Kids Pen Grip Posture Correction Tool For Kids</c:v>
                </c:pt>
                <c:pt idx="51">
                  <c:v>Pilates Cloth Bag Waterproof Durable High Capacity Purple</c:v>
                </c:pt>
                <c:pt idx="52">
                  <c:v>Multi-purpose Rice Drainage Basket And Fruit And Vegetable Drainage Sieve</c:v>
                </c:pt>
                <c:pt idx="53">
                  <c:v>Cute Christmas Fence Garden Decorations For Holiday Home</c:v>
                </c:pt>
                <c:pt idx="54">
                  <c:v>Simple Metal Dog Art Sculpture Decoration For Home Office</c:v>
                </c:pt>
                <c:pt idx="55">
                  <c:v>Christmas Fence Garden Decorations Outdoor For Holiday Home</c:v>
                </c:pt>
                <c:pt idx="56">
                  <c:v>Angle Measuring Tool Full Metal Multi Angle Measuring Tool</c:v>
                </c:pt>
                <c:pt idx="57">
                  <c:v>12V 19500rpm Handheld Electric Angle Grinder Tool - UK - Yellow/Black</c:v>
                </c:pt>
                <c:pt idx="58">
                  <c:v>5 Pieces/set Of Stainless Steel Induction Cooker Pots</c:v>
                </c:pt>
                <c:pt idx="59">
                  <c:v>Mythco 120COB Solar Wall Ligt With Motion Sensor And Remote Control 3 Modes</c:v>
                </c:pt>
                <c:pt idx="60">
                  <c:v>5-PCS Stainless Steel Cooking Pot Set With Steamed Slices</c:v>
                </c:pt>
                <c:pt idx="61">
                  <c:v>120W Cordless Vacuum Cleaners Handheld Electric Vacuum Cleaner</c:v>
                </c:pt>
                <c:pt idx="62">
                  <c:v>Intelligent  LED Body Sensor Wireless Lighting Night Light USB</c:v>
                </c:pt>
                <c:pt idx="63">
                  <c:v>VIC Wireless Vacuum Cleaner Dual Use For Home And Car 120W High Power Powerful</c:v>
                </c:pt>
                <c:pt idx="64">
                  <c:v>Artificial Potted Flowers Room Decorative Flowers (2 Pieces)</c:v>
                </c:pt>
                <c:pt idx="65">
                  <c:v>380ML USB Rechargeable Portable Small Blenders And Juicers</c:v>
                </c:pt>
                <c:pt idx="66">
                  <c:v>32PCS Portable Cordless Drill Set With Cyclic Battery Drive -26 Variable Speed</c:v>
                </c:pt>
                <c:pt idx="67">
                  <c:v>Agapeon Toothbrush Holder And Toothpaste Dispenser</c:v>
                </c:pt>
                <c:pt idx="68">
                  <c:v>Large Lazy Inflatable Sofa Chairs PVC Lounger Seat Bag</c:v>
                </c:pt>
                <c:pt idx="69">
                  <c:v>Watercolour Gold Foil Textured Print Pillow Cover</c:v>
                </c:pt>
                <c:pt idx="70">
                  <c:v>Wrought Iron Bathroom Shelf Wall Mounted Free Punch Toilet Rack</c:v>
                </c:pt>
                <c:pt idx="71">
                  <c:v>7-piece Set Of Storage Bags, Travel Storage Bags, Shoe Bags</c:v>
                </c:pt>
                <c:pt idx="72">
                  <c:v>Electric LED UV Mosquito Killer Lamp, Outdoor/Indoor Fly Killer Trap Light -USB</c:v>
                </c:pt>
                <c:pt idx="73">
                  <c:v>2PCS/LOT Solar LED Outdoor Intelligent Light Controlled Wall Lamp</c:v>
                </c:pt>
                <c:pt idx="74">
                  <c:v>3PCS Rotary Scraper Thermomix For Kitchen</c:v>
                </c:pt>
                <c:pt idx="75">
                  <c:v>Cushion Silicone Butt Cushion Summer Ice Cushion Honeycomb Gel Cushion</c:v>
                </c:pt>
                <c:pt idx="76">
                  <c:v>7PCS Silicone Thumb Knife Finger Protector Vegetable Harvesting Knife</c:v>
                </c:pt>
                <c:pt idx="77">
                  <c:v>Memory Foam Neck Pillow Cover, With Pillow Core - 50*30cm</c:v>
                </c:pt>
                <c:pt idx="78">
                  <c:v>Bedroom Simple Floor Hanging Clothes Rack Single Pole Hat Rack - White</c:v>
                </c:pt>
                <c:pt idx="79">
                  <c:v>5m Waterproof Spherical LED String Lights Outdoor Ball Chain Lights Party Lighting Decoration Adjustable</c:v>
                </c:pt>
                <c:pt idx="80">
                  <c:v>2 Pairs Cowhide Split Leather Work Gloves.32â„‰ Or Above Welding Gloves</c:v>
                </c:pt>
                <c:pt idx="81">
                  <c:v>Household Pineapple Peeler Peeler</c:v>
                </c:pt>
                <c:pt idx="82">
                  <c:v>Office Chair Lumbar Back Support Spine Posture Correction Pillow Car Cushion</c:v>
                </c:pt>
                <c:pt idx="83">
                  <c:v>Cartoon Car Decoration Cute Individuality For Car Home Desk</c:v>
                </c:pt>
                <c:pt idx="84">
                  <c:v>Outdoor Portable Water Bottle With Medicine Box - 600ML - Black</c:v>
                </c:pt>
                <c:pt idx="85">
                  <c:v>Wall-Mounted Toothbrush Toothpaste Holder With Multiple Slots</c:v>
                </c:pt>
                <c:pt idx="86">
                  <c:v>Multifunctional Hanging Storage Box Storage Bag (4 Layers)</c:v>
                </c:pt>
                <c:pt idx="87">
                  <c:v>Wall Clock With Hidden Safe Box</c:v>
                </c:pt>
                <c:pt idx="88">
                  <c:v>Portable Wine Table With Folding Round Table</c:v>
                </c:pt>
                <c:pt idx="89">
                  <c:v>Sewing Machine Needle Threader Stitch Insertion Tool Automatic Quick Sewing</c:v>
                </c:pt>
                <c:pt idx="90">
                  <c:v>6 Layers Steel Pipe Assembling Dustproof Storage Shoe Cabinet</c:v>
                </c:pt>
                <c:pt idx="91">
                  <c:v>2PCS Ice Silk Square Cushion Cover Pillowcases - 65x65cm</c:v>
                </c:pt>
                <c:pt idx="92">
                  <c:v>Wall Mount Automatic Toothpaste Dispenser Toothbrush Holder Toothpaste Squeezer</c:v>
                </c:pt>
                <c:pt idx="93">
                  <c:v>Portable Soap Dispenser Kitchen Detergent Press Box Kitchen Tools</c:v>
                </c:pt>
                <c:pt idx="94">
                  <c:v>4 Piece Coloured Stainless Steel Kitchenware Set</c:v>
                </c:pt>
                <c:pt idx="95">
                  <c:v>Metal Wall Clock Silver Dial Crystal Jewelry Round Home Decoration Wall Clock</c:v>
                </c:pt>
                <c:pt idx="96">
                  <c:v>Baby Early Education Shape And Color Cognitive Training Toys</c:v>
                </c:pt>
                <c:pt idx="97">
                  <c:v>8in1 Screwdriver With LED Light</c:v>
                </c:pt>
                <c:pt idx="98">
                  <c:v>Konka Healty Electric Kettle, 24-hour Heat Preservation,1.5L,800W, White</c:v>
                </c:pt>
                <c:pt idx="99">
                  <c:v>9pcs Gas Mask, For Painting, Dust, Formaldehyde Grinding, Polishing</c:v>
                </c:pt>
                <c:pt idx="100">
                  <c:v>24 Grid Wall-mounted Sundries Organiser Fabric Closet Bag Storage Rack</c:v>
                </c:pt>
                <c:pt idx="101">
                  <c:v>1PC Refrigerator Food Seal Pocket Fridge Bags</c:v>
                </c:pt>
                <c:pt idx="102">
                  <c:v>LED Solar Street Light-fake Camera</c:v>
                </c:pt>
                <c:pt idx="103">
                  <c:v>Cartoon Embroidered Mini Towel Bear Cotton Wash Cloth Hand 4pcs</c:v>
                </c:pt>
                <c:pt idx="104">
                  <c:v>Shower Nozzle Cleaning Unclogging Needle Mini Crevice Small Hole Cleaning Brush</c:v>
                </c:pt>
                <c:pt idx="105">
                  <c:v>Thickening Multipurpose Non Stick Easy To Clean Heat Resistant Spoon Pad</c:v>
                </c:pt>
                <c:pt idx="106">
                  <c:v>6 In 1 Bottle Can Opener Multifunctional Easy Opener</c:v>
                </c:pt>
                <c:pt idx="107">
                  <c:v>Wall-mounted Sticker Punch-free Plug Fixer</c:v>
                </c:pt>
                <c:pt idx="108">
                  <c:v>Black Simple Water Cup Wine Coaster Anti Slip Absorbent</c:v>
                </c:pt>
              </c:strCache>
            </c:strRef>
          </c:xVal>
          <c:yVal>
            <c:numRef>
              <c:f>'Trend Analysis'!$C$2:$C$120</c:f>
              <c:numCache>
                <c:formatCode>General</c:formatCode>
                <c:ptCount val="119"/>
                <c:pt idx="0">
                  <c:v>2</c:v>
                </c:pt>
                <c:pt idx="1">
                  <c:v>14</c:v>
                </c:pt>
                <c:pt idx="2">
                  <c:v>24</c:v>
                </c:pt>
                <c:pt idx="3">
                  <c:v>7</c:v>
                </c:pt>
                <c:pt idx="4">
                  <c:v>5</c:v>
                </c:pt>
                <c:pt idx="5">
                  <c:v>15</c:v>
                </c:pt>
                <c:pt idx="6">
                  <c:v>55</c:v>
                </c:pt>
                <c:pt idx="7">
                  <c:v>2</c:v>
                </c:pt>
                <c:pt idx="8">
                  <c:v>5</c:v>
                </c:pt>
                <c:pt idx="9">
                  <c:v>5</c:v>
                </c:pt>
                <c:pt idx="10">
                  <c:v>12</c:v>
                </c:pt>
                <c:pt idx="11">
                  <c:v>39</c:v>
                </c:pt>
                <c:pt idx="12">
                  <c:v>12</c:v>
                </c:pt>
                <c:pt idx="13">
                  <c:v>6</c:v>
                </c:pt>
                <c:pt idx="14">
                  <c:v>9</c:v>
                </c:pt>
                <c:pt idx="15">
                  <c:v>2</c:v>
                </c:pt>
                <c:pt idx="16">
                  <c:v>2</c:v>
                </c:pt>
                <c:pt idx="17">
                  <c:v>3</c:v>
                </c:pt>
                <c:pt idx="18">
                  <c:v>5</c:v>
                </c:pt>
                <c:pt idx="19">
                  <c:v>44</c:v>
                </c:pt>
                <c:pt idx="20">
                  <c:v>13</c:v>
                </c:pt>
                <c:pt idx="22">
                  <c:v>6</c:v>
                </c:pt>
                <c:pt idx="23">
                  <c:v>14</c:v>
                </c:pt>
                <c:pt idx="24">
                  <c:v>7</c:v>
                </c:pt>
                <c:pt idx="25">
                  <c:v>49</c:v>
                </c:pt>
                <c:pt idx="26">
                  <c:v>12</c:v>
                </c:pt>
                <c:pt idx="27">
                  <c:v>13</c:v>
                </c:pt>
                <c:pt idx="28">
                  <c:v>20</c:v>
                </c:pt>
                <c:pt idx="30">
                  <c:v>9</c:v>
                </c:pt>
                <c:pt idx="31">
                  <c:v>12</c:v>
                </c:pt>
                <c:pt idx="32">
                  <c:v>9</c:v>
                </c:pt>
                <c:pt idx="33">
                  <c:v>20</c:v>
                </c:pt>
                <c:pt idx="34">
                  <c:v>32</c:v>
                </c:pt>
                <c:pt idx="35">
                  <c:v>1</c:v>
                </c:pt>
                <c:pt idx="36">
                  <c:v>2</c:v>
                </c:pt>
                <c:pt idx="37">
                  <c:v>36</c:v>
                </c:pt>
                <c:pt idx="38">
                  <c:v>2</c:v>
                </c:pt>
                <c:pt idx="58">
                  <c:v>6</c:v>
                </c:pt>
                <c:pt idx="59">
                  <c:v>10</c:v>
                </c:pt>
                <c:pt idx="60">
                  <c:v>13</c:v>
                </c:pt>
                <c:pt idx="61">
                  <c:v>69</c:v>
                </c:pt>
                <c:pt idx="62">
                  <c:v>15</c:v>
                </c:pt>
                <c:pt idx="63">
                  <c:v>16</c:v>
                </c:pt>
                <c:pt idx="64">
                  <c:v>6</c:v>
                </c:pt>
                <c:pt idx="65">
                  <c:v>7</c:v>
                </c:pt>
                <c:pt idx="66">
                  <c:v>5</c:v>
                </c:pt>
                <c:pt idx="67">
                  <c:v>17</c:v>
                </c:pt>
                <c:pt idx="68">
                  <c:v>5</c:v>
                </c:pt>
                <c:pt idx="69">
                  <c:v>6</c:v>
                </c:pt>
                <c:pt idx="70">
                  <c:v>5</c:v>
                </c:pt>
                <c:pt idx="71">
                  <c:v>6</c:v>
                </c:pt>
                <c:pt idx="72">
                  <c:v>7</c:v>
                </c:pt>
                <c:pt idx="77">
                  <c:v>1</c:v>
                </c:pt>
                <c:pt idx="78">
                  <c:v>1</c:v>
                </c:pt>
                <c:pt idx="81">
                  <c:v>1</c:v>
                </c:pt>
                <c:pt idx="98">
                  <c:v>1</c:v>
                </c:pt>
                <c:pt idx="107">
                  <c:v>1</c:v>
                </c:pt>
              </c:numCache>
            </c:numRef>
          </c:yVal>
          <c:smooth val="1"/>
          <c:extLst>
            <c:ext xmlns:c16="http://schemas.microsoft.com/office/drawing/2014/chart" uri="{C3380CC4-5D6E-409C-BE32-E72D297353CC}">
              <c16:uniqueId val="{00000000-0034-4FCB-B37E-D5A33AB06345}"/>
            </c:ext>
          </c:extLst>
        </c:ser>
        <c:ser>
          <c:idx val="1"/>
          <c:order val="1"/>
          <c:tx>
            <c:strRef>
              <c:f>'Trend Analysis'!$D$1</c:f>
              <c:strCache>
                <c:ptCount val="1"/>
                <c:pt idx="0">
                  <c:v>Ratings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'Trend Analysis'!$A$2:$A$120</c:f>
              <c:strCache>
                <c:ptCount val="109"/>
                <c:pt idx="0">
                  <c:v>115  Piece Set Of Multifunctional Precision Screwdrivers</c:v>
                </c:pt>
                <c:pt idx="1">
                  <c:v>Metal Decorative Hooks Key Hangers Entryway Wall Hooks Towel Hooks - Home</c:v>
                </c:pt>
                <c:pt idx="2">
                  <c:v>Portable Mini Cordless Car Vacuum Cleaner - Blue</c:v>
                </c:pt>
                <c:pt idx="3">
                  <c:v>Weighing Scale Digital Bathroom Body Fat Scale USB-Black</c:v>
                </c:pt>
                <c:pt idx="4">
                  <c:v>Portable Home Small Air Humidifier 3-Speed Fan - Green</c:v>
                </c:pt>
                <c:pt idx="5">
                  <c:v>220V 60W Electric Soldering Iron Kits With Tools, Tips, And Multimeter</c:v>
                </c:pt>
                <c:pt idx="6">
                  <c:v>137 Pieces Cake Decorating Tool Set Baking Supplies</c:v>
                </c:pt>
                <c:pt idx="7">
                  <c:v>Desk Foldable Fan Adjustable Fan Strong Wind 3 Gear Usb</c:v>
                </c:pt>
                <c:pt idx="8">
                  <c:v>LASA FOLDING TABLE SERVING STAND</c:v>
                </c:pt>
                <c:pt idx="9">
                  <c:v>13 In 1 Home Repair Tools Box Kit Set</c:v>
                </c:pt>
                <c:pt idx="10">
                  <c:v>Genebre 115 In 1 Screwdriver Repairing Tool Set For IPhone Cellphone Hand Tool</c:v>
                </c:pt>
                <c:pt idx="11">
                  <c:v>100 Pcs Crochet Hook Tool Set Knitting Hook Set With Box</c:v>
                </c:pt>
                <c:pt idx="12">
                  <c:v>40cm Gold DIY Acrylic Wall Sticker Clock</c:v>
                </c:pt>
                <c:pt idx="13">
                  <c:v>LASA Digital Thermometer And Hydrometer</c:v>
                </c:pt>
                <c:pt idx="14">
                  <c:v>Multifunction Laser Level With Adjustment Tripod</c:v>
                </c:pt>
                <c:pt idx="15">
                  <c:v>Anti-Skid Absorbent Insulation Coaster  For Home Office</c:v>
                </c:pt>
                <c:pt idx="16">
                  <c:v>Peacock  Throw Pillow Cushion Case For Home Car</c:v>
                </c:pt>
                <c:pt idx="17">
                  <c:v>LASA Aluminum Folding Truck Hand Cart - 68kg Max</c:v>
                </c:pt>
                <c:pt idx="18">
                  <c:v>LED Wall Digital Alarm Clock Study Home 12 / 24H Clock Calendar</c:v>
                </c:pt>
                <c:pt idx="19">
                  <c:v>3D Waterproof EVA Plastic Shower Curtain 1.8*2Mtrs</c:v>
                </c:pt>
                <c:pt idx="20">
                  <c:v>3PCS Single Head Knitting Crochet Sweater Needle Set</c:v>
                </c:pt>
                <c:pt idx="21">
                  <c:v>4pcs Bathroom/Kitchen Towel Rack,Roll Paper Holder,Towel Bars,Hook</c:v>
                </c:pt>
                <c:pt idx="22">
                  <c:v>LED Romantic Spaceship Starry Sky Projector,Children's Bedroom Night Light-Blue</c:v>
                </c:pt>
                <c:pt idx="23">
                  <c:v>Foldable Overbed Table/Desk</c:v>
                </c:pt>
                <c:pt idx="24">
                  <c:v>LASA 3 Tier Bamboo Shoe Bench Storage Shelf</c:v>
                </c:pt>
                <c:pt idx="25">
                  <c:v>Electronic Digital Display Vernier Caliper</c:v>
                </c:pt>
                <c:pt idx="26">
                  <c:v>Portable Wardrobe Nonwoven With 3 Hanging Rods And 6 Storage Shelves</c:v>
                </c:pt>
                <c:pt idx="27">
                  <c:v>12 Litre Black Insulated Lunch Box</c:v>
                </c:pt>
                <c:pt idx="28">
                  <c:v>52 Pieces Cake Decorating Tool Set Gift Kit Baking Supplies</c:v>
                </c:pt>
                <c:pt idx="29">
                  <c:v>MultiFunctional Storage Rack Multi-layer Bookshelf</c:v>
                </c:pt>
                <c:pt idx="30">
                  <c:v>Exfoliate And Exfoliate Face Towel - Black</c:v>
                </c:pt>
                <c:pt idx="31">
                  <c:v>12 Litre Insulated Lunch Box Grey</c:v>
                </c:pt>
                <c:pt idx="32">
                  <c:v>LED Eye Protection  Desk Lamp , Study, Reading, USB Fan - Double Pen Holder</c:v>
                </c:pt>
                <c:pt idx="33">
                  <c:v>53Pcs/Set Yarn Knitting Crochet Hooks With Bag - Fortune Cat</c:v>
                </c:pt>
                <c:pt idx="34">
                  <c:v>53 Pieces/Set Yarn Knitting Crochet Hooks With Bag - Pansies</c:v>
                </c:pt>
                <c:pt idx="35">
                  <c:v>DIY File Folder, Office Drawer File Holder, Pen Holder, Desktop Storage Rack</c:v>
                </c:pt>
                <c:pt idx="36">
                  <c:v>Classic Black Cat Cotton Hemp Pillow Case For Home Car</c:v>
                </c:pt>
                <c:pt idx="37">
                  <c:v>Punch-free Great Load Bearing Bathroom Storage Rack Wall Shelf-White</c:v>
                </c:pt>
                <c:pt idx="38">
                  <c:v>1/2/3 Seater Elastic Sofa Cover,Living Room/Home Decor Chair Cover-Grey</c:v>
                </c:pt>
                <c:pt idx="39">
                  <c:v>LASA Stainless Steel Double Wall Mount Soap Dispenser - 500ml</c:v>
                </c:pt>
                <c:pt idx="40">
                  <c:v>4M Float Switch Water Level Controller -Water Tank</c:v>
                </c:pt>
                <c:pt idx="41">
                  <c:v>Modern Sofa Throw Pillow Cover-45x45cm-Blue&amp;Red</c:v>
                </c:pt>
                <c:pt idx="42">
                  <c:v>Balloon Insert, Birthday Party Balloon Set, PU Leather</c:v>
                </c:pt>
                <c:pt idx="43">
                  <c:v>Shower Cap Wide Elastic Band Cover Reusable Bashroom Cap</c:v>
                </c:pt>
                <c:pt idx="44">
                  <c:v>Christmas Elk Fence Yard Lawn Decorations Cute For Holidays</c:v>
                </c:pt>
                <c:pt idx="45">
                  <c:v>60W Hot Melt Glue Sprayer - Efficient And Stable Glue Dispensing</c:v>
                </c:pt>
                <c:pt idx="46">
                  <c:v>Car Phone Charging Stand</c:v>
                </c:pt>
                <c:pt idx="47">
                  <c:v>2pcs Solar Street Light Flood Light Outdoor</c:v>
                </c:pt>
                <c:pt idx="48">
                  <c:v>Creative Owl Shape Keychain Black</c:v>
                </c:pt>
                <c:pt idx="49">
                  <c:v>Brush &amp; Paintbrush Cleaning Tool Pink</c:v>
                </c:pt>
                <c:pt idx="50">
                  <c:v>Pen Grips For Kids Pen Grip Posture Correction Tool For Kids</c:v>
                </c:pt>
                <c:pt idx="51">
                  <c:v>Pilates Cloth Bag Waterproof Durable High Capacity Purple</c:v>
                </c:pt>
                <c:pt idx="52">
                  <c:v>Multi-purpose Rice Drainage Basket And Fruit And Vegetable Drainage Sieve</c:v>
                </c:pt>
                <c:pt idx="53">
                  <c:v>Cute Christmas Fence Garden Decorations For Holiday Home</c:v>
                </c:pt>
                <c:pt idx="54">
                  <c:v>Simple Metal Dog Art Sculpture Decoration For Home Office</c:v>
                </c:pt>
                <c:pt idx="55">
                  <c:v>Christmas Fence Garden Decorations Outdoor For Holiday Home</c:v>
                </c:pt>
                <c:pt idx="56">
                  <c:v>Angle Measuring Tool Full Metal Multi Angle Measuring Tool</c:v>
                </c:pt>
                <c:pt idx="57">
                  <c:v>12V 19500rpm Handheld Electric Angle Grinder Tool - UK - Yellow/Black</c:v>
                </c:pt>
                <c:pt idx="58">
                  <c:v>5 Pieces/set Of Stainless Steel Induction Cooker Pots</c:v>
                </c:pt>
                <c:pt idx="59">
                  <c:v>Mythco 120COB Solar Wall Ligt With Motion Sensor And Remote Control 3 Modes</c:v>
                </c:pt>
                <c:pt idx="60">
                  <c:v>5-PCS Stainless Steel Cooking Pot Set With Steamed Slices</c:v>
                </c:pt>
                <c:pt idx="61">
                  <c:v>120W Cordless Vacuum Cleaners Handheld Electric Vacuum Cleaner</c:v>
                </c:pt>
                <c:pt idx="62">
                  <c:v>Intelligent  LED Body Sensor Wireless Lighting Night Light USB</c:v>
                </c:pt>
                <c:pt idx="63">
                  <c:v>VIC Wireless Vacuum Cleaner Dual Use For Home And Car 120W High Power Powerful</c:v>
                </c:pt>
                <c:pt idx="64">
                  <c:v>Artificial Potted Flowers Room Decorative Flowers (2 Pieces)</c:v>
                </c:pt>
                <c:pt idx="65">
                  <c:v>380ML USB Rechargeable Portable Small Blenders And Juicers</c:v>
                </c:pt>
                <c:pt idx="66">
                  <c:v>32PCS Portable Cordless Drill Set With Cyclic Battery Drive -26 Variable Speed</c:v>
                </c:pt>
                <c:pt idx="67">
                  <c:v>Agapeon Toothbrush Holder And Toothpaste Dispenser</c:v>
                </c:pt>
                <c:pt idx="68">
                  <c:v>Large Lazy Inflatable Sofa Chairs PVC Lounger Seat Bag</c:v>
                </c:pt>
                <c:pt idx="69">
                  <c:v>Watercolour Gold Foil Textured Print Pillow Cover</c:v>
                </c:pt>
                <c:pt idx="70">
                  <c:v>Wrought Iron Bathroom Shelf Wall Mounted Free Punch Toilet Rack</c:v>
                </c:pt>
                <c:pt idx="71">
                  <c:v>7-piece Set Of Storage Bags, Travel Storage Bags, Shoe Bags</c:v>
                </c:pt>
                <c:pt idx="72">
                  <c:v>Electric LED UV Mosquito Killer Lamp, Outdoor/Indoor Fly Killer Trap Light -USB</c:v>
                </c:pt>
                <c:pt idx="73">
                  <c:v>2PCS/LOT Solar LED Outdoor Intelligent Light Controlled Wall Lamp</c:v>
                </c:pt>
                <c:pt idx="74">
                  <c:v>3PCS Rotary Scraper Thermomix For Kitchen</c:v>
                </c:pt>
                <c:pt idx="75">
                  <c:v>Cushion Silicone Butt Cushion Summer Ice Cushion Honeycomb Gel Cushion</c:v>
                </c:pt>
                <c:pt idx="76">
                  <c:v>7PCS Silicone Thumb Knife Finger Protector Vegetable Harvesting Knife</c:v>
                </c:pt>
                <c:pt idx="77">
                  <c:v>Memory Foam Neck Pillow Cover, With Pillow Core - 50*30cm</c:v>
                </c:pt>
                <c:pt idx="78">
                  <c:v>Bedroom Simple Floor Hanging Clothes Rack Single Pole Hat Rack - White</c:v>
                </c:pt>
                <c:pt idx="79">
                  <c:v>5m Waterproof Spherical LED String Lights Outdoor Ball Chain Lights Party Lighting Decoration Adjustable</c:v>
                </c:pt>
                <c:pt idx="80">
                  <c:v>2 Pairs Cowhide Split Leather Work Gloves.32â„‰ Or Above Welding Gloves</c:v>
                </c:pt>
                <c:pt idx="81">
                  <c:v>Household Pineapple Peeler Peeler</c:v>
                </c:pt>
                <c:pt idx="82">
                  <c:v>Office Chair Lumbar Back Support Spine Posture Correction Pillow Car Cushion</c:v>
                </c:pt>
                <c:pt idx="83">
                  <c:v>Cartoon Car Decoration Cute Individuality For Car Home Desk</c:v>
                </c:pt>
                <c:pt idx="84">
                  <c:v>Outdoor Portable Water Bottle With Medicine Box - 600ML - Black</c:v>
                </c:pt>
                <c:pt idx="85">
                  <c:v>Wall-Mounted Toothbrush Toothpaste Holder With Multiple Slots</c:v>
                </c:pt>
                <c:pt idx="86">
                  <c:v>Multifunctional Hanging Storage Box Storage Bag (4 Layers)</c:v>
                </c:pt>
                <c:pt idx="87">
                  <c:v>Wall Clock With Hidden Safe Box</c:v>
                </c:pt>
                <c:pt idx="88">
                  <c:v>Portable Wine Table With Folding Round Table</c:v>
                </c:pt>
                <c:pt idx="89">
                  <c:v>Sewing Machine Needle Threader Stitch Insertion Tool Automatic Quick Sewing</c:v>
                </c:pt>
                <c:pt idx="90">
                  <c:v>6 Layers Steel Pipe Assembling Dustproof Storage Shoe Cabinet</c:v>
                </c:pt>
                <c:pt idx="91">
                  <c:v>2PCS Ice Silk Square Cushion Cover Pillowcases - 65x65cm</c:v>
                </c:pt>
                <c:pt idx="92">
                  <c:v>Wall Mount Automatic Toothpaste Dispenser Toothbrush Holder Toothpaste Squeezer</c:v>
                </c:pt>
                <c:pt idx="93">
                  <c:v>Portable Soap Dispenser Kitchen Detergent Press Box Kitchen Tools</c:v>
                </c:pt>
                <c:pt idx="94">
                  <c:v>4 Piece Coloured Stainless Steel Kitchenware Set</c:v>
                </c:pt>
                <c:pt idx="95">
                  <c:v>Metal Wall Clock Silver Dial Crystal Jewelry Round Home Decoration Wall Clock</c:v>
                </c:pt>
                <c:pt idx="96">
                  <c:v>Baby Early Education Shape And Color Cognitive Training Toys</c:v>
                </c:pt>
                <c:pt idx="97">
                  <c:v>8in1 Screwdriver With LED Light</c:v>
                </c:pt>
                <c:pt idx="98">
                  <c:v>Konka Healty Electric Kettle, 24-hour Heat Preservation,1.5L,800W, White</c:v>
                </c:pt>
                <c:pt idx="99">
                  <c:v>9pcs Gas Mask, For Painting, Dust, Formaldehyde Grinding, Polishing</c:v>
                </c:pt>
                <c:pt idx="100">
                  <c:v>24 Grid Wall-mounted Sundries Organiser Fabric Closet Bag Storage Rack</c:v>
                </c:pt>
                <c:pt idx="101">
                  <c:v>1PC Refrigerator Food Seal Pocket Fridge Bags</c:v>
                </c:pt>
                <c:pt idx="102">
                  <c:v>LED Solar Street Light-fake Camera</c:v>
                </c:pt>
                <c:pt idx="103">
                  <c:v>Cartoon Embroidered Mini Towel Bear Cotton Wash Cloth Hand 4pcs</c:v>
                </c:pt>
                <c:pt idx="104">
                  <c:v>Shower Nozzle Cleaning Unclogging Needle Mini Crevice Small Hole Cleaning Brush</c:v>
                </c:pt>
                <c:pt idx="105">
                  <c:v>Thickening Multipurpose Non Stick Easy To Clean Heat Resistant Spoon Pad</c:v>
                </c:pt>
                <c:pt idx="106">
                  <c:v>6 In 1 Bottle Can Opener Multifunctional Easy Opener</c:v>
                </c:pt>
                <c:pt idx="107">
                  <c:v>Wall-mounted Sticker Punch-free Plug Fixer</c:v>
                </c:pt>
                <c:pt idx="108">
                  <c:v>Black Simple Water Cup Wine Coaster Anti Slip Absorbent</c:v>
                </c:pt>
              </c:strCache>
            </c:strRef>
          </c:xVal>
          <c:yVal>
            <c:numRef>
              <c:f>'Trend Analysis'!$D$2:$D$120</c:f>
              <c:numCache>
                <c:formatCode>General</c:formatCode>
                <c:ptCount val="119"/>
                <c:pt idx="0">
                  <c:v>4.5</c:v>
                </c:pt>
                <c:pt idx="1">
                  <c:v>4.0999999999999996</c:v>
                </c:pt>
                <c:pt idx="2">
                  <c:v>4.5999999999999996</c:v>
                </c:pt>
                <c:pt idx="3">
                  <c:v>4.7</c:v>
                </c:pt>
                <c:pt idx="4">
                  <c:v>4.8</c:v>
                </c:pt>
                <c:pt idx="5">
                  <c:v>4</c:v>
                </c:pt>
                <c:pt idx="6">
                  <c:v>4.5999999999999996</c:v>
                </c:pt>
                <c:pt idx="7">
                  <c:v>4</c:v>
                </c:pt>
                <c:pt idx="8">
                  <c:v>4.8</c:v>
                </c:pt>
                <c:pt idx="9">
                  <c:v>3.8</c:v>
                </c:pt>
                <c:pt idx="10">
                  <c:v>4.0999999999999996</c:v>
                </c:pt>
                <c:pt idx="11">
                  <c:v>4.7</c:v>
                </c:pt>
                <c:pt idx="12">
                  <c:v>4.8</c:v>
                </c:pt>
                <c:pt idx="13">
                  <c:v>4.5</c:v>
                </c:pt>
                <c:pt idx="14">
                  <c:v>4.2</c:v>
                </c:pt>
                <c:pt idx="15">
                  <c:v>5</c:v>
                </c:pt>
                <c:pt idx="16">
                  <c:v>5</c:v>
                </c:pt>
                <c:pt idx="17">
                  <c:v>5</c:v>
                </c:pt>
                <c:pt idx="18">
                  <c:v>4.5999999999999996</c:v>
                </c:pt>
                <c:pt idx="19">
                  <c:v>4.5999999999999996</c:v>
                </c:pt>
                <c:pt idx="20">
                  <c:v>3.3</c:v>
                </c:pt>
                <c:pt idx="22">
                  <c:v>4</c:v>
                </c:pt>
                <c:pt idx="23">
                  <c:v>4.4000000000000004</c:v>
                </c:pt>
                <c:pt idx="24">
                  <c:v>4.3</c:v>
                </c:pt>
                <c:pt idx="25">
                  <c:v>4.5999999999999996</c:v>
                </c:pt>
                <c:pt idx="26">
                  <c:v>3.8</c:v>
                </c:pt>
                <c:pt idx="27">
                  <c:v>3.8</c:v>
                </c:pt>
                <c:pt idx="28">
                  <c:v>4.0999999999999996</c:v>
                </c:pt>
                <c:pt idx="30">
                  <c:v>4.3</c:v>
                </c:pt>
                <c:pt idx="31">
                  <c:v>4.7</c:v>
                </c:pt>
                <c:pt idx="32">
                  <c:v>4.3</c:v>
                </c:pt>
                <c:pt idx="33">
                  <c:v>4.7</c:v>
                </c:pt>
                <c:pt idx="34">
                  <c:v>4.5</c:v>
                </c:pt>
                <c:pt idx="35">
                  <c:v>5</c:v>
                </c:pt>
                <c:pt idx="36">
                  <c:v>5</c:v>
                </c:pt>
                <c:pt idx="37">
                  <c:v>4.3</c:v>
                </c:pt>
                <c:pt idx="38">
                  <c:v>4.5</c:v>
                </c:pt>
                <c:pt idx="58">
                  <c:v>2.5</c:v>
                </c:pt>
                <c:pt idx="59">
                  <c:v>3</c:v>
                </c:pt>
                <c:pt idx="60">
                  <c:v>2.1</c:v>
                </c:pt>
                <c:pt idx="61">
                  <c:v>2.8</c:v>
                </c:pt>
                <c:pt idx="62">
                  <c:v>2.7</c:v>
                </c:pt>
                <c:pt idx="63">
                  <c:v>2.9</c:v>
                </c:pt>
                <c:pt idx="64">
                  <c:v>2.2000000000000002</c:v>
                </c:pt>
                <c:pt idx="65">
                  <c:v>2.2999999999999998</c:v>
                </c:pt>
                <c:pt idx="66">
                  <c:v>3</c:v>
                </c:pt>
                <c:pt idx="67">
                  <c:v>2.6</c:v>
                </c:pt>
                <c:pt idx="68">
                  <c:v>3</c:v>
                </c:pt>
                <c:pt idx="69">
                  <c:v>2.2999999999999998</c:v>
                </c:pt>
                <c:pt idx="70">
                  <c:v>3</c:v>
                </c:pt>
                <c:pt idx="71">
                  <c:v>2.2000000000000002</c:v>
                </c:pt>
                <c:pt idx="72">
                  <c:v>2.1</c:v>
                </c:pt>
                <c:pt idx="77">
                  <c:v>3</c:v>
                </c:pt>
                <c:pt idx="78">
                  <c:v>5</c:v>
                </c:pt>
                <c:pt idx="81">
                  <c:v>4</c:v>
                </c:pt>
                <c:pt idx="98">
                  <c:v>5</c:v>
                </c:pt>
                <c:pt idx="107">
                  <c:v>2</c:v>
                </c:pt>
              </c:numCache>
            </c:numRef>
          </c:yVal>
          <c:smooth val="1"/>
          <c:extLst>
            <c:ext xmlns:c16="http://schemas.microsoft.com/office/drawing/2014/chart" uri="{C3380CC4-5D6E-409C-BE32-E72D297353CC}">
              <c16:uniqueId val="{00000001-0034-4FCB-B37E-D5A33AB06345}"/>
            </c:ext>
          </c:extLst>
        </c:ser>
        <c:dLbls>
          <c:showLegendKey val="0"/>
          <c:showVal val="0"/>
          <c:showCatName val="0"/>
          <c:showSerName val="0"/>
          <c:showPercent val="0"/>
          <c:showBubbleSize val="0"/>
        </c:dLbls>
        <c:axId val="624778960"/>
        <c:axId val="624764080"/>
      </c:scatterChart>
      <c:valAx>
        <c:axId val="6247789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Review</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24764080"/>
        <c:crosses val="autoZero"/>
        <c:crossBetween val="midCat"/>
      </c:valAx>
      <c:valAx>
        <c:axId val="624764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247789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10 </a:t>
            </a:r>
            <a:r>
              <a:rPr lang="en-US"/>
              <a:t>Discount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lotArea>
      <c:layout/>
      <c:barChart>
        <c:barDir val="col"/>
        <c:grouping val="stacked"/>
        <c:varyColors val="0"/>
        <c:ser>
          <c:idx val="0"/>
          <c:order val="0"/>
          <c:tx>
            <c:strRef>
              <c:f>'Top 10 Highest Discount'!$B$1</c:f>
              <c:strCache>
                <c:ptCount val="1"/>
                <c:pt idx="0">
                  <c:v>Discount %</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Highest Discount'!$A$2:$A$110</c:f>
              <c:strCache>
                <c:ptCount val="10"/>
                <c:pt idx="0">
                  <c:v>6 In 1 Bottle Can Opener Multifunctional Easy Opener</c:v>
                </c:pt>
                <c:pt idx="1">
                  <c:v>Creative Owl Shape Keychain Black</c:v>
                </c:pt>
                <c:pt idx="2">
                  <c:v>LASA FOLDING TABLE SERVING STAND</c:v>
                </c:pt>
                <c:pt idx="3">
                  <c:v>5-PCS Stainless Steel Cooking Pot Set With Steamed Slices</c:v>
                </c:pt>
                <c:pt idx="4">
                  <c:v>LASA 3 Tier Bamboo Shoe Bench Storage Shelf</c:v>
                </c:pt>
                <c:pt idx="5">
                  <c:v>Mythco 120COB Solar Wall Ligt With Motion Sensor And Remote Control 3 Modes</c:v>
                </c:pt>
                <c:pt idx="6">
                  <c:v>3PCS Single Head Knitting Crochet Sweater Needle Set</c:v>
                </c:pt>
                <c:pt idx="7">
                  <c:v>Classic Black Cat Cotton Hemp Pillow Case For Home Car</c:v>
                </c:pt>
                <c:pt idx="8">
                  <c:v>Exfoliate And Exfoliate Face Towel - Black</c:v>
                </c:pt>
                <c:pt idx="9">
                  <c:v>Intelligent  LED Body Sensor Wireless Lighting Night Light USB</c:v>
                </c:pt>
              </c:strCache>
            </c:strRef>
          </c:cat>
          <c:val>
            <c:numRef>
              <c:f>'Top 10 Highest Discount'!$B$2:$B$110</c:f>
              <c:numCache>
                <c:formatCode>0%</c:formatCode>
                <c:ptCount val="10"/>
                <c:pt idx="0">
                  <c:v>0.64</c:v>
                </c:pt>
                <c:pt idx="1">
                  <c:v>0.61</c:v>
                </c:pt>
                <c:pt idx="2">
                  <c:v>0.55000000000000004</c:v>
                </c:pt>
                <c:pt idx="3">
                  <c:v>0.55000000000000004</c:v>
                </c:pt>
                <c:pt idx="4">
                  <c:v>0.54</c:v>
                </c:pt>
                <c:pt idx="5">
                  <c:v>0.54</c:v>
                </c:pt>
                <c:pt idx="6">
                  <c:v>0.53</c:v>
                </c:pt>
                <c:pt idx="7">
                  <c:v>0.53</c:v>
                </c:pt>
                <c:pt idx="8">
                  <c:v>0.52</c:v>
                </c:pt>
                <c:pt idx="9">
                  <c:v>0.52</c:v>
                </c:pt>
              </c:numCache>
            </c:numRef>
          </c:val>
          <c:extLst>
            <c:ext xmlns:c16="http://schemas.microsoft.com/office/drawing/2014/chart" uri="{C3380CC4-5D6E-409C-BE32-E72D297353CC}">
              <c16:uniqueId val="{00000000-D2F6-42F3-922C-B22F315C4CBC}"/>
            </c:ext>
          </c:extLst>
        </c:ser>
        <c:dLbls>
          <c:dLblPos val="ctr"/>
          <c:showLegendKey val="0"/>
          <c:showVal val="1"/>
          <c:showCatName val="0"/>
          <c:showSerName val="0"/>
          <c:showPercent val="0"/>
          <c:showBubbleSize val="0"/>
        </c:dLbls>
        <c:gapWidth val="150"/>
        <c:overlap val="100"/>
        <c:axId val="618189408"/>
        <c:axId val="618192288"/>
      </c:barChart>
      <c:catAx>
        <c:axId val="6181894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KE"/>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KE"/>
          </a:p>
        </c:txPr>
        <c:crossAx val="618192288"/>
        <c:crosses val="autoZero"/>
        <c:auto val="1"/>
        <c:lblAlgn val="ctr"/>
        <c:lblOffset val="100"/>
        <c:noMultiLvlLbl val="0"/>
      </c:catAx>
      <c:valAx>
        <c:axId val="6181922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Discount 5%</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KE"/>
            </a:p>
          </c:txPr>
        </c:title>
        <c:numFmt formatCode="0%" sourceLinked="1"/>
        <c:majorTickMark val="none"/>
        <c:minorTickMark val="none"/>
        <c:tickLblPos val="nextTo"/>
        <c:crossAx val="61818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Reviews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lotArea>
      <c:layout/>
      <c:barChart>
        <c:barDir val="col"/>
        <c:grouping val="stacked"/>
        <c:varyColors val="0"/>
        <c:ser>
          <c:idx val="0"/>
          <c:order val="0"/>
          <c:tx>
            <c:strRef>
              <c:f>'Top 10 Most Reviews'!$B$1</c:f>
              <c:strCache>
                <c:ptCount val="1"/>
                <c:pt idx="0">
                  <c:v>Review</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Most Reviews'!$A$2:$A$110</c:f>
              <c:strCache>
                <c:ptCount val="10"/>
                <c:pt idx="0">
                  <c:v>120W Cordless Vacuum Cleaners Handheld Electric Vacuum Cleaner</c:v>
                </c:pt>
                <c:pt idx="1">
                  <c:v>137 Pieces Cake Decorating Tool Set Baking Supplies</c:v>
                </c:pt>
                <c:pt idx="2">
                  <c:v>Electronic Digital Display Vernier Caliper</c:v>
                </c:pt>
                <c:pt idx="3">
                  <c:v>3D Waterproof EVA Plastic Shower Curtain 1.8*2Mtrs</c:v>
                </c:pt>
                <c:pt idx="4">
                  <c:v>100 Pcs Crochet Hook Tool Set Knitting Hook Set With Box</c:v>
                </c:pt>
                <c:pt idx="5">
                  <c:v>Punch-free Great Load Bearing Bathroom Storage Rack Wall Shelf-White</c:v>
                </c:pt>
                <c:pt idx="6">
                  <c:v>53 Pieces/Set Yarn Knitting Crochet Hooks With Bag - Pansies</c:v>
                </c:pt>
                <c:pt idx="7">
                  <c:v>Portable Mini Cordless Car Vacuum Cleaner - Blue</c:v>
                </c:pt>
                <c:pt idx="8">
                  <c:v>52 Pieces Cake Decorating Tool Set Gift Kit Baking Supplies</c:v>
                </c:pt>
                <c:pt idx="9">
                  <c:v>53Pcs/Set Yarn Knitting Crochet Hooks With Bag - Fortune Cat</c:v>
                </c:pt>
              </c:strCache>
            </c:strRef>
          </c:cat>
          <c:val>
            <c:numRef>
              <c:f>'Top 10 Most Reviews'!$B$2:$B$110</c:f>
              <c:numCache>
                <c:formatCode>General</c:formatCode>
                <c:ptCount val="10"/>
                <c:pt idx="0">
                  <c:v>69</c:v>
                </c:pt>
                <c:pt idx="1">
                  <c:v>55</c:v>
                </c:pt>
                <c:pt idx="2">
                  <c:v>49</c:v>
                </c:pt>
                <c:pt idx="3">
                  <c:v>44</c:v>
                </c:pt>
                <c:pt idx="4">
                  <c:v>39</c:v>
                </c:pt>
                <c:pt idx="5">
                  <c:v>36</c:v>
                </c:pt>
                <c:pt idx="6">
                  <c:v>32</c:v>
                </c:pt>
                <c:pt idx="7">
                  <c:v>24</c:v>
                </c:pt>
                <c:pt idx="8">
                  <c:v>20</c:v>
                </c:pt>
                <c:pt idx="9">
                  <c:v>20</c:v>
                </c:pt>
              </c:numCache>
            </c:numRef>
          </c:val>
          <c:extLst>
            <c:ext xmlns:c16="http://schemas.microsoft.com/office/drawing/2014/chart" uri="{C3380CC4-5D6E-409C-BE32-E72D297353CC}">
              <c16:uniqueId val="{00000000-62CE-41EE-83FB-234FEE813EB8}"/>
            </c:ext>
          </c:extLst>
        </c:ser>
        <c:dLbls>
          <c:dLblPos val="ctr"/>
          <c:showLegendKey val="0"/>
          <c:showVal val="1"/>
          <c:showCatName val="0"/>
          <c:showSerName val="0"/>
          <c:showPercent val="0"/>
          <c:showBubbleSize val="0"/>
        </c:dLbls>
        <c:gapWidth val="150"/>
        <c:overlap val="100"/>
        <c:axId val="618217248"/>
        <c:axId val="618226848"/>
      </c:barChart>
      <c:catAx>
        <c:axId val="6182172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KE"/>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KE"/>
          </a:p>
        </c:txPr>
        <c:crossAx val="618226848"/>
        <c:crosses val="autoZero"/>
        <c:auto val="1"/>
        <c:lblAlgn val="ctr"/>
        <c:lblOffset val="100"/>
        <c:noMultiLvlLbl val="0"/>
      </c:catAx>
      <c:valAx>
        <c:axId val="6182268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Review</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KE"/>
            </a:p>
          </c:txPr>
        </c:title>
        <c:numFmt formatCode="General" sourceLinked="1"/>
        <c:majorTickMark val="none"/>
        <c:minorTickMark val="none"/>
        <c:tickLblPos val="nextTo"/>
        <c:crossAx val="61821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[Excel_jumia_Assignment.xlsx]Excel_jumia_Assignment!PivotTable63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Excel_jumia_Assignment!$B$3</c:f>
              <c:strCache>
                <c:ptCount val="1"/>
                <c:pt idx="0">
                  <c:v>Average of Ratings</c:v>
                </c:pt>
              </c:strCache>
            </c:strRef>
          </c:tx>
          <c:spPr>
            <a:solidFill>
              <a:schemeClr val="accent1"/>
            </a:solidFill>
            <a:ln>
              <a:noFill/>
            </a:ln>
            <a:effectLst/>
          </c:spPr>
          <c:invertIfNegative val="0"/>
          <c:cat>
            <c:strRef>
              <c:f>Excel_jumia_Assignment!$A$4:$A$7</c:f>
              <c:strCache>
                <c:ptCount val="3"/>
                <c:pt idx="0">
                  <c:v>High Discount</c:v>
                </c:pt>
                <c:pt idx="1">
                  <c:v>Low Discount</c:v>
                </c:pt>
                <c:pt idx="2">
                  <c:v>Medium Discount</c:v>
                </c:pt>
              </c:strCache>
            </c:strRef>
          </c:cat>
          <c:val>
            <c:numRef>
              <c:f>Excel_jumia_Assignment!$B$4:$B$7</c:f>
              <c:numCache>
                <c:formatCode>General</c:formatCode>
                <c:ptCount val="3"/>
                <c:pt idx="0">
                  <c:v>3.6580645161290311</c:v>
                </c:pt>
                <c:pt idx="1">
                  <c:v>3.7249999999999996</c:v>
                </c:pt>
                <c:pt idx="2">
                  <c:v>4.245454545454546</c:v>
                </c:pt>
              </c:numCache>
            </c:numRef>
          </c:val>
          <c:extLst>
            <c:ext xmlns:c16="http://schemas.microsoft.com/office/drawing/2014/chart" uri="{C3380CC4-5D6E-409C-BE32-E72D297353CC}">
              <c16:uniqueId val="{00000000-9278-4378-8616-0364D7D7B3F4}"/>
            </c:ext>
          </c:extLst>
        </c:ser>
        <c:ser>
          <c:idx val="1"/>
          <c:order val="1"/>
          <c:tx>
            <c:strRef>
              <c:f>Excel_jumia_Assignment!$C$3</c:f>
              <c:strCache>
                <c:ptCount val="1"/>
                <c:pt idx="0">
                  <c:v>Average of Review</c:v>
                </c:pt>
              </c:strCache>
            </c:strRef>
          </c:tx>
          <c:spPr>
            <a:solidFill>
              <a:schemeClr val="accent2"/>
            </a:solidFill>
            <a:ln>
              <a:noFill/>
            </a:ln>
            <a:effectLst/>
          </c:spPr>
          <c:invertIfNegative val="0"/>
          <c:cat>
            <c:strRef>
              <c:f>Excel_jumia_Assignment!$A$4:$A$7</c:f>
              <c:strCache>
                <c:ptCount val="3"/>
                <c:pt idx="0">
                  <c:v>High Discount</c:v>
                </c:pt>
                <c:pt idx="1">
                  <c:v>Low Discount</c:v>
                </c:pt>
                <c:pt idx="2">
                  <c:v>Medium Discount</c:v>
                </c:pt>
              </c:strCache>
            </c:strRef>
          </c:cat>
          <c:val>
            <c:numRef>
              <c:f>Excel_jumia_Assignment!$C$4:$C$7</c:f>
              <c:numCache>
                <c:formatCode>General</c:formatCode>
                <c:ptCount val="3"/>
                <c:pt idx="0">
                  <c:v>10.806451612903226</c:v>
                </c:pt>
                <c:pt idx="1">
                  <c:v>9.5</c:v>
                </c:pt>
                <c:pt idx="2">
                  <c:v>15.909090909090908</c:v>
                </c:pt>
              </c:numCache>
            </c:numRef>
          </c:val>
          <c:extLst>
            <c:ext xmlns:c16="http://schemas.microsoft.com/office/drawing/2014/chart" uri="{C3380CC4-5D6E-409C-BE32-E72D297353CC}">
              <c16:uniqueId val="{00000001-9278-4378-8616-0364D7D7B3F4}"/>
            </c:ext>
          </c:extLst>
        </c:ser>
        <c:dLbls>
          <c:showLegendKey val="0"/>
          <c:showVal val="0"/>
          <c:showCatName val="0"/>
          <c:showSerName val="0"/>
          <c:showPercent val="0"/>
          <c:showBubbleSize val="0"/>
        </c:dLbls>
        <c:gapWidth val="219"/>
        <c:overlap val="-27"/>
        <c:axId val="1009704928"/>
        <c:axId val="1009701568"/>
      </c:barChart>
      <c:catAx>
        <c:axId val="100970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09701568"/>
        <c:crosses val="autoZero"/>
        <c:auto val="1"/>
        <c:lblAlgn val="ctr"/>
        <c:lblOffset val="100"/>
        <c:noMultiLvlLbl val="0"/>
      </c:catAx>
      <c:valAx>
        <c:axId val="100970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0970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[Excel_jumia_Assignment.xlsx]Rating vs ratings-review!PivotTable63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 vs ratings-review'!$B$3</c:f>
              <c:strCache>
                <c:ptCount val="1"/>
                <c:pt idx="0">
                  <c:v>Average of Ratings</c:v>
                </c:pt>
              </c:strCache>
            </c:strRef>
          </c:tx>
          <c:spPr>
            <a:solidFill>
              <a:schemeClr val="accent1"/>
            </a:solidFill>
            <a:ln>
              <a:noFill/>
            </a:ln>
            <a:effectLst/>
          </c:spPr>
          <c:invertIfNegative val="0"/>
          <c:cat>
            <c:strRef>
              <c:f>'Rating vs ratings-review'!$A$4:$A$7</c:f>
              <c:strCache>
                <c:ptCount val="3"/>
                <c:pt idx="0">
                  <c:v>Average</c:v>
                </c:pt>
                <c:pt idx="1">
                  <c:v>Excellent</c:v>
                </c:pt>
                <c:pt idx="2">
                  <c:v>Poor</c:v>
                </c:pt>
              </c:strCache>
            </c:strRef>
          </c:cat>
          <c:val>
            <c:numRef>
              <c:f>'Rating vs ratings-review'!$B$4:$B$7</c:f>
              <c:numCache>
                <c:formatCode>General</c:formatCode>
                <c:ptCount val="3"/>
                <c:pt idx="0">
                  <c:v>3.8090909090909082</c:v>
                </c:pt>
                <c:pt idx="1">
                  <c:v>4.7478260869565219</c:v>
                </c:pt>
                <c:pt idx="2">
                  <c:v>2.3916666666666671</c:v>
                </c:pt>
              </c:numCache>
            </c:numRef>
          </c:val>
          <c:extLst>
            <c:ext xmlns:c16="http://schemas.microsoft.com/office/drawing/2014/chart" uri="{C3380CC4-5D6E-409C-BE32-E72D297353CC}">
              <c16:uniqueId val="{00000000-05F3-4760-9F16-2C8FE595928A}"/>
            </c:ext>
          </c:extLst>
        </c:ser>
        <c:ser>
          <c:idx val="1"/>
          <c:order val="1"/>
          <c:tx>
            <c:strRef>
              <c:f>'Rating vs ratings-review'!$C$3</c:f>
              <c:strCache>
                <c:ptCount val="1"/>
                <c:pt idx="0">
                  <c:v>Average of Review</c:v>
                </c:pt>
              </c:strCache>
            </c:strRef>
          </c:tx>
          <c:spPr>
            <a:solidFill>
              <a:schemeClr val="accent2"/>
            </a:solidFill>
            <a:ln>
              <a:noFill/>
            </a:ln>
            <a:effectLst/>
          </c:spPr>
          <c:invertIfNegative val="0"/>
          <c:cat>
            <c:strRef>
              <c:f>'Rating vs ratings-review'!$A$4:$A$7</c:f>
              <c:strCache>
                <c:ptCount val="3"/>
                <c:pt idx="0">
                  <c:v>Average</c:v>
                </c:pt>
                <c:pt idx="1">
                  <c:v>Excellent</c:v>
                </c:pt>
                <c:pt idx="2">
                  <c:v>Poor</c:v>
                </c:pt>
              </c:strCache>
            </c:strRef>
          </c:cat>
          <c:val>
            <c:numRef>
              <c:f>'Rating vs ratings-review'!$C$4:$C$7</c:f>
              <c:numCache>
                <c:formatCode>General</c:formatCode>
                <c:ptCount val="3"/>
                <c:pt idx="0">
                  <c:v>10.136363636363637</c:v>
                </c:pt>
                <c:pt idx="1">
                  <c:v>14.391304347826088</c:v>
                </c:pt>
                <c:pt idx="2">
                  <c:v>14.083333333333334</c:v>
                </c:pt>
              </c:numCache>
            </c:numRef>
          </c:val>
          <c:extLst>
            <c:ext xmlns:c16="http://schemas.microsoft.com/office/drawing/2014/chart" uri="{C3380CC4-5D6E-409C-BE32-E72D297353CC}">
              <c16:uniqueId val="{00000001-05F3-4760-9F16-2C8FE595928A}"/>
            </c:ext>
          </c:extLst>
        </c:ser>
        <c:dLbls>
          <c:showLegendKey val="0"/>
          <c:showVal val="0"/>
          <c:showCatName val="0"/>
          <c:showSerName val="0"/>
          <c:showPercent val="0"/>
          <c:showBubbleSize val="0"/>
        </c:dLbls>
        <c:gapWidth val="219"/>
        <c:overlap val="-27"/>
        <c:axId val="1009704928"/>
        <c:axId val="1009701568"/>
      </c:barChart>
      <c:catAx>
        <c:axId val="100970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09701568"/>
        <c:crosses val="autoZero"/>
        <c:auto val="1"/>
        <c:lblAlgn val="ctr"/>
        <c:lblOffset val="100"/>
        <c:noMultiLvlLbl val="0"/>
      </c:catAx>
      <c:valAx>
        <c:axId val="100970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0970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Ratings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lotArea>
      <c:layout/>
      <c:barChart>
        <c:barDir val="col"/>
        <c:grouping val="stacked"/>
        <c:varyColors val="0"/>
        <c:ser>
          <c:idx val="0"/>
          <c:order val="0"/>
          <c:tx>
            <c:strRef>
              <c:f>'Top 10 Ratings'!$AF$1</c:f>
              <c:strCache>
                <c:ptCount val="1"/>
                <c:pt idx="0">
                  <c:v>Ratings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Ratings'!$AE$2:$AE$110</c:f>
              <c:strCache>
                <c:ptCount val="10"/>
                <c:pt idx="0">
                  <c:v>Anti-Skid Absorbent Insulation Coaster  For Home Office</c:v>
                </c:pt>
                <c:pt idx="1">
                  <c:v>Peacock  Throw Pillow Cushion Case For Home Car</c:v>
                </c:pt>
                <c:pt idx="2">
                  <c:v>LASA Aluminum Folding Truck Hand Cart - 68kg Max</c:v>
                </c:pt>
                <c:pt idx="3">
                  <c:v>DIY File Folder, Office Drawer File Holder, Pen Holder, Desktop Storage Rack</c:v>
                </c:pt>
                <c:pt idx="4">
                  <c:v>Classic Black Cat Cotton Hemp Pillow Case For Home Car</c:v>
                </c:pt>
                <c:pt idx="5">
                  <c:v>Bedroom Simple Floor Hanging Clothes Rack Single Pole Hat Rack - White</c:v>
                </c:pt>
                <c:pt idx="6">
                  <c:v>Konka Healty Electric Kettle, 24-hour Heat Preservation,1.5L,800W, White</c:v>
                </c:pt>
                <c:pt idx="7">
                  <c:v>Portable Home Small Air Humidifier 3-Speed Fan - Green</c:v>
                </c:pt>
                <c:pt idx="8">
                  <c:v>LASA FOLDING TABLE SERVING STAND</c:v>
                </c:pt>
                <c:pt idx="9">
                  <c:v>40cm Gold DIY Acrylic Wall Sticker Clock</c:v>
                </c:pt>
              </c:strCache>
            </c:strRef>
          </c:cat>
          <c:val>
            <c:numRef>
              <c:f>'Top 10 Ratings'!$AF$2:$AF$110</c:f>
              <c:numCache>
                <c:formatCode>General</c:formatCode>
                <c:ptCount val="10"/>
                <c:pt idx="0">
                  <c:v>5</c:v>
                </c:pt>
                <c:pt idx="1">
                  <c:v>5</c:v>
                </c:pt>
                <c:pt idx="2">
                  <c:v>5</c:v>
                </c:pt>
                <c:pt idx="3">
                  <c:v>5</c:v>
                </c:pt>
                <c:pt idx="4">
                  <c:v>5</c:v>
                </c:pt>
                <c:pt idx="5">
                  <c:v>5</c:v>
                </c:pt>
                <c:pt idx="6">
                  <c:v>5</c:v>
                </c:pt>
                <c:pt idx="7">
                  <c:v>4.8</c:v>
                </c:pt>
                <c:pt idx="8">
                  <c:v>4.8</c:v>
                </c:pt>
                <c:pt idx="9">
                  <c:v>4.8</c:v>
                </c:pt>
              </c:numCache>
            </c:numRef>
          </c:val>
          <c:extLst>
            <c:ext xmlns:c16="http://schemas.microsoft.com/office/drawing/2014/chart" uri="{C3380CC4-5D6E-409C-BE32-E72D297353CC}">
              <c16:uniqueId val="{00000000-3C74-4BC4-BE34-478BD77B2AEE}"/>
            </c:ext>
          </c:extLst>
        </c:ser>
        <c:dLbls>
          <c:dLblPos val="ctr"/>
          <c:showLegendKey val="0"/>
          <c:showVal val="1"/>
          <c:showCatName val="0"/>
          <c:showSerName val="0"/>
          <c:showPercent val="0"/>
          <c:showBubbleSize val="0"/>
        </c:dLbls>
        <c:gapWidth val="150"/>
        <c:overlap val="100"/>
        <c:axId val="618191328"/>
        <c:axId val="618191808"/>
      </c:barChart>
      <c:catAx>
        <c:axId val="6181913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KE"/>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KE"/>
          </a:p>
        </c:txPr>
        <c:crossAx val="618191808"/>
        <c:crosses val="autoZero"/>
        <c:auto val="1"/>
        <c:lblAlgn val="ctr"/>
        <c:lblOffset val="100"/>
        <c:noMultiLvlLbl val="0"/>
      </c:catAx>
      <c:valAx>
        <c:axId val="6181918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Ratings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KE"/>
            </a:p>
          </c:txPr>
        </c:title>
        <c:numFmt formatCode="General" sourceLinked="1"/>
        <c:majorTickMark val="none"/>
        <c:minorTickMark val="none"/>
        <c:tickLblPos val="nextTo"/>
        <c:crossAx val="618191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[Excel_jumia_Assignment.xlsx]Excel_jumia_Assignment!PivotTable63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Lufga Light" panose="00000400000000000000" pitchFamily="2" charset="0"/>
              </a:rPr>
              <a:t>Discount</a:t>
            </a:r>
            <a:r>
              <a:rPr lang="en-US" sz="1200" baseline="0">
                <a:latin typeface="Lufga Light" panose="00000400000000000000" pitchFamily="2" charset="0"/>
              </a:rPr>
              <a:t> Performance vs Average of Ratings and Average of Review</a:t>
            </a:r>
            <a:endParaRPr lang="en-US" sz="1200">
              <a:latin typeface="Lufga Light" panose="000004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Excel_jumia_Assignment!$B$3</c:f>
              <c:strCache>
                <c:ptCount val="1"/>
                <c:pt idx="0">
                  <c:v>Average of Ratings</c:v>
                </c:pt>
              </c:strCache>
            </c:strRef>
          </c:tx>
          <c:spPr>
            <a:solidFill>
              <a:schemeClr val="accent1"/>
            </a:solidFill>
            <a:ln>
              <a:noFill/>
            </a:ln>
            <a:effectLst/>
          </c:spPr>
          <c:invertIfNegative val="0"/>
          <c:cat>
            <c:strRef>
              <c:f>Excel_jumia_Assignment!$A$4:$A$7</c:f>
              <c:strCache>
                <c:ptCount val="3"/>
                <c:pt idx="0">
                  <c:v>High Discount</c:v>
                </c:pt>
                <c:pt idx="1">
                  <c:v>Low Discount</c:v>
                </c:pt>
                <c:pt idx="2">
                  <c:v>Medium Discount</c:v>
                </c:pt>
              </c:strCache>
            </c:strRef>
          </c:cat>
          <c:val>
            <c:numRef>
              <c:f>Excel_jumia_Assignment!$B$4:$B$7</c:f>
              <c:numCache>
                <c:formatCode>General</c:formatCode>
                <c:ptCount val="3"/>
                <c:pt idx="0">
                  <c:v>3.6580645161290311</c:v>
                </c:pt>
                <c:pt idx="1">
                  <c:v>3.7249999999999996</c:v>
                </c:pt>
                <c:pt idx="2">
                  <c:v>4.245454545454546</c:v>
                </c:pt>
              </c:numCache>
            </c:numRef>
          </c:val>
          <c:extLst>
            <c:ext xmlns:c16="http://schemas.microsoft.com/office/drawing/2014/chart" uri="{C3380CC4-5D6E-409C-BE32-E72D297353CC}">
              <c16:uniqueId val="{00000000-E780-407C-9DCC-7C44A6C575D0}"/>
            </c:ext>
          </c:extLst>
        </c:ser>
        <c:ser>
          <c:idx val="1"/>
          <c:order val="1"/>
          <c:tx>
            <c:strRef>
              <c:f>Excel_jumia_Assignment!$C$3</c:f>
              <c:strCache>
                <c:ptCount val="1"/>
                <c:pt idx="0">
                  <c:v>Average of Review</c:v>
                </c:pt>
              </c:strCache>
            </c:strRef>
          </c:tx>
          <c:spPr>
            <a:solidFill>
              <a:schemeClr val="accent2"/>
            </a:solidFill>
            <a:ln>
              <a:noFill/>
            </a:ln>
            <a:effectLst/>
          </c:spPr>
          <c:invertIfNegative val="0"/>
          <c:cat>
            <c:strRef>
              <c:f>Excel_jumia_Assignment!$A$4:$A$7</c:f>
              <c:strCache>
                <c:ptCount val="3"/>
                <c:pt idx="0">
                  <c:v>High Discount</c:v>
                </c:pt>
                <c:pt idx="1">
                  <c:v>Low Discount</c:v>
                </c:pt>
                <c:pt idx="2">
                  <c:v>Medium Discount</c:v>
                </c:pt>
              </c:strCache>
            </c:strRef>
          </c:cat>
          <c:val>
            <c:numRef>
              <c:f>Excel_jumia_Assignment!$C$4:$C$7</c:f>
              <c:numCache>
                <c:formatCode>General</c:formatCode>
                <c:ptCount val="3"/>
                <c:pt idx="0">
                  <c:v>10.806451612903226</c:v>
                </c:pt>
                <c:pt idx="1">
                  <c:v>9.5</c:v>
                </c:pt>
                <c:pt idx="2">
                  <c:v>15.909090909090908</c:v>
                </c:pt>
              </c:numCache>
            </c:numRef>
          </c:val>
          <c:extLst>
            <c:ext xmlns:c16="http://schemas.microsoft.com/office/drawing/2014/chart" uri="{C3380CC4-5D6E-409C-BE32-E72D297353CC}">
              <c16:uniqueId val="{00000001-E780-407C-9DCC-7C44A6C575D0}"/>
            </c:ext>
          </c:extLst>
        </c:ser>
        <c:dLbls>
          <c:showLegendKey val="0"/>
          <c:showVal val="0"/>
          <c:showCatName val="0"/>
          <c:showSerName val="0"/>
          <c:showPercent val="0"/>
          <c:showBubbleSize val="0"/>
        </c:dLbls>
        <c:gapWidth val="219"/>
        <c:overlap val="-27"/>
        <c:axId val="1009704928"/>
        <c:axId val="1009701568"/>
      </c:barChart>
      <c:catAx>
        <c:axId val="100970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09701568"/>
        <c:crosses val="autoZero"/>
        <c:auto val="1"/>
        <c:lblAlgn val="ctr"/>
        <c:lblOffset val="100"/>
        <c:noMultiLvlLbl val="0"/>
      </c:catAx>
      <c:valAx>
        <c:axId val="100970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0970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[Excel_jumia_Assignment.xlsx]Rating vs ratings-review!PivotTable63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Lufga Light" panose="00000400000000000000" pitchFamily="2" charset="0"/>
              </a:rPr>
              <a:t>Rating</a:t>
            </a:r>
            <a:r>
              <a:rPr lang="en-US" sz="1200" baseline="0">
                <a:latin typeface="Lufga Light" panose="00000400000000000000" pitchFamily="2" charset="0"/>
              </a:rPr>
              <a:t> Performance vs Average of Ratings and Average of Review</a:t>
            </a:r>
            <a:endParaRPr lang="en-US" sz="1200">
              <a:latin typeface="Lufga Light" panose="000004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 vs ratings-review'!$B$3</c:f>
              <c:strCache>
                <c:ptCount val="1"/>
                <c:pt idx="0">
                  <c:v>Average of Ratings</c:v>
                </c:pt>
              </c:strCache>
            </c:strRef>
          </c:tx>
          <c:spPr>
            <a:solidFill>
              <a:schemeClr val="accent1"/>
            </a:solidFill>
            <a:ln>
              <a:noFill/>
            </a:ln>
            <a:effectLst/>
          </c:spPr>
          <c:invertIfNegative val="0"/>
          <c:cat>
            <c:strRef>
              <c:f>'Rating vs ratings-review'!$A$4:$A$7</c:f>
              <c:strCache>
                <c:ptCount val="3"/>
                <c:pt idx="0">
                  <c:v>Average</c:v>
                </c:pt>
                <c:pt idx="1">
                  <c:v>Excellent</c:v>
                </c:pt>
                <c:pt idx="2">
                  <c:v>Poor</c:v>
                </c:pt>
              </c:strCache>
            </c:strRef>
          </c:cat>
          <c:val>
            <c:numRef>
              <c:f>'Rating vs ratings-review'!$B$4:$B$7</c:f>
              <c:numCache>
                <c:formatCode>General</c:formatCode>
                <c:ptCount val="3"/>
                <c:pt idx="0">
                  <c:v>3.8090909090909082</c:v>
                </c:pt>
                <c:pt idx="1">
                  <c:v>4.7478260869565219</c:v>
                </c:pt>
                <c:pt idx="2">
                  <c:v>2.3916666666666671</c:v>
                </c:pt>
              </c:numCache>
            </c:numRef>
          </c:val>
          <c:extLst>
            <c:ext xmlns:c16="http://schemas.microsoft.com/office/drawing/2014/chart" uri="{C3380CC4-5D6E-409C-BE32-E72D297353CC}">
              <c16:uniqueId val="{00000000-9219-435E-B22E-4C605BB6ADE3}"/>
            </c:ext>
          </c:extLst>
        </c:ser>
        <c:ser>
          <c:idx val="1"/>
          <c:order val="1"/>
          <c:tx>
            <c:strRef>
              <c:f>'Rating vs ratings-review'!$C$3</c:f>
              <c:strCache>
                <c:ptCount val="1"/>
                <c:pt idx="0">
                  <c:v>Average of Review</c:v>
                </c:pt>
              </c:strCache>
            </c:strRef>
          </c:tx>
          <c:spPr>
            <a:solidFill>
              <a:schemeClr val="accent2"/>
            </a:solidFill>
            <a:ln>
              <a:noFill/>
            </a:ln>
            <a:effectLst/>
          </c:spPr>
          <c:invertIfNegative val="0"/>
          <c:cat>
            <c:strRef>
              <c:f>'Rating vs ratings-review'!$A$4:$A$7</c:f>
              <c:strCache>
                <c:ptCount val="3"/>
                <c:pt idx="0">
                  <c:v>Average</c:v>
                </c:pt>
                <c:pt idx="1">
                  <c:v>Excellent</c:v>
                </c:pt>
                <c:pt idx="2">
                  <c:v>Poor</c:v>
                </c:pt>
              </c:strCache>
            </c:strRef>
          </c:cat>
          <c:val>
            <c:numRef>
              <c:f>'Rating vs ratings-review'!$C$4:$C$7</c:f>
              <c:numCache>
                <c:formatCode>General</c:formatCode>
                <c:ptCount val="3"/>
                <c:pt idx="0">
                  <c:v>10.136363636363637</c:v>
                </c:pt>
                <c:pt idx="1">
                  <c:v>14.391304347826088</c:v>
                </c:pt>
                <c:pt idx="2">
                  <c:v>14.083333333333334</c:v>
                </c:pt>
              </c:numCache>
            </c:numRef>
          </c:val>
          <c:extLst>
            <c:ext xmlns:c16="http://schemas.microsoft.com/office/drawing/2014/chart" uri="{C3380CC4-5D6E-409C-BE32-E72D297353CC}">
              <c16:uniqueId val="{00000001-9219-435E-B22E-4C605BB6ADE3}"/>
            </c:ext>
          </c:extLst>
        </c:ser>
        <c:dLbls>
          <c:showLegendKey val="0"/>
          <c:showVal val="0"/>
          <c:showCatName val="0"/>
          <c:showSerName val="0"/>
          <c:showPercent val="0"/>
          <c:showBubbleSize val="0"/>
        </c:dLbls>
        <c:gapWidth val="219"/>
        <c:overlap val="-27"/>
        <c:axId val="1009704928"/>
        <c:axId val="1009701568"/>
      </c:barChart>
      <c:catAx>
        <c:axId val="100970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09701568"/>
        <c:crosses val="autoZero"/>
        <c:auto val="1"/>
        <c:lblAlgn val="ctr"/>
        <c:lblOffset val="100"/>
        <c:noMultiLvlLbl val="0"/>
      </c:catAx>
      <c:valAx>
        <c:axId val="100970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0970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14287</xdr:colOff>
      <xdr:row>1</xdr:row>
      <xdr:rowOff>4762</xdr:rowOff>
    </xdr:from>
    <xdr:to>
      <xdr:col>12</xdr:col>
      <xdr:colOff>252412</xdr:colOff>
      <xdr:row>14</xdr:row>
      <xdr:rowOff>147637</xdr:rowOff>
    </xdr:to>
    <xdr:graphicFrame macro="">
      <xdr:nvGraphicFramePr>
        <xdr:cNvPr id="4" name="Chart 3">
          <a:extLst>
            <a:ext uri="{FF2B5EF4-FFF2-40B4-BE49-F238E27FC236}">
              <a16:creationId xmlns:a16="http://schemas.microsoft.com/office/drawing/2014/main" id="{B28B06BF-CFCA-4AC2-B3D7-249706B40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17</xdr:row>
      <xdr:rowOff>14287</xdr:rowOff>
    </xdr:from>
    <xdr:to>
      <xdr:col>12</xdr:col>
      <xdr:colOff>242887</xdr:colOff>
      <xdr:row>30</xdr:row>
      <xdr:rowOff>157162</xdr:rowOff>
    </xdr:to>
    <xdr:graphicFrame macro="">
      <xdr:nvGraphicFramePr>
        <xdr:cNvPr id="5" name="Chart 4">
          <a:extLst>
            <a:ext uri="{FF2B5EF4-FFF2-40B4-BE49-F238E27FC236}">
              <a16:creationId xmlns:a16="http://schemas.microsoft.com/office/drawing/2014/main" id="{22C85C92-93DA-CD79-FA04-84476EE77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1766887</xdr:colOff>
      <xdr:row>111</xdr:row>
      <xdr:rowOff>185737</xdr:rowOff>
    </xdr:from>
    <xdr:to>
      <xdr:col>1</xdr:col>
      <xdr:colOff>4762</xdr:colOff>
      <xdr:row>126</xdr:row>
      <xdr:rowOff>71437</xdr:rowOff>
    </xdr:to>
    <xdr:graphicFrame macro="">
      <xdr:nvGraphicFramePr>
        <xdr:cNvPr id="7" name="Chart 6">
          <a:extLst>
            <a:ext uri="{FF2B5EF4-FFF2-40B4-BE49-F238E27FC236}">
              <a16:creationId xmlns:a16="http://schemas.microsoft.com/office/drawing/2014/main" id="{2C397A84-3C8B-F54B-80F5-527B7C077E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1781175</xdr:colOff>
      <xdr:row>112</xdr:row>
      <xdr:rowOff>4762</xdr:rowOff>
    </xdr:from>
    <xdr:to>
      <xdr:col>1</xdr:col>
      <xdr:colOff>19050</xdr:colOff>
      <xdr:row>126</xdr:row>
      <xdr:rowOff>80962</xdr:rowOff>
    </xdr:to>
    <xdr:graphicFrame macro="">
      <xdr:nvGraphicFramePr>
        <xdr:cNvPr id="4" name="Chart 3">
          <a:extLst>
            <a:ext uri="{FF2B5EF4-FFF2-40B4-BE49-F238E27FC236}">
              <a16:creationId xmlns:a16="http://schemas.microsoft.com/office/drawing/2014/main" id="{122A952F-E209-E17F-74AF-A61301B55F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9</xdr:row>
      <xdr:rowOff>14287</xdr:rowOff>
    </xdr:from>
    <xdr:to>
      <xdr:col>5</xdr:col>
      <xdr:colOff>600075</xdr:colOff>
      <xdr:row>23</xdr:row>
      <xdr:rowOff>90487</xdr:rowOff>
    </xdr:to>
    <xdr:graphicFrame macro="">
      <xdr:nvGraphicFramePr>
        <xdr:cNvPr id="3" name="Chart 2">
          <a:extLst>
            <a:ext uri="{FF2B5EF4-FFF2-40B4-BE49-F238E27FC236}">
              <a16:creationId xmlns:a16="http://schemas.microsoft.com/office/drawing/2014/main" id="{2F2553D6-081E-6057-CAB6-2E28204A03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19050</xdr:colOff>
      <xdr:row>0</xdr:row>
      <xdr:rowOff>171450</xdr:rowOff>
    </xdr:from>
    <xdr:to>
      <xdr:col>10</xdr:col>
      <xdr:colOff>19050</xdr:colOff>
      <xdr:row>14</xdr:row>
      <xdr:rowOff>123825</xdr:rowOff>
    </xdr:to>
    <mc:AlternateContent xmlns:mc="http://schemas.openxmlformats.org/markup-compatibility/2006">
      <mc:Choice xmlns:a14="http://schemas.microsoft.com/office/drawing/2010/main" Requires="a14">
        <xdr:graphicFrame macro="">
          <xdr:nvGraphicFramePr>
            <xdr:cNvPr id="2" name="Discount Performance 1">
              <a:extLst>
                <a:ext uri="{FF2B5EF4-FFF2-40B4-BE49-F238E27FC236}">
                  <a16:creationId xmlns:a16="http://schemas.microsoft.com/office/drawing/2014/main" id="{A57125D9-5BEF-1446-9F36-2D394294850C}"/>
                </a:ext>
              </a:extLst>
            </xdr:cNvPr>
            <xdr:cNvGraphicFramePr/>
          </xdr:nvGraphicFramePr>
          <xdr:xfrm>
            <a:off x="0" y="0"/>
            <a:ext cx="0" cy="0"/>
          </xdr:xfrm>
          <a:graphic>
            <a:graphicData uri="http://schemas.microsoft.com/office/drawing/2010/slicer">
              <sle:slicer xmlns:sle="http://schemas.microsoft.com/office/drawing/2010/slicer" name="Discount Performance 1"/>
            </a:graphicData>
          </a:graphic>
        </xdr:graphicFrame>
      </mc:Choice>
      <mc:Fallback>
        <xdr:sp macro="" textlink="">
          <xdr:nvSpPr>
            <xdr:cNvPr id="0" name=""/>
            <xdr:cNvSpPr>
              <a:spLocks noTextEdit="1"/>
            </xdr:cNvSpPr>
          </xdr:nvSpPr>
          <xdr:spPr>
            <a:xfrm>
              <a:off x="6905625" y="171450"/>
              <a:ext cx="1828800" cy="26670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9525</xdr:colOff>
      <xdr:row>16</xdr:row>
      <xdr:rowOff>9525</xdr:rowOff>
    </xdr:from>
    <xdr:to>
      <xdr:col>10</xdr:col>
      <xdr:colOff>9525</xdr:colOff>
      <xdr:row>30</xdr:row>
      <xdr:rowOff>9525</xdr:rowOff>
    </xdr:to>
    <mc:AlternateContent xmlns:mc="http://schemas.openxmlformats.org/markup-compatibility/2006">
      <mc:Choice xmlns:a14="http://schemas.microsoft.com/office/drawing/2010/main" Requires="a14">
        <xdr:graphicFrame macro="">
          <xdr:nvGraphicFramePr>
            <xdr:cNvPr id="4" name="Review">
              <a:extLst>
                <a:ext uri="{FF2B5EF4-FFF2-40B4-BE49-F238E27FC236}">
                  <a16:creationId xmlns:a16="http://schemas.microsoft.com/office/drawing/2014/main" id="{E3C1AF6C-F58E-F28E-23E2-AA6EE4FDC6B1}"/>
                </a:ext>
              </a:extLst>
            </xdr:cNvPr>
            <xdr:cNvGraphicFramePr/>
          </xdr:nvGraphicFramePr>
          <xdr:xfrm>
            <a:off x="0" y="0"/>
            <a:ext cx="0" cy="0"/>
          </xdr:xfrm>
          <a:graphic>
            <a:graphicData uri="http://schemas.microsoft.com/office/drawing/2010/slicer">
              <sle:slicer xmlns:sle="http://schemas.microsoft.com/office/drawing/2010/slicer" name="Review"/>
            </a:graphicData>
          </a:graphic>
        </xdr:graphicFrame>
      </mc:Choice>
      <mc:Fallback>
        <xdr:sp macro="" textlink="">
          <xdr:nvSpPr>
            <xdr:cNvPr id="0" name=""/>
            <xdr:cNvSpPr>
              <a:spLocks noTextEdit="1"/>
            </xdr:cNvSpPr>
          </xdr:nvSpPr>
          <xdr:spPr>
            <a:xfrm>
              <a:off x="6896100" y="3105150"/>
              <a:ext cx="1828800" cy="26670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xdr:colOff>
      <xdr:row>1</xdr:row>
      <xdr:rowOff>9525</xdr:rowOff>
    </xdr:from>
    <xdr:to>
      <xdr:col>14</xdr:col>
      <xdr:colOff>28575</xdr:colOff>
      <xdr:row>14</xdr:row>
      <xdr:rowOff>152400</xdr:rowOff>
    </xdr:to>
    <mc:AlternateContent xmlns:mc="http://schemas.openxmlformats.org/markup-compatibility/2006">
      <mc:Choice xmlns:a14="http://schemas.microsoft.com/office/drawing/2010/main" Requires="a14">
        <xdr:graphicFrame macro="">
          <xdr:nvGraphicFramePr>
            <xdr:cNvPr id="5" name="Ratings">
              <a:extLst>
                <a:ext uri="{FF2B5EF4-FFF2-40B4-BE49-F238E27FC236}">
                  <a16:creationId xmlns:a16="http://schemas.microsoft.com/office/drawing/2014/main" id="{2C88A235-FEF8-6601-7E18-153512658E4D}"/>
                </a:ext>
              </a:extLst>
            </xdr:cNvPr>
            <xdr:cNvGraphicFramePr/>
          </xdr:nvGraphicFramePr>
          <xdr:xfrm>
            <a:off x="0" y="0"/>
            <a:ext cx="0" cy="0"/>
          </xdr:xfrm>
          <a:graphic>
            <a:graphicData uri="http://schemas.microsoft.com/office/drawing/2010/slicer">
              <sle:slicer xmlns:sle="http://schemas.microsoft.com/office/drawing/2010/slicer" name="Ratings"/>
            </a:graphicData>
          </a:graphic>
        </xdr:graphicFrame>
      </mc:Choice>
      <mc:Fallback>
        <xdr:sp macro="" textlink="">
          <xdr:nvSpPr>
            <xdr:cNvPr id="0" name=""/>
            <xdr:cNvSpPr>
              <a:spLocks noTextEdit="1"/>
            </xdr:cNvSpPr>
          </xdr:nvSpPr>
          <xdr:spPr>
            <a:xfrm>
              <a:off x="9353550" y="200025"/>
              <a:ext cx="1828800" cy="26670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9525</xdr:colOff>
      <xdr:row>9</xdr:row>
      <xdr:rowOff>4762</xdr:rowOff>
    </xdr:from>
    <xdr:to>
      <xdr:col>8</xdr:col>
      <xdr:colOff>352425</xdr:colOff>
      <xdr:row>23</xdr:row>
      <xdr:rowOff>80962</xdr:rowOff>
    </xdr:to>
    <xdr:graphicFrame macro="">
      <xdr:nvGraphicFramePr>
        <xdr:cNvPr id="2" name="Chart 1">
          <a:extLst>
            <a:ext uri="{FF2B5EF4-FFF2-40B4-BE49-F238E27FC236}">
              <a16:creationId xmlns:a16="http://schemas.microsoft.com/office/drawing/2014/main" id="{0B95C7F1-1353-44C2-A62D-E6824B240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30</xdr:col>
      <xdr:colOff>2938462</xdr:colOff>
      <xdr:row>118</xdr:row>
      <xdr:rowOff>14287</xdr:rowOff>
    </xdr:from>
    <xdr:to>
      <xdr:col>31</xdr:col>
      <xdr:colOff>14287</xdr:colOff>
      <xdr:row>132</xdr:row>
      <xdr:rowOff>90487</xdr:rowOff>
    </xdr:to>
    <xdr:graphicFrame macro="">
      <xdr:nvGraphicFramePr>
        <xdr:cNvPr id="2" name="Chart 1">
          <a:extLst>
            <a:ext uri="{FF2B5EF4-FFF2-40B4-BE49-F238E27FC236}">
              <a16:creationId xmlns:a16="http://schemas.microsoft.com/office/drawing/2014/main" id="{63D85D86-3B6F-7D0D-1666-689D62530D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8581</xdr:colOff>
      <xdr:row>7</xdr:row>
      <xdr:rowOff>1</xdr:rowOff>
    </xdr:from>
    <xdr:to>
      <xdr:col>12</xdr:col>
      <xdr:colOff>2866081</xdr:colOff>
      <xdr:row>21</xdr:row>
      <xdr:rowOff>76201</xdr:rowOff>
    </xdr:to>
    <xdr:graphicFrame macro="">
      <xdr:nvGraphicFramePr>
        <xdr:cNvPr id="2" name="Chart 1">
          <a:extLst>
            <a:ext uri="{FF2B5EF4-FFF2-40B4-BE49-F238E27FC236}">
              <a16:creationId xmlns:a16="http://schemas.microsoft.com/office/drawing/2014/main" id="{2702CDEC-30A0-439E-8AB2-1A57942F0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8581</xdr:colOff>
      <xdr:row>22</xdr:row>
      <xdr:rowOff>180203</xdr:rowOff>
    </xdr:from>
    <xdr:to>
      <xdr:col>12</xdr:col>
      <xdr:colOff>2866081</xdr:colOff>
      <xdr:row>37</xdr:row>
      <xdr:rowOff>67619</xdr:rowOff>
    </xdr:to>
    <xdr:graphicFrame macro="">
      <xdr:nvGraphicFramePr>
        <xdr:cNvPr id="3" name="Chart 2">
          <a:extLst>
            <a:ext uri="{FF2B5EF4-FFF2-40B4-BE49-F238E27FC236}">
              <a16:creationId xmlns:a16="http://schemas.microsoft.com/office/drawing/2014/main" id="{DFD89159-900B-4873-A8B7-44A7F102E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3193879</xdr:colOff>
      <xdr:row>7</xdr:row>
      <xdr:rowOff>5921</xdr:rowOff>
    </xdr:from>
    <xdr:to>
      <xdr:col>13</xdr:col>
      <xdr:colOff>397476</xdr:colOff>
      <xdr:row>20</xdr:row>
      <xdr:rowOff>107178</xdr:rowOff>
    </xdr:to>
    <mc:AlternateContent xmlns:mc="http://schemas.openxmlformats.org/markup-compatibility/2006">
      <mc:Choice xmlns:a14="http://schemas.microsoft.com/office/drawing/2010/main" Requires="a14">
        <xdr:graphicFrame macro="">
          <xdr:nvGraphicFramePr>
            <xdr:cNvPr id="4" name="Discount Performance">
              <a:extLst>
                <a:ext uri="{FF2B5EF4-FFF2-40B4-BE49-F238E27FC236}">
                  <a16:creationId xmlns:a16="http://schemas.microsoft.com/office/drawing/2014/main" id="{D8E27747-8C5C-CFDA-12DA-7805D62A3BB0}"/>
                </a:ext>
              </a:extLst>
            </xdr:cNvPr>
            <xdr:cNvGraphicFramePr/>
          </xdr:nvGraphicFramePr>
          <xdr:xfrm>
            <a:off x="0" y="0"/>
            <a:ext cx="0" cy="0"/>
          </xdr:xfrm>
          <a:graphic>
            <a:graphicData uri="http://schemas.microsoft.com/office/drawing/2010/slicer">
              <sle:slicer xmlns:sle="http://schemas.microsoft.com/office/drawing/2010/slicer" name="Discount Performance"/>
            </a:graphicData>
          </a:graphic>
        </xdr:graphicFrame>
      </mc:Choice>
      <mc:Fallback>
        <xdr:sp macro="" textlink="">
          <xdr:nvSpPr>
            <xdr:cNvPr id="0" name=""/>
            <xdr:cNvSpPr>
              <a:spLocks noTextEdit="1"/>
            </xdr:cNvSpPr>
          </xdr:nvSpPr>
          <xdr:spPr>
            <a:xfrm>
              <a:off x="23659757" y="1490448"/>
              <a:ext cx="1828800" cy="26670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3198168</xdr:colOff>
      <xdr:row>22</xdr:row>
      <xdr:rowOff>181833</xdr:rowOff>
    </xdr:from>
    <xdr:to>
      <xdr:col>13</xdr:col>
      <xdr:colOff>401765</xdr:colOff>
      <xdr:row>36</xdr:row>
      <xdr:rowOff>85725</xdr:rowOff>
    </xdr:to>
    <mc:AlternateContent xmlns:mc="http://schemas.openxmlformats.org/markup-compatibility/2006">
      <mc:Choice xmlns:a14="http://schemas.microsoft.com/office/drawing/2010/main" Requires="a14">
        <xdr:graphicFrame macro="">
          <xdr:nvGraphicFramePr>
            <xdr:cNvPr id="5" name="Rating Performance ">
              <a:extLst>
                <a:ext uri="{FF2B5EF4-FFF2-40B4-BE49-F238E27FC236}">
                  <a16:creationId xmlns:a16="http://schemas.microsoft.com/office/drawing/2014/main" id="{2910C580-A2A9-7E93-4F97-83DDD1F2A85B}"/>
                </a:ext>
              </a:extLst>
            </xdr:cNvPr>
            <xdr:cNvGraphicFramePr/>
          </xdr:nvGraphicFramePr>
          <xdr:xfrm>
            <a:off x="0" y="0"/>
            <a:ext cx="0" cy="0"/>
          </xdr:xfrm>
          <a:graphic>
            <a:graphicData uri="http://schemas.microsoft.com/office/drawing/2010/slicer">
              <sle:slicer xmlns:sle="http://schemas.microsoft.com/office/drawing/2010/slicer" name="Rating Performance "/>
            </a:graphicData>
          </a:graphic>
        </xdr:graphicFrame>
      </mc:Choice>
      <mc:Fallback>
        <xdr:sp macro="" textlink="">
          <xdr:nvSpPr>
            <xdr:cNvPr id="0" name=""/>
            <xdr:cNvSpPr>
              <a:spLocks noTextEdit="1"/>
            </xdr:cNvSpPr>
          </xdr:nvSpPr>
          <xdr:spPr>
            <a:xfrm>
              <a:off x="23664046" y="4626833"/>
              <a:ext cx="1828800" cy="26670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8581</xdr:colOff>
      <xdr:row>55</xdr:row>
      <xdr:rowOff>17162</xdr:rowOff>
    </xdr:from>
    <xdr:to>
      <xdr:col>12</xdr:col>
      <xdr:colOff>2289433</xdr:colOff>
      <xdr:row>68</xdr:row>
      <xdr:rowOff>194619</xdr:rowOff>
    </xdr:to>
    <xdr:graphicFrame macro="">
      <xdr:nvGraphicFramePr>
        <xdr:cNvPr id="6" name="Chart 5">
          <a:extLst>
            <a:ext uri="{FF2B5EF4-FFF2-40B4-BE49-F238E27FC236}">
              <a16:creationId xmlns:a16="http://schemas.microsoft.com/office/drawing/2014/main" id="{385BAE70-E504-4D58-BC74-C988701A9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1046891</xdr:colOff>
      <xdr:row>40</xdr:row>
      <xdr:rowOff>8579</xdr:rowOff>
    </xdr:from>
    <xdr:to>
      <xdr:col>12</xdr:col>
      <xdr:colOff>2280851</xdr:colOff>
      <xdr:row>53</xdr:row>
      <xdr:rowOff>186036</xdr:rowOff>
    </xdr:to>
    <xdr:graphicFrame macro="">
      <xdr:nvGraphicFramePr>
        <xdr:cNvPr id="7" name="Chart 6">
          <a:extLst>
            <a:ext uri="{FF2B5EF4-FFF2-40B4-BE49-F238E27FC236}">
              <a16:creationId xmlns:a16="http://schemas.microsoft.com/office/drawing/2014/main" id="{9DE24341-6443-4A20-9A0D-C4854E8E7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8581</xdr:colOff>
      <xdr:row>70</xdr:row>
      <xdr:rowOff>0</xdr:rowOff>
    </xdr:from>
    <xdr:to>
      <xdr:col>12</xdr:col>
      <xdr:colOff>2289433</xdr:colOff>
      <xdr:row>83</xdr:row>
      <xdr:rowOff>177457</xdr:rowOff>
    </xdr:to>
    <xdr:graphicFrame macro="">
      <xdr:nvGraphicFramePr>
        <xdr:cNvPr id="8" name="Chart 7">
          <a:extLst>
            <a:ext uri="{FF2B5EF4-FFF2-40B4-BE49-F238E27FC236}">
              <a16:creationId xmlns:a16="http://schemas.microsoft.com/office/drawing/2014/main" id="{B315155D-8006-4310-8CA9-DA4867B8E9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GORY WASWA" refreshedDate="45831.562550694442" createdVersion="8" refreshedVersion="8" minRefreshableVersion="3" recordCount="109" xr:uid="{584C4106-AF10-4125-A084-980F4FE49929}">
  <cacheSource type="worksheet">
    <worksheetSource ref="A1:I110" sheet="Excel_jumia"/>
  </cacheSource>
  <cacheFields count="9">
    <cacheField name="Product" numFmtId="0">
      <sharedItems count="109">
        <s v="115  Piece Set Of Multifunctional Precision Screwdrivers"/>
        <s v="Metal Decorative Hooks Key Hangers Entryway Wall Hooks Towel Hooks - Home"/>
        <s v="Portable Mini Cordless Car Vacuum Cleaner - Blue"/>
        <s v="Weighing Scale Digital Bathroom Body Fat Scale USB-Black"/>
        <s v="Portable Home Small Air Humidifier 3-Speed Fan -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 68kg Max"/>
        <s v="LED Wall Digital Alarm Clock Study Home 12 / 24H Clock Calendar"/>
        <s v="3D Waterproof EVA Plastic Shower Curtain 1.8*2Mtrs"/>
        <s v="3PCS Single Head Knitting Crochet Sweater Needle Set"/>
        <s v="4pcs Bathroom/Kitchen Towel Rack,Roll Paper Holder,Towel Bars,Hook"/>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MultiFunctional Storage Rack Multi-layer Bookshelf"/>
        <s v="Exfoliate And Exfoliate Face Towel - Black"/>
        <s v="12 Litre Insulated Lunch Box Grey"/>
        <s v="LED Eye Protection  Desk Lamp , Study, Reading, USB Fan - Double Pen Holder"/>
        <s v="53Pcs/Set Yarn Knitting Crochet Hooks With Bag - Fortune Cat"/>
        <s v="53 Pieces/Set Yarn Knitting Crochet Hooks With Bag - Pansies"/>
        <s v="DIY File Folder, Office Drawer File Holder, Pen Holder, Desktop Storage Rack"/>
        <s v="Classic Black Cat Cotton Hemp Pillow Case For Home Car"/>
        <s v="Punch-free Great Load Bearing Bathroom Storage Rack Wall Shelf-White"/>
        <s v="1/2/3 Seater Elastic Sofa Cover,Living Room/Home Decor Chair Cover-Grey"/>
        <s v="LASA Stainless Steel Double Wall Mount Soap Dispenser -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 UK - Yellow/Black"/>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2PCS/LOT Solar LED Outdoor Intelligent Light Controlled Wall Lamp"/>
        <s v="3PCS Rotary Scraper Thermomix For Kitchen"/>
        <s v="Cushion Silicone Butt Cushion Summer Ice Cushion Honeycomb Gel Cushion"/>
        <s v="7PCS Silicone Thumb Knife Finger Protector Vegetable Harvesting Knife"/>
        <s v="Memory Foam Neck Pillow Cover, With Pillow Core - 50*30cm"/>
        <s v="Bedroom Simple Floor Hanging Clothes Rack Single Pole Hat Rack - White"/>
        <s v="5m Waterproof Spherical LED String Lights Outdoor Ball Chain Lights Party Lighting Decoration Adjustable"/>
        <s v="2 Pairs Cowhide Split Leather Work Gloves.32â„‰ Or Above Welding Gloves"/>
        <s v="Household Pineapple Peeler Peeler"/>
        <s v="Office Chair Lumbar Back Support Spine Posture Correction Pillow Car Cushion"/>
        <s v="Cartoon Car Decoration Cute Individuality For Car Home Desk"/>
        <s v="Outdoor Portable Water Bottle With Medicine Box - 600ML -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Konka Healty Electric Kettle, 24-hour Heat Preservation,1.5L,800W, White"/>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Wall-mounted Sticker Punch-free Plug Fixer"/>
        <s v="Black Simple Water Cup Wine Coaster Anti Slip Absorbent"/>
      </sharedItems>
    </cacheField>
    <cacheField name="Current price" numFmtId="0">
      <sharedItems containsMixedTypes="1" containsNumber="1" containsInteger="1" minValue="38" maxValue="3750" count="100">
        <n v="950"/>
        <n v="527"/>
        <n v="2199"/>
        <n v="1580"/>
        <n v="1740"/>
        <n v="2999"/>
        <n v="2319"/>
        <n v="988"/>
        <n v="1274"/>
        <n v="1600"/>
        <n v="799"/>
        <n v="990"/>
        <n v="552"/>
        <n v="501"/>
        <n v="1680"/>
        <n v="332"/>
        <n v="195"/>
        <n v="2025"/>
        <n v="998"/>
        <n v="38"/>
        <n v="1860"/>
        <n v="880"/>
        <n v="1650"/>
        <n v="2048"/>
        <n v="420"/>
        <n v="2880"/>
        <n v="1350"/>
        <n v="1758"/>
        <n v="2200"/>
        <n v="185"/>
        <n v="980"/>
        <n v="1820"/>
        <n v="1940"/>
        <n v="1980"/>
        <n v="1620"/>
        <n v="171"/>
        <n v="389"/>
        <s v="   1,620 -    1,980"/>
        <n v="2750"/>
        <n v="475"/>
        <n v="238"/>
        <n v="610"/>
        <n v="2132"/>
        <n v="999"/>
        <n v="1190"/>
        <n v="671"/>
        <n v="1200"/>
        <n v="199"/>
        <n v="299"/>
        <n v="1660"/>
        <n v="1459"/>
        <n v="499"/>
        <n v="699"/>
        <n v="2799"/>
        <n v="2170"/>
        <n v="458"/>
        <n v="2115"/>
        <n v="445"/>
        <n v="325"/>
        <n v="1220"/>
        <n v="1000"/>
        <n v="3750"/>
        <n v="382"/>
        <n v="2300"/>
        <n v="345"/>
        <n v="509"/>
        <n v="968"/>
        <n v="1570"/>
        <n v="790"/>
        <n v="690"/>
        <n v="1732"/>
        <n v="230"/>
        <n v="1189"/>
        <n v="979"/>
        <n v="1460"/>
        <n v="1666"/>
        <n v="330"/>
        <n v="1466"/>
        <n v="274"/>
        <n v="1468"/>
        <n v="630"/>
        <n v="850"/>
        <n v="1300"/>
        <n v="105"/>
        <n v="899"/>
        <n v="1526"/>
        <n v="1462"/>
        <n v="248"/>
        <n v="3546"/>
        <n v="525"/>
        <n v="1080"/>
        <n v="3640"/>
        <n v="1420"/>
        <n v="1875"/>
        <n v="198"/>
        <n v="1150"/>
        <n v="1658"/>
        <n v="1768"/>
        <n v="450"/>
        <n v="169"/>
      </sharedItems>
    </cacheField>
    <cacheField name="Old price" numFmtId="0">
      <sharedItems containsMixedTypes="1" containsNumber="1" containsInteger="1" minValue="80" maxValue="6143"/>
    </cacheField>
    <cacheField name="Discount % " numFmtId="1">
      <sharedItems containsSemiMixedTypes="0" containsString="0" containsNumber="1" containsInteger="1" minValue="1" maxValue="64"/>
    </cacheField>
    <cacheField name="Discount Performance" numFmtId="9">
      <sharedItems count="1">
        <s v="High Discount"/>
      </sharedItems>
    </cacheField>
    <cacheField name="Absolute Discount" numFmtId="1">
      <sharedItems containsMixedTypes="1" containsNumber="1" containsInteger="1" minValue="24" maxValue="2585" count="100">
        <n v="575"/>
        <n v="472"/>
        <n v="724"/>
        <n v="919"/>
        <n v="616"/>
        <n v="291"/>
        <n v="713"/>
        <n v="592"/>
        <n v="1526"/>
        <n v="1329"/>
        <n v="200"/>
        <n v="510"/>
        <n v="483"/>
        <n v="359"/>
        <n v="819"/>
        <n v="352"/>
        <n v="165"/>
        <n v="1946"/>
        <n v="700"/>
        <n v="968"/>
        <n v="42"/>
        <n v="1360"/>
        <n v="470"/>
        <n v="500"/>
        <n v="2452"/>
        <n v="227"/>
        <n v="640"/>
        <n v="741"/>
        <n v="1880"/>
        <n v="197"/>
        <n v="1670"/>
        <n v="710"/>
        <n v="719"/>
        <n v="1070"/>
        <n v="189"/>
        <n v="267"/>
        <e v="#VALUE!"/>
        <n v="1721"/>
        <n v="456"/>
        <n v="238"/>
        <n v="450"/>
        <n v="37"/>
        <n v="1001"/>
        <n v="595"/>
        <n v="645"/>
        <n v="750"/>
        <n v="305"/>
        <n v="301"/>
        <n v="39"/>
        <n v="85"/>
        <n v="40"/>
        <n v="544"/>
        <n v="401"/>
        <n v="644"/>
        <n v="768"/>
        <n v="1011"/>
        <n v="330"/>
        <n v="528"/>
        <n v="2585"/>
        <n v="428"/>
        <n v="355"/>
        <n v="335"/>
        <n v="824"/>
        <n v="1000"/>
        <n v="2393"/>
        <n v="318"/>
        <n v="940"/>
        <n v="257"/>
        <n v="390"/>
        <n v="846"/>
        <n v="1418"/>
        <n v="695"/>
        <n v="67"/>
        <n v="220"/>
        <n v="1010"/>
        <n v="941"/>
        <n v="830"/>
        <n v="33"/>
        <n v="317"/>
        <n v="233"/>
        <n v="263"/>
        <n v="101"/>
        <n v="231"/>
        <n v="850"/>
        <n v="1200"/>
        <n v="95"/>
        <n v="800"/>
        <n v="134"/>
        <n v="153"/>
        <n v="504"/>
        <n v="794"/>
        <n v="948"/>
        <n v="24"/>
        <n v="62"/>
        <n v="587"/>
        <n v="620"/>
        <n v="41"/>
        <n v="31"/>
        <n v="354"/>
        <n v="151"/>
      </sharedItems>
    </cacheField>
    <cacheField name="Review" numFmtId="0">
      <sharedItems containsString="0" containsBlank="1" containsNumber="1" containsInteger="1" minValue="-69" maxValue="-1"/>
    </cacheField>
    <cacheField name="Ratings" numFmtId="0">
      <sharedItems containsString="0" containsBlank="1" containsNumber="1" minValue="2" maxValue="5"/>
    </cacheField>
    <cacheField name="Rating Performance "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GORY WASWA" refreshedDate="45831.723093518522" createdVersion="8" refreshedVersion="8" minRefreshableVersion="3" recordCount="116" xr:uid="{0F720C42-667D-442D-B355-BA515803BE93}">
  <cacheSource type="worksheet">
    <worksheetSource ref="A1:I1048576" sheet="Excel_jumia"/>
  </cacheSource>
  <cacheFields count="9">
    <cacheField name="Product" numFmtId="0">
      <sharedItems containsBlank="1"/>
    </cacheField>
    <cacheField name="Current price" numFmtId="0">
      <sharedItems containsBlank="1" containsMixedTypes="1" containsNumber="1" containsInteger="1" minValue="38" maxValue="3750"/>
    </cacheField>
    <cacheField name="Old price" numFmtId="0">
      <sharedItems containsBlank="1" containsMixedTypes="1" containsNumber="1" containsInteger="1" minValue="80" maxValue="6143"/>
    </cacheField>
    <cacheField name="Discount %" numFmtId="0">
      <sharedItems containsString="0" containsBlank="1" containsNumber="1" minValue="0.01" maxValue="0.64"/>
    </cacheField>
    <cacheField name="Discount Performance" numFmtId="0">
      <sharedItems containsBlank="1" count="4">
        <s v="Medium Discount"/>
        <s v="High Discount"/>
        <s v="Low Discount"/>
        <m/>
      </sharedItems>
    </cacheField>
    <cacheField name="Absolute Discount" numFmtId="1">
      <sharedItems containsBlank="1" containsMixedTypes="1" containsNumber="1" containsInteger="1" minValue="24" maxValue="2585"/>
    </cacheField>
    <cacheField name="Review" numFmtId="0">
      <sharedItems containsString="0" containsBlank="1" containsNumber="1" containsInteger="1" minValue="1" maxValue="69" count="24">
        <n v="2"/>
        <n v="14"/>
        <n v="24"/>
        <n v="7"/>
        <n v="5"/>
        <n v="15"/>
        <n v="55"/>
        <n v="12"/>
        <n v="39"/>
        <n v="6"/>
        <n v="9"/>
        <n v="3"/>
        <n v="44"/>
        <n v="13"/>
        <m/>
        <n v="49"/>
        <n v="20"/>
        <n v="32"/>
        <n v="1"/>
        <n v="36"/>
        <n v="10"/>
        <n v="69"/>
        <n v="16"/>
        <n v="17"/>
      </sharedItems>
    </cacheField>
    <cacheField name="Ratings" numFmtId="0">
      <sharedItems containsString="0" containsBlank="1" containsNumber="1" minValue="2" maxValue="5" count="23">
        <n v="4.5"/>
        <n v="4.0999999999999996"/>
        <n v="4.5999999999999996"/>
        <n v="4.7"/>
        <n v="4.8"/>
        <n v="4"/>
        <n v="3.8"/>
        <n v="4.2"/>
        <n v="5"/>
        <n v="3.3"/>
        <m/>
        <n v="4.4000000000000004"/>
        <n v="4.3"/>
        <n v="2.5"/>
        <n v="3"/>
        <n v="2.1"/>
        <n v="2.8"/>
        <n v="2.7"/>
        <n v="2.9"/>
        <n v="2.2000000000000002"/>
        <n v="2.2999999999999998"/>
        <n v="2.6"/>
        <n v="2"/>
      </sharedItems>
    </cacheField>
    <cacheField name="Rating Performance " numFmtId="0">
      <sharedItems containsBlank="1" count="4">
        <s v="Excellent"/>
        <s v="Average"/>
        <s v="Poor"/>
        <m/>
      </sharedItems>
    </cacheField>
  </cacheFields>
  <extLst>
    <ext xmlns:x14="http://schemas.microsoft.com/office/spreadsheetml/2009/9/main" uri="{725AE2AE-9491-48be-B2B4-4EB974FC3084}">
      <x14:pivotCacheDefinition pivotCacheId="9643716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x v="0"/>
    <x v="0"/>
    <n v="1525"/>
    <n v="38"/>
    <x v="0"/>
    <x v="0"/>
    <n v="-2"/>
    <n v="4.5"/>
    <s v="Excellent"/>
  </r>
  <r>
    <x v="1"/>
    <x v="1"/>
    <n v="999"/>
    <n v="47"/>
    <x v="0"/>
    <x v="1"/>
    <n v="-14"/>
    <n v="4.0999999999999996"/>
    <s v="Average"/>
  </r>
  <r>
    <x v="2"/>
    <x v="2"/>
    <n v="2923"/>
    <n v="25"/>
    <x v="0"/>
    <x v="2"/>
    <n v="-24"/>
    <n v="4.5999999999999996"/>
    <s v="Excellent"/>
  </r>
  <r>
    <x v="3"/>
    <x v="3"/>
    <n v="2499"/>
    <n v="37"/>
    <x v="0"/>
    <x v="3"/>
    <n v="-7"/>
    <n v="4.7"/>
    <s v="Excellent"/>
  </r>
  <r>
    <x v="4"/>
    <x v="4"/>
    <n v="2356"/>
    <n v="26"/>
    <x v="0"/>
    <x v="4"/>
    <n v="-5"/>
    <n v="4.8"/>
    <s v="Excellent"/>
  </r>
  <r>
    <x v="5"/>
    <x v="5"/>
    <n v="3290"/>
    <n v="9"/>
    <x v="0"/>
    <x v="5"/>
    <n v="-15"/>
    <n v="4"/>
    <s v="Average"/>
  </r>
  <r>
    <x v="6"/>
    <x v="6"/>
    <n v="3032"/>
    <n v="24"/>
    <x v="0"/>
    <x v="6"/>
    <n v="-55"/>
    <n v="4.5999999999999996"/>
    <s v="Excellent"/>
  </r>
  <r>
    <x v="7"/>
    <x v="7"/>
    <n v="1580"/>
    <n v="37"/>
    <x v="0"/>
    <x v="7"/>
    <n v="-2"/>
    <n v="4"/>
    <s v="Average"/>
  </r>
  <r>
    <x v="8"/>
    <x v="8"/>
    <n v="2800"/>
    <n v="55"/>
    <x v="0"/>
    <x v="8"/>
    <n v="-5"/>
    <n v="4.8"/>
    <s v="Excellent"/>
  </r>
  <r>
    <x v="9"/>
    <x v="9"/>
    <n v="2929"/>
    <n v="45"/>
    <x v="0"/>
    <x v="9"/>
    <n v="-5"/>
    <n v="3.8"/>
    <s v="Average"/>
  </r>
  <r>
    <x v="10"/>
    <x v="10"/>
    <n v="999"/>
    <n v="20"/>
    <x v="0"/>
    <x v="10"/>
    <n v="-12"/>
    <n v="4.0999999999999996"/>
    <s v="Average"/>
  </r>
  <r>
    <x v="11"/>
    <x v="11"/>
    <n v="1500"/>
    <n v="34"/>
    <x v="0"/>
    <x v="11"/>
    <n v="-39"/>
    <n v="4.7"/>
    <s v="Excellent"/>
  </r>
  <r>
    <x v="12"/>
    <x v="12"/>
    <n v="1035"/>
    <n v="47"/>
    <x v="0"/>
    <x v="12"/>
    <n v="-12"/>
    <n v="4.8"/>
    <s v="Excellent"/>
  </r>
  <r>
    <x v="13"/>
    <x v="13"/>
    <n v="860"/>
    <n v="42"/>
    <x v="0"/>
    <x v="13"/>
    <n v="-6"/>
    <n v="4.5"/>
    <s v="Excellent"/>
  </r>
  <r>
    <x v="14"/>
    <x v="14"/>
    <n v="2499"/>
    <n v="33"/>
    <x v="0"/>
    <x v="14"/>
    <n v="-9"/>
    <n v="4.2"/>
    <s v="Average"/>
  </r>
  <r>
    <x v="15"/>
    <x v="15"/>
    <n v="684"/>
    <n v="51"/>
    <x v="0"/>
    <x v="15"/>
    <n v="-2"/>
    <n v="5"/>
    <s v="Excellent"/>
  </r>
  <r>
    <x v="16"/>
    <x v="16"/>
    <n v="360"/>
    <n v="46"/>
    <x v="0"/>
    <x v="16"/>
    <n v="-2"/>
    <n v="5"/>
    <s v="Excellent"/>
  </r>
  <r>
    <x v="17"/>
    <x v="17"/>
    <n v="3971"/>
    <n v="49"/>
    <x v="0"/>
    <x v="17"/>
    <n v="-3"/>
    <n v="5"/>
    <s v="Excellent"/>
  </r>
  <r>
    <x v="18"/>
    <x v="5"/>
    <n v="3699"/>
    <n v="19"/>
    <x v="0"/>
    <x v="18"/>
    <n v="-5"/>
    <n v="4.5999999999999996"/>
    <s v="Excellent"/>
  </r>
  <r>
    <x v="19"/>
    <x v="18"/>
    <n v="1966"/>
    <n v="49"/>
    <x v="0"/>
    <x v="19"/>
    <n v="-44"/>
    <n v="4.5999999999999996"/>
    <s v="Excellent"/>
  </r>
  <r>
    <x v="20"/>
    <x v="19"/>
    <n v="80"/>
    <n v="53"/>
    <x v="0"/>
    <x v="20"/>
    <n v="-13"/>
    <n v="3.3"/>
    <s v="Average"/>
  </r>
  <r>
    <x v="21"/>
    <x v="20"/>
    <n v="3220"/>
    <n v="42"/>
    <x v="0"/>
    <x v="21"/>
    <m/>
    <m/>
    <s v="Poor"/>
  </r>
  <r>
    <x v="22"/>
    <x v="21"/>
    <n v="1350"/>
    <n v="35"/>
    <x v="0"/>
    <x v="22"/>
    <n v="-6"/>
    <n v="4"/>
    <s v="Average"/>
  </r>
  <r>
    <x v="23"/>
    <x v="22"/>
    <n v="2150"/>
    <n v="23"/>
    <x v="0"/>
    <x v="23"/>
    <n v="-14"/>
    <n v="4.4000000000000004"/>
    <s v="Average"/>
  </r>
  <r>
    <x v="24"/>
    <x v="23"/>
    <n v="4500"/>
    <n v="54"/>
    <x v="0"/>
    <x v="24"/>
    <n v="-7"/>
    <n v="4.3"/>
    <s v="Average"/>
  </r>
  <r>
    <x v="25"/>
    <x v="24"/>
    <n v="647"/>
    <n v="35"/>
    <x v="0"/>
    <x v="25"/>
    <n v="-49"/>
    <n v="4.5999999999999996"/>
    <s v="Excellent"/>
  </r>
  <r>
    <x v="26"/>
    <x v="25"/>
    <n v="3520"/>
    <n v="18"/>
    <x v="0"/>
    <x v="26"/>
    <n v="-12"/>
    <n v="3.8"/>
    <s v="Average"/>
  </r>
  <r>
    <x v="27"/>
    <x v="26"/>
    <n v="1990"/>
    <n v="32"/>
    <x v="0"/>
    <x v="26"/>
    <n v="-13"/>
    <n v="3.8"/>
    <s v="Average"/>
  </r>
  <r>
    <x v="28"/>
    <x v="27"/>
    <n v="2499"/>
    <n v="30"/>
    <x v="0"/>
    <x v="27"/>
    <n v="-20"/>
    <n v="4.0999999999999996"/>
    <s v="Average"/>
  </r>
  <r>
    <x v="29"/>
    <x v="28"/>
    <n v="4080"/>
    <n v="46"/>
    <x v="0"/>
    <x v="28"/>
    <m/>
    <m/>
    <s v="Poor"/>
  </r>
  <r>
    <x v="30"/>
    <x v="29"/>
    <n v="382"/>
    <n v="52"/>
    <x v="0"/>
    <x v="29"/>
    <n v="-9"/>
    <n v="4.3"/>
    <s v="Average"/>
  </r>
  <r>
    <x v="31"/>
    <x v="30"/>
    <n v="1490"/>
    <n v="34"/>
    <x v="0"/>
    <x v="11"/>
    <n v="-12"/>
    <n v="4.7"/>
    <s v="Excellent"/>
  </r>
  <r>
    <x v="32"/>
    <x v="31"/>
    <n v="3490"/>
    <n v="48"/>
    <x v="0"/>
    <x v="30"/>
    <n v="-9"/>
    <n v="4.3"/>
    <s v="Average"/>
  </r>
  <r>
    <x v="33"/>
    <x v="32"/>
    <n v="2650"/>
    <n v="27"/>
    <x v="0"/>
    <x v="31"/>
    <n v="-20"/>
    <n v="4.7"/>
    <s v="Excellent"/>
  </r>
  <r>
    <x v="34"/>
    <x v="33"/>
    <n v="2699"/>
    <n v="27"/>
    <x v="0"/>
    <x v="32"/>
    <n v="-32"/>
    <n v="4.5"/>
    <s v="Excellent"/>
  </r>
  <r>
    <x v="35"/>
    <x v="34"/>
    <n v="2690"/>
    <n v="40"/>
    <x v="0"/>
    <x v="33"/>
    <n v="-1"/>
    <n v="5"/>
    <s v="Excellent"/>
  </r>
  <r>
    <x v="36"/>
    <x v="35"/>
    <n v="360"/>
    <n v="53"/>
    <x v="0"/>
    <x v="34"/>
    <n v="-2"/>
    <n v="5"/>
    <s v="Excellent"/>
  </r>
  <r>
    <x v="37"/>
    <x v="36"/>
    <n v="656"/>
    <n v="41"/>
    <x v="0"/>
    <x v="35"/>
    <n v="-36"/>
    <n v="4.3"/>
    <s v="Average"/>
  </r>
  <r>
    <x v="38"/>
    <x v="37"/>
    <s v="   2,200 -    3,200"/>
    <n v="38"/>
    <x v="0"/>
    <x v="36"/>
    <n v="-2"/>
    <n v="4.5"/>
    <s v="Excellent"/>
  </r>
  <r>
    <x v="39"/>
    <x v="38"/>
    <n v="4471"/>
    <n v="38"/>
    <x v="0"/>
    <x v="37"/>
    <m/>
    <m/>
    <s v="Poor"/>
  </r>
  <r>
    <x v="40"/>
    <x v="39"/>
    <n v="931"/>
    <n v="49"/>
    <x v="0"/>
    <x v="38"/>
    <m/>
    <m/>
    <s v="Poor"/>
  </r>
  <r>
    <x v="41"/>
    <x v="40"/>
    <n v="476"/>
    <n v="50"/>
    <x v="0"/>
    <x v="39"/>
    <m/>
    <m/>
    <s v="Poor"/>
  </r>
  <r>
    <x v="42"/>
    <x v="41"/>
    <n v="1060"/>
    <n v="42"/>
    <x v="0"/>
    <x v="40"/>
    <m/>
    <m/>
    <s v="Poor"/>
  </r>
  <r>
    <x v="43"/>
    <x v="42"/>
    <n v="2169"/>
    <n v="2"/>
    <x v="0"/>
    <x v="41"/>
    <m/>
    <m/>
    <s v="Poor"/>
  </r>
  <r>
    <x v="44"/>
    <x v="43"/>
    <n v="2000"/>
    <n v="50"/>
    <x v="0"/>
    <x v="42"/>
    <m/>
    <m/>
    <s v="Poor"/>
  </r>
  <r>
    <x v="45"/>
    <x v="44"/>
    <n v="1785"/>
    <n v="33"/>
    <x v="0"/>
    <x v="43"/>
    <m/>
    <m/>
    <s v="Poor"/>
  </r>
  <r>
    <x v="46"/>
    <x v="45"/>
    <n v="1316"/>
    <n v="49"/>
    <x v="0"/>
    <x v="44"/>
    <m/>
    <m/>
    <s v="Poor"/>
  </r>
  <r>
    <x v="47"/>
    <x v="46"/>
    <n v="1950"/>
    <n v="38"/>
    <x v="0"/>
    <x v="45"/>
    <m/>
    <m/>
    <s v="Poor"/>
  </r>
  <r>
    <x v="48"/>
    <x v="47"/>
    <n v="504"/>
    <n v="61"/>
    <x v="0"/>
    <x v="46"/>
    <m/>
    <m/>
    <s v="Poor"/>
  </r>
  <r>
    <x v="49"/>
    <x v="48"/>
    <n v="600"/>
    <n v="50"/>
    <x v="0"/>
    <x v="47"/>
    <m/>
    <m/>
    <s v="Poor"/>
  </r>
  <r>
    <x v="50"/>
    <x v="49"/>
    <n v="1699"/>
    <n v="2"/>
    <x v="0"/>
    <x v="48"/>
    <m/>
    <m/>
    <s v="Poor"/>
  </r>
  <r>
    <x v="51"/>
    <x v="48"/>
    <n v="384"/>
    <n v="22"/>
    <x v="0"/>
    <x v="49"/>
    <m/>
    <m/>
    <s v="Poor"/>
  </r>
  <r>
    <x v="52"/>
    <x v="50"/>
    <n v="1499"/>
    <n v="3"/>
    <x v="0"/>
    <x v="50"/>
    <m/>
    <m/>
    <s v="Poor"/>
  </r>
  <r>
    <x v="53"/>
    <x v="10"/>
    <n v="1343"/>
    <n v="41"/>
    <x v="0"/>
    <x v="51"/>
    <m/>
    <m/>
    <s v="Poor"/>
  </r>
  <r>
    <x v="54"/>
    <x v="51"/>
    <n v="900"/>
    <n v="45"/>
    <x v="0"/>
    <x v="52"/>
    <m/>
    <m/>
    <s v="Poor"/>
  </r>
  <r>
    <x v="55"/>
    <x v="52"/>
    <n v="1343"/>
    <n v="48"/>
    <x v="0"/>
    <x v="53"/>
    <m/>
    <m/>
    <s v="Poor"/>
  </r>
  <r>
    <x v="56"/>
    <x v="10"/>
    <n v="1567"/>
    <n v="49"/>
    <x v="0"/>
    <x v="54"/>
    <m/>
    <m/>
    <s v="Poor"/>
  </r>
  <r>
    <x v="57"/>
    <x v="53"/>
    <n v="3810"/>
    <n v="27"/>
    <x v="0"/>
    <x v="55"/>
    <m/>
    <m/>
    <s v="Poor"/>
  </r>
  <r>
    <x v="58"/>
    <x v="54"/>
    <n v="2500"/>
    <n v="13"/>
    <x v="0"/>
    <x v="56"/>
    <n v="-6"/>
    <n v="2.5"/>
    <s v="Poor"/>
  </r>
  <r>
    <x v="59"/>
    <x v="55"/>
    <n v="986"/>
    <n v="54"/>
    <x v="0"/>
    <x v="57"/>
    <n v="-10"/>
    <n v="3"/>
    <s v="Average"/>
  </r>
  <r>
    <x v="60"/>
    <x v="56"/>
    <n v="4700"/>
    <n v="55"/>
    <x v="0"/>
    <x v="58"/>
    <n v="-13"/>
    <n v="2.1"/>
    <s v="Poor"/>
  </r>
  <r>
    <x v="61"/>
    <x v="57"/>
    <n v="873"/>
    <n v="49"/>
    <x v="0"/>
    <x v="59"/>
    <n v="-69"/>
    <n v="2.8"/>
    <s v="Poor"/>
  </r>
  <r>
    <x v="62"/>
    <x v="58"/>
    <n v="680"/>
    <n v="52"/>
    <x v="0"/>
    <x v="60"/>
    <n v="-15"/>
    <n v="2.7"/>
    <s v="Poor"/>
  </r>
  <r>
    <x v="63"/>
    <x v="59"/>
    <n v="1555"/>
    <n v="22"/>
    <x v="0"/>
    <x v="61"/>
    <n v="-16"/>
    <n v="2.9"/>
    <s v="Poor"/>
  </r>
  <r>
    <x v="64"/>
    <x v="11"/>
    <n v="1814"/>
    <n v="45"/>
    <x v="0"/>
    <x v="62"/>
    <n v="-6"/>
    <n v="2.2000000000000002"/>
    <s v="Poor"/>
  </r>
  <r>
    <x v="65"/>
    <x v="60"/>
    <n v="2000"/>
    <n v="50"/>
    <x v="0"/>
    <x v="63"/>
    <n v="-7"/>
    <n v="2.2999999999999998"/>
    <s v="Poor"/>
  </r>
  <r>
    <x v="66"/>
    <x v="61"/>
    <n v="6143"/>
    <n v="39"/>
    <x v="0"/>
    <x v="64"/>
    <n v="-5"/>
    <n v="3"/>
    <s v="Average"/>
  </r>
  <r>
    <x v="67"/>
    <x v="62"/>
    <n v="700"/>
    <n v="45"/>
    <x v="0"/>
    <x v="65"/>
    <n v="-17"/>
    <n v="2.6"/>
    <s v="Poor"/>
  </r>
  <r>
    <x v="68"/>
    <x v="63"/>
    <n v="3240"/>
    <n v="29"/>
    <x v="0"/>
    <x v="66"/>
    <n v="-5"/>
    <n v="3"/>
    <s v="Average"/>
  </r>
  <r>
    <x v="69"/>
    <x v="64"/>
    <n v="602"/>
    <n v="43"/>
    <x v="0"/>
    <x v="67"/>
    <n v="-6"/>
    <n v="2.2999999999999998"/>
    <s v="Poor"/>
  </r>
  <r>
    <x v="70"/>
    <x v="65"/>
    <n v="899"/>
    <n v="43"/>
    <x v="0"/>
    <x v="68"/>
    <n v="-5"/>
    <n v="3"/>
    <s v="Average"/>
  </r>
  <r>
    <x v="71"/>
    <x v="66"/>
    <n v="1814"/>
    <n v="47"/>
    <x v="0"/>
    <x v="69"/>
    <n v="-6"/>
    <n v="2.2000000000000002"/>
    <s v="Poor"/>
  </r>
  <r>
    <x v="72"/>
    <x v="67"/>
    <n v="2988"/>
    <n v="47"/>
    <x v="0"/>
    <x v="70"/>
    <n v="-7"/>
    <n v="2.1"/>
    <s v="Poor"/>
  </r>
  <r>
    <x v="73"/>
    <x v="68"/>
    <n v="1485"/>
    <n v="47"/>
    <x v="0"/>
    <x v="71"/>
    <m/>
    <m/>
    <s v="Poor"/>
  </r>
  <r>
    <x v="74"/>
    <x v="69"/>
    <n v="1200"/>
    <n v="43"/>
    <x v="0"/>
    <x v="11"/>
    <m/>
    <m/>
    <s v="Poor"/>
  </r>
  <r>
    <x v="75"/>
    <x v="70"/>
    <n v="1799"/>
    <n v="4"/>
    <x v="0"/>
    <x v="72"/>
    <m/>
    <m/>
    <s v="Poor"/>
  </r>
  <r>
    <x v="76"/>
    <x v="71"/>
    <n v="450"/>
    <n v="49"/>
    <x v="0"/>
    <x v="73"/>
    <m/>
    <m/>
    <s v="Poor"/>
  </r>
  <r>
    <x v="77"/>
    <x v="72"/>
    <n v="2199"/>
    <n v="46"/>
    <x v="0"/>
    <x v="74"/>
    <n v="-1"/>
    <n v="3"/>
    <s v="Average"/>
  </r>
  <r>
    <x v="78"/>
    <x v="73"/>
    <n v="1920"/>
    <n v="49"/>
    <x v="0"/>
    <x v="75"/>
    <n v="-1"/>
    <n v="5"/>
    <s v="Excellent"/>
  </r>
  <r>
    <x v="79"/>
    <x v="74"/>
    <n v="2290"/>
    <n v="36"/>
    <x v="0"/>
    <x v="76"/>
    <m/>
    <m/>
    <s v="Poor"/>
  </r>
  <r>
    <x v="80"/>
    <x v="75"/>
    <n v="1699"/>
    <n v="2"/>
    <x v="0"/>
    <x v="77"/>
    <m/>
    <m/>
    <s v="Poor"/>
  </r>
  <r>
    <x v="81"/>
    <x v="76"/>
    <n v="647"/>
    <n v="49"/>
    <x v="0"/>
    <x v="78"/>
    <n v="-1"/>
    <n v="4"/>
    <s v="Average"/>
  </r>
  <r>
    <x v="82"/>
    <x v="77"/>
    <n v="1699"/>
    <n v="14"/>
    <x v="0"/>
    <x v="79"/>
    <m/>
    <m/>
    <s v="Poor"/>
  </r>
  <r>
    <x v="83"/>
    <x v="78"/>
    <n v="537"/>
    <n v="49"/>
    <x v="0"/>
    <x v="80"/>
    <m/>
    <m/>
    <s v="Poor"/>
  </r>
  <r>
    <x v="84"/>
    <x v="10"/>
    <n v="900"/>
    <n v="11"/>
    <x v="0"/>
    <x v="81"/>
    <m/>
    <m/>
    <s v="Poor"/>
  </r>
  <r>
    <x v="85"/>
    <x v="79"/>
    <n v="1699"/>
    <n v="14"/>
    <x v="0"/>
    <x v="82"/>
    <m/>
    <m/>
    <s v="Poor"/>
  </r>
  <r>
    <x v="86"/>
    <x v="80"/>
    <n v="1100"/>
    <n v="43"/>
    <x v="0"/>
    <x v="22"/>
    <m/>
    <m/>
    <s v="Poor"/>
  </r>
  <r>
    <x v="87"/>
    <x v="81"/>
    <n v="1700"/>
    <n v="50"/>
    <x v="0"/>
    <x v="83"/>
    <m/>
    <m/>
    <s v="Poor"/>
  </r>
  <r>
    <x v="88"/>
    <x v="82"/>
    <n v="2500"/>
    <n v="48"/>
    <x v="0"/>
    <x v="84"/>
    <m/>
    <m/>
    <s v="Poor"/>
  </r>
  <r>
    <x v="89"/>
    <x v="83"/>
    <n v="200"/>
    <n v="48"/>
    <x v="0"/>
    <x v="85"/>
    <m/>
    <m/>
    <s v="Poor"/>
  </r>
  <r>
    <x v="90"/>
    <x v="84"/>
    <n v="1699"/>
    <n v="47"/>
    <x v="0"/>
    <x v="86"/>
    <m/>
    <m/>
    <s v="Poor"/>
  </r>
  <r>
    <x v="91"/>
    <x v="46"/>
    <n v="2400"/>
    <n v="50"/>
    <x v="0"/>
    <x v="84"/>
    <m/>
    <m/>
    <s v="Poor"/>
  </r>
  <r>
    <x v="92"/>
    <x v="85"/>
    <n v="1660"/>
    <n v="8"/>
    <x v="0"/>
    <x v="87"/>
    <m/>
    <m/>
    <s v="Poor"/>
  </r>
  <r>
    <x v="93"/>
    <x v="86"/>
    <n v="1499"/>
    <n v="2"/>
    <x v="0"/>
    <x v="41"/>
    <m/>
    <m/>
    <s v="Poor"/>
  </r>
  <r>
    <x v="94"/>
    <x v="87"/>
    <n v="486"/>
    <n v="49"/>
    <x v="0"/>
    <x v="39"/>
    <m/>
    <m/>
    <s v="Poor"/>
  </r>
  <r>
    <x v="95"/>
    <x v="88"/>
    <n v="3699"/>
    <n v="4"/>
    <x v="0"/>
    <x v="88"/>
    <m/>
    <m/>
    <s v="Poor"/>
  </r>
  <r>
    <x v="96"/>
    <x v="89"/>
    <n v="1029"/>
    <n v="49"/>
    <x v="0"/>
    <x v="89"/>
    <m/>
    <m/>
    <s v="Poor"/>
  </r>
  <r>
    <x v="97"/>
    <x v="90"/>
    <n v="1874"/>
    <n v="42"/>
    <x v="0"/>
    <x v="90"/>
    <m/>
    <m/>
    <s v="Poor"/>
  </r>
  <r>
    <x v="98"/>
    <x v="91"/>
    <n v="4588"/>
    <n v="21"/>
    <x v="0"/>
    <x v="91"/>
    <n v="-1"/>
    <n v="5"/>
    <s v="Excellent"/>
  </r>
  <r>
    <x v="99"/>
    <x v="92"/>
    <n v="2420"/>
    <n v="41"/>
    <x v="0"/>
    <x v="63"/>
    <m/>
    <m/>
    <s v="Poor"/>
  </r>
  <r>
    <x v="100"/>
    <x v="93"/>
    <n v="1899"/>
    <n v="1"/>
    <x v="0"/>
    <x v="92"/>
    <m/>
    <m/>
    <s v="Poor"/>
  </r>
  <r>
    <x v="101"/>
    <x v="94"/>
    <n v="260"/>
    <n v="24"/>
    <x v="0"/>
    <x v="93"/>
    <m/>
    <m/>
    <s v="Poor"/>
  </r>
  <r>
    <x v="102"/>
    <x v="95"/>
    <n v="1737"/>
    <n v="34"/>
    <x v="0"/>
    <x v="94"/>
    <m/>
    <m/>
    <s v="Poor"/>
  </r>
  <r>
    <x v="103"/>
    <x v="44"/>
    <n v="1810"/>
    <n v="34"/>
    <x v="0"/>
    <x v="95"/>
    <m/>
    <m/>
    <s v="Poor"/>
  </r>
  <r>
    <x v="104"/>
    <x v="96"/>
    <n v="1699"/>
    <n v="2"/>
    <x v="0"/>
    <x v="96"/>
    <m/>
    <m/>
    <s v="Poor"/>
  </r>
  <r>
    <x v="105"/>
    <x v="97"/>
    <n v="1799"/>
    <n v="2"/>
    <x v="0"/>
    <x v="97"/>
    <m/>
    <m/>
    <s v="Poor"/>
  </r>
  <r>
    <x v="106"/>
    <x v="47"/>
    <n v="553"/>
    <n v="64"/>
    <x v="0"/>
    <x v="98"/>
    <m/>
    <m/>
    <s v="Poor"/>
  </r>
  <r>
    <x v="107"/>
    <x v="98"/>
    <n v="900"/>
    <n v="50"/>
    <x v="0"/>
    <x v="40"/>
    <n v="-1"/>
    <n v="2"/>
    <s v="Poor"/>
  </r>
  <r>
    <x v="108"/>
    <x v="99"/>
    <n v="320"/>
    <n v="47"/>
    <x v="0"/>
    <x v="99"/>
    <m/>
    <m/>
    <s v="Poor"/>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s v="115  Piece Set Of Multifunctional Precision Screwdrivers"/>
    <n v="950"/>
    <n v="1525"/>
    <n v="0.38"/>
    <x v="0"/>
    <n v="575"/>
    <x v="0"/>
    <x v="0"/>
    <x v="0"/>
  </r>
  <r>
    <s v="Metal Decorative Hooks Key Hangers Entryway Wall Hooks Towel Hooks - Home"/>
    <n v="527"/>
    <n v="999"/>
    <n v="0.47"/>
    <x v="1"/>
    <n v="472"/>
    <x v="1"/>
    <x v="1"/>
    <x v="1"/>
  </r>
  <r>
    <s v="Portable Mini Cordless Car Vacuum Cleaner - Blue"/>
    <n v="2199"/>
    <n v="2923"/>
    <n v="0.25"/>
    <x v="0"/>
    <n v="724"/>
    <x v="2"/>
    <x v="2"/>
    <x v="0"/>
  </r>
  <r>
    <s v="Weighing Scale Digital Bathroom Body Fat Scale USB-Black"/>
    <n v="1580"/>
    <n v="2499"/>
    <n v="0.37"/>
    <x v="0"/>
    <n v="919"/>
    <x v="3"/>
    <x v="3"/>
    <x v="0"/>
  </r>
  <r>
    <s v="Portable Home Small Air Humidifier 3-Speed Fan - Green"/>
    <n v="1740"/>
    <n v="2356"/>
    <n v="0.26"/>
    <x v="0"/>
    <n v="616"/>
    <x v="4"/>
    <x v="4"/>
    <x v="0"/>
  </r>
  <r>
    <s v="220V 60W Electric Soldering Iron Kits With Tools, Tips, And Multimeter"/>
    <n v="2999"/>
    <n v="3290"/>
    <n v="0.09"/>
    <x v="2"/>
    <n v="291"/>
    <x v="5"/>
    <x v="5"/>
    <x v="1"/>
  </r>
  <r>
    <s v="137 Pieces Cake Decorating Tool Set Baking Supplies"/>
    <n v="2319"/>
    <n v="3032"/>
    <n v="0.24"/>
    <x v="0"/>
    <n v="713"/>
    <x v="6"/>
    <x v="2"/>
    <x v="0"/>
  </r>
  <r>
    <s v="Desk Foldable Fan Adjustable Fan Strong Wind 3 Gear Usb"/>
    <n v="988"/>
    <n v="1580"/>
    <n v="0.37"/>
    <x v="0"/>
    <n v="592"/>
    <x v="0"/>
    <x v="5"/>
    <x v="1"/>
  </r>
  <r>
    <s v="LASA FOLDING TABLE SERVING STAND"/>
    <n v="1274"/>
    <n v="2800"/>
    <n v="0.55000000000000004"/>
    <x v="1"/>
    <n v="1526"/>
    <x v="4"/>
    <x v="4"/>
    <x v="0"/>
  </r>
  <r>
    <s v="13 In 1 Home Repair Tools Box Kit Set"/>
    <n v="1600"/>
    <n v="2929"/>
    <n v="0.45"/>
    <x v="1"/>
    <n v="1329"/>
    <x v="4"/>
    <x v="6"/>
    <x v="1"/>
  </r>
  <r>
    <s v="Genebre 115 In 1 Screwdriver Repairing Tool Set For IPhone Cellphone Hand Tool"/>
    <n v="799"/>
    <n v="999"/>
    <n v="0.2"/>
    <x v="0"/>
    <n v="200"/>
    <x v="7"/>
    <x v="1"/>
    <x v="1"/>
  </r>
  <r>
    <s v="100 Pcs Crochet Hook Tool Set Knitting Hook Set With Box"/>
    <n v="990"/>
    <n v="1500"/>
    <n v="0.34"/>
    <x v="0"/>
    <n v="510"/>
    <x v="8"/>
    <x v="3"/>
    <x v="0"/>
  </r>
  <r>
    <s v="40cm Gold DIY Acrylic Wall Sticker Clock"/>
    <n v="552"/>
    <n v="1035"/>
    <n v="0.47"/>
    <x v="1"/>
    <n v="483"/>
    <x v="7"/>
    <x v="4"/>
    <x v="0"/>
  </r>
  <r>
    <s v="LASA Digital Thermometer And Hydrometer"/>
    <n v="501"/>
    <n v="860"/>
    <n v="0.42"/>
    <x v="1"/>
    <n v="359"/>
    <x v="9"/>
    <x v="0"/>
    <x v="0"/>
  </r>
  <r>
    <s v="Multifunction Laser Level With Adjustment Tripod"/>
    <n v="1680"/>
    <n v="2499"/>
    <n v="0.33"/>
    <x v="0"/>
    <n v="819"/>
    <x v="10"/>
    <x v="7"/>
    <x v="1"/>
  </r>
  <r>
    <s v="Anti-Skid Absorbent Insulation Coaster  For Home Office"/>
    <n v="332"/>
    <n v="684"/>
    <n v="0.51"/>
    <x v="1"/>
    <n v="352"/>
    <x v="0"/>
    <x v="8"/>
    <x v="0"/>
  </r>
  <r>
    <s v="Peacock  Throw Pillow Cushion Case For Home Car"/>
    <n v="195"/>
    <n v="360"/>
    <n v="0.46"/>
    <x v="1"/>
    <n v="165"/>
    <x v="0"/>
    <x v="8"/>
    <x v="0"/>
  </r>
  <r>
    <s v="LASA Aluminum Folding Truck Hand Cart - 68kg Max"/>
    <n v="2025"/>
    <n v="3971"/>
    <n v="0.49"/>
    <x v="1"/>
    <n v="1946"/>
    <x v="11"/>
    <x v="8"/>
    <x v="0"/>
  </r>
  <r>
    <s v="LED Wall Digital Alarm Clock Study Home 12 / 24H Clock Calendar"/>
    <n v="2999"/>
    <n v="3699"/>
    <n v="0.19"/>
    <x v="2"/>
    <n v="700"/>
    <x v="4"/>
    <x v="2"/>
    <x v="0"/>
  </r>
  <r>
    <s v="3D Waterproof EVA Plastic Shower Curtain 1.8*2Mtrs"/>
    <n v="998"/>
    <n v="1966"/>
    <n v="0.49"/>
    <x v="1"/>
    <n v="968"/>
    <x v="12"/>
    <x v="2"/>
    <x v="0"/>
  </r>
  <r>
    <s v="3PCS Single Head Knitting Crochet Sweater Needle Set"/>
    <n v="38"/>
    <n v="80"/>
    <n v="0.53"/>
    <x v="1"/>
    <n v="42"/>
    <x v="13"/>
    <x v="9"/>
    <x v="1"/>
  </r>
  <r>
    <s v="4pcs Bathroom/Kitchen Towel Rack,Roll Paper Holder,Towel Bars,Hook"/>
    <n v="1860"/>
    <n v="3220"/>
    <n v="0.42"/>
    <x v="1"/>
    <n v="1360"/>
    <x v="14"/>
    <x v="10"/>
    <x v="2"/>
  </r>
  <r>
    <s v="LED Romantic Spaceship Starry Sky Projector,Children's Bedroom Night Light-Blue"/>
    <n v="880"/>
    <n v="1350"/>
    <n v="0.35"/>
    <x v="0"/>
    <n v="470"/>
    <x v="9"/>
    <x v="5"/>
    <x v="1"/>
  </r>
  <r>
    <s v="Foldable Overbed Table/Desk"/>
    <n v="1650"/>
    <n v="2150"/>
    <n v="0.23"/>
    <x v="0"/>
    <n v="500"/>
    <x v="1"/>
    <x v="11"/>
    <x v="1"/>
  </r>
  <r>
    <s v="LASA 3 Tier Bamboo Shoe Bench Storage Shelf"/>
    <n v="2048"/>
    <n v="4500"/>
    <n v="0.54"/>
    <x v="1"/>
    <n v="2452"/>
    <x v="3"/>
    <x v="12"/>
    <x v="1"/>
  </r>
  <r>
    <s v="Electronic Digital Display Vernier Caliper"/>
    <n v="420"/>
    <n v="647"/>
    <n v="0.35"/>
    <x v="0"/>
    <n v="227"/>
    <x v="15"/>
    <x v="2"/>
    <x v="0"/>
  </r>
  <r>
    <s v="Portable Wardrobe Nonwoven With 3 Hanging Rods And 6 Storage Shelves"/>
    <n v="2880"/>
    <n v="3520"/>
    <n v="0.18"/>
    <x v="2"/>
    <n v="640"/>
    <x v="7"/>
    <x v="6"/>
    <x v="1"/>
  </r>
  <r>
    <s v="12 Litre Black Insulated Lunch Box"/>
    <n v="1350"/>
    <n v="1990"/>
    <n v="0.32"/>
    <x v="0"/>
    <n v="640"/>
    <x v="13"/>
    <x v="6"/>
    <x v="1"/>
  </r>
  <r>
    <s v="52 Pieces Cake Decorating Tool Set Gift Kit Baking Supplies"/>
    <n v="1758"/>
    <n v="2499"/>
    <n v="0.3"/>
    <x v="0"/>
    <n v="741"/>
    <x v="16"/>
    <x v="1"/>
    <x v="1"/>
  </r>
  <r>
    <s v="MultiFunctional Storage Rack Multi-layer Bookshelf"/>
    <n v="2200"/>
    <n v="4080"/>
    <n v="0.46"/>
    <x v="1"/>
    <n v="1880"/>
    <x v="14"/>
    <x v="10"/>
    <x v="2"/>
  </r>
  <r>
    <s v="Exfoliate And Exfoliate Face Towel - Black"/>
    <n v="185"/>
    <n v="382"/>
    <n v="0.52"/>
    <x v="1"/>
    <n v="197"/>
    <x v="10"/>
    <x v="12"/>
    <x v="1"/>
  </r>
  <r>
    <s v="12 Litre Insulated Lunch Box Grey"/>
    <n v="980"/>
    <n v="1490"/>
    <n v="0.34"/>
    <x v="0"/>
    <n v="510"/>
    <x v="7"/>
    <x v="3"/>
    <x v="0"/>
  </r>
  <r>
    <s v="LED Eye Protection  Desk Lamp , Study, Reading, USB Fan - Double Pen Holder"/>
    <n v="1820"/>
    <n v="3490"/>
    <n v="0.48"/>
    <x v="1"/>
    <n v="1670"/>
    <x v="10"/>
    <x v="12"/>
    <x v="1"/>
  </r>
  <r>
    <s v="53Pcs/Set Yarn Knitting Crochet Hooks With Bag - Fortune Cat"/>
    <n v="1940"/>
    <n v="2650"/>
    <n v="0.27"/>
    <x v="0"/>
    <n v="710"/>
    <x v="16"/>
    <x v="3"/>
    <x v="0"/>
  </r>
  <r>
    <s v="53 Pieces/Set Yarn Knitting Crochet Hooks With Bag - Pansies"/>
    <n v="1980"/>
    <n v="2699"/>
    <n v="0.27"/>
    <x v="0"/>
    <n v="719"/>
    <x v="17"/>
    <x v="0"/>
    <x v="0"/>
  </r>
  <r>
    <s v="DIY File Folder, Office Drawer File Holder, Pen Holder, Desktop Storage Rack"/>
    <n v="1620"/>
    <n v="2690"/>
    <n v="0.4"/>
    <x v="1"/>
    <n v="1070"/>
    <x v="18"/>
    <x v="8"/>
    <x v="0"/>
  </r>
  <r>
    <s v="Classic Black Cat Cotton Hemp Pillow Case For Home Car"/>
    <n v="171"/>
    <n v="360"/>
    <n v="0.53"/>
    <x v="1"/>
    <n v="189"/>
    <x v="0"/>
    <x v="8"/>
    <x v="0"/>
  </r>
  <r>
    <s v="Punch-free Great Load Bearing Bathroom Storage Rack Wall Shelf-White"/>
    <n v="389"/>
    <n v="656"/>
    <n v="0.41"/>
    <x v="1"/>
    <n v="267"/>
    <x v="19"/>
    <x v="12"/>
    <x v="1"/>
  </r>
  <r>
    <s v="1/2/3 Seater Elastic Sofa Cover,Living Room/Home Decor Chair Cover-Grey"/>
    <s v="   1,620 -    1,980"/>
    <s v="   2,200 -    3,200"/>
    <n v="0.38"/>
    <x v="0"/>
    <e v="#VALUE!"/>
    <x v="0"/>
    <x v="0"/>
    <x v="0"/>
  </r>
  <r>
    <s v="LASA Stainless Steel Double Wall Mount Soap Dispenser - 500ml"/>
    <n v="2750"/>
    <n v="4471"/>
    <n v="0.38"/>
    <x v="0"/>
    <n v="1721"/>
    <x v="14"/>
    <x v="10"/>
    <x v="2"/>
  </r>
  <r>
    <s v="4M Float Switch Water Level Controller -Water Tank"/>
    <n v="475"/>
    <n v="931"/>
    <n v="0.49"/>
    <x v="1"/>
    <n v="456"/>
    <x v="14"/>
    <x v="10"/>
    <x v="2"/>
  </r>
  <r>
    <s v="Modern Sofa Throw Pillow Cover-45x45cm-Blue&amp;Red"/>
    <n v="238"/>
    <n v="476"/>
    <n v="0.5"/>
    <x v="1"/>
    <n v="238"/>
    <x v="14"/>
    <x v="10"/>
    <x v="2"/>
  </r>
  <r>
    <s v="Balloon Insert, Birthday Party Balloon Set, PU Leather"/>
    <n v="610"/>
    <n v="1060"/>
    <n v="0.42"/>
    <x v="1"/>
    <n v="450"/>
    <x v="14"/>
    <x v="10"/>
    <x v="2"/>
  </r>
  <r>
    <s v="Shower Cap Wide Elastic Band Cover Reusable Bashroom Cap"/>
    <n v="2132"/>
    <n v="2169"/>
    <n v="0.02"/>
    <x v="2"/>
    <n v="37"/>
    <x v="14"/>
    <x v="10"/>
    <x v="2"/>
  </r>
  <r>
    <s v="Christmas Elk Fence Yard Lawn Decorations Cute For Holidays"/>
    <n v="999"/>
    <n v="2000"/>
    <n v="0.5"/>
    <x v="1"/>
    <n v="1001"/>
    <x v="14"/>
    <x v="10"/>
    <x v="2"/>
  </r>
  <r>
    <s v="60W Hot Melt Glue Sprayer - Efficient And Stable Glue Dispensing"/>
    <n v="1190"/>
    <n v="1785"/>
    <n v="0.33"/>
    <x v="0"/>
    <n v="595"/>
    <x v="14"/>
    <x v="10"/>
    <x v="2"/>
  </r>
  <r>
    <s v="Car Phone Charging Stand"/>
    <n v="671"/>
    <n v="1316"/>
    <n v="0.49"/>
    <x v="1"/>
    <n v="645"/>
    <x v="14"/>
    <x v="10"/>
    <x v="2"/>
  </r>
  <r>
    <s v="2pcs Solar Street Light Flood Light Outdoor"/>
    <n v="1200"/>
    <n v="1950"/>
    <n v="0.38"/>
    <x v="0"/>
    <n v="750"/>
    <x v="14"/>
    <x v="10"/>
    <x v="2"/>
  </r>
  <r>
    <s v="Creative Owl Shape Keychain Black"/>
    <n v="199"/>
    <n v="504"/>
    <n v="0.61"/>
    <x v="1"/>
    <n v="305"/>
    <x v="14"/>
    <x v="10"/>
    <x v="2"/>
  </r>
  <r>
    <s v="Brush &amp; Paintbrush Cleaning Tool Pink"/>
    <n v="299"/>
    <n v="600"/>
    <n v="0.5"/>
    <x v="1"/>
    <n v="301"/>
    <x v="14"/>
    <x v="10"/>
    <x v="2"/>
  </r>
  <r>
    <s v="Pen Grips For Kids Pen Grip Posture Correction Tool For Kids"/>
    <n v="1660"/>
    <n v="1699"/>
    <n v="0.02"/>
    <x v="2"/>
    <n v="39"/>
    <x v="14"/>
    <x v="10"/>
    <x v="2"/>
  </r>
  <r>
    <s v="Pilates Cloth Bag Waterproof Durable High Capacity Purple"/>
    <n v="299"/>
    <n v="384"/>
    <n v="0.22"/>
    <x v="0"/>
    <n v="85"/>
    <x v="14"/>
    <x v="10"/>
    <x v="2"/>
  </r>
  <r>
    <s v="Multi-purpose Rice Drainage Basket And Fruit And Vegetable Drainage Sieve"/>
    <n v="1459"/>
    <n v="1499"/>
    <n v="0.03"/>
    <x v="2"/>
    <n v="40"/>
    <x v="14"/>
    <x v="10"/>
    <x v="2"/>
  </r>
  <r>
    <s v="Cute Christmas Fence Garden Decorations For Holiday Home"/>
    <n v="799"/>
    <n v="1343"/>
    <n v="0.41"/>
    <x v="1"/>
    <n v="544"/>
    <x v="14"/>
    <x v="10"/>
    <x v="2"/>
  </r>
  <r>
    <s v="Simple Metal Dog Art Sculpture Decoration For Home Office"/>
    <n v="499"/>
    <n v="900"/>
    <n v="0.45"/>
    <x v="1"/>
    <n v="401"/>
    <x v="14"/>
    <x v="10"/>
    <x v="2"/>
  </r>
  <r>
    <s v="Christmas Fence Garden Decorations Outdoor For Holiday Home"/>
    <n v="699"/>
    <n v="1343"/>
    <n v="0.48"/>
    <x v="1"/>
    <n v="644"/>
    <x v="14"/>
    <x v="10"/>
    <x v="2"/>
  </r>
  <r>
    <s v="Angle Measuring Tool Full Metal Multi Angle Measuring Tool"/>
    <n v="799"/>
    <n v="1567"/>
    <n v="0.49"/>
    <x v="1"/>
    <n v="768"/>
    <x v="14"/>
    <x v="10"/>
    <x v="2"/>
  </r>
  <r>
    <s v="12V 19500rpm Handheld Electric Angle Grinder Tool - UK - Yellow/Black"/>
    <n v="2799"/>
    <n v="3810"/>
    <n v="0.27"/>
    <x v="0"/>
    <n v="1011"/>
    <x v="14"/>
    <x v="10"/>
    <x v="2"/>
  </r>
  <r>
    <s v="5 Pieces/set Of Stainless Steel Induction Cooker Pots"/>
    <n v="2170"/>
    <n v="2500"/>
    <n v="0.13"/>
    <x v="2"/>
    <n v="330"/>
    <x v="9"/>
    <x v="13"/>
    <x v="2"/>
  </r>
  <r>
    <s v="Mythco 120COB Solar Wall Ligt With Motion Sensor And Remote Control 3 Modes"/>
    <n v="458"/>
    <n v="986"/>
    <n v="0.54"/>
    <x v="1"/>
    <n v="528"/>
    <x v="20"/>
    <x v="14"/>
    <x v="1"/>
  </r>
  <r>
    <s v="5-PCS Stainless Steel Cooking Pot Set With Steamed Slices"/>
    <n v="2115"/>
    <n v="4700"/>
    <n v="0.55000000000000004"/>
    <x v="1"/>
    <n v="2585"/>
    <x v="13"/>
    <x v="15"/>
    <x v="2"/>
  </r>
  <r>
    <s v="120W Cordless Vacuum Cleaners Handheld Electric Vacuum Cleaner"/>
    <n v="445"/>
    <n v="873"/>
    <n v="0.49"/>
    <x v="1"/>
    <n v="428"/>
    <x v="21"/>
    <x v="16"/>
    <x v="2"/>
  </r>
  <r>
    <s v="Intelligent  LED Body Sensor Wireless Lighting Night Light USB"/>
    <n v="325"/>
    <n v="680"/>
    <n v="0.52"/>
    <x v="1"/>
    <n v="355"/>
    <x v="5"/>
    <x v="17"/>
    <x v="2"/>
  </r>
  <r>
    <s v="VIC Wireless Vacuum Cleaner Dual Use For Home And Car 120W High Power Powerful"/>
    <n v="1220"/>
    <n v="1555"/>
    <n v="0.22"/>
    <x v="0"/>
    <n v="335"/>
    <x v="22"/>
    <x v="18"/>
    <x v="2"/>
  </r>
  <r>
    <s v="Artificial Potted Flowers Room Decorative Flowers (2 Pieces)"/>
    <n v="990"/>
    <n v="1814"/>
    <n v="0.45"/>
    <x v="1"/>
    <n v="824"/>
    <x v="9"/>
    <x v="19"/>
    <x v="2"/>
  </r>
  <r>
    <s v="380ML USB Rechargeable Portable Small Blenders And Juicers"/>
    <n v="1000"/>
    <n v="2000"/>
    <n v="0.5"/>
    <x v="1"/>
    <n v="1000"/>
    <x v="3"/>
    <x v="20"/>
    <x v="2"/>
  </r>
  <r>
    <s v="32PCS Portable Cordless Drill Set With Cyclic Battery Drive -26 Variable Speed"/>
    <n v="3750"/>
    <n v="6143"/>
    <n v="0.39"/>
    <x v="0"/>
    <n v="2393"/>
    <x v="4"/>
    <x v="14"/>
    <x v="1"/>
  </r>
  <r>
    <s v="Agapeon Toothbrush Holder And Toothpaste Dispenser"/>
    <n v="382"/>
    <n v="700"/>
    <n v="0.45"/>
    <x v="1"/>
    <n v="318"/>
    <x v="23"/>
    <x v="21"/>
    <x v="2"/>
  </r>
  <r>
    <s v="Large Lazy Inflatable Sofa Chairs PVC Lounger Seat Bag"/>
    <n v="2300"/>
    <n v="3240"/>
    <n v="0.28999999999999998"/>
    <x v="0"/>
    <n v="940"/>
    <x v="4"/>
    <x v="14"/>
    <x v="1"/>
  </r>
  <r>
    <s v="Watercolour Gold Foil Textured Print Pillow Cover"/>
    <n v="345"/>
    <n v="602"/>
    <n v="0.43"/>
    <x v="1"/>
    <n v="257"/>
    <x v="9"/>
    <x v="20"/>
    <x v="2"/>
  </r>
  <r>
    <s v="Wrought Iron Bathroom Shelf Wall Mounted Free Punch Toilet Rack"/>
    <n v="509"/>
    <n v="899"/>
    <n v="0.43"/>
    <x v="1"/>
    <n v="390"/>
    <x v="4"/>
    <x v="14"/>
    <x v="1"/>
  </r>
  <r>
    <s v="7-piece Set Of Storage Bags, Travel Storage Bags, Shoe Bags"/>
    <n v="968"/>
    <n v="1814"/>
    <n v="0.47"/>
    <x v="1"/>
    <n v="846"/>
    <x v="9"/>
    <x v="19"/>
    <x v="2"/>
  </r>
  <r>
    <s v="Electric LED UV Mosquito Killer Lamp, Outdoor/Indoor Fly Killer Trap Light -USB"/>
    <n v="1570"/>
    <n v="2988"/>
    <n v="0.47"/>
    <x v="1"/>
    <n v="1418"/>
    <x v="3"/>
    <x v="15"/>
    <x v="2"/>
  </r>
  <r>
    <s v="2PCS/LOT Solar LED Outdoor Intelligent Light Controlled Wall Lamp"/>
    <n v="790"/>
    <n v="1485"/>
    <n v="0.47"/>
    <x v="1"/>
    <n v="695"/>
    <x v="14"/>
    <x v="10"/>
    <x v="2"/>
  </r>
  <r>
    <s v="3PCS Rotary Scraper Thermomix For Kitchen"/>
    <n v="690"/>
    <n v="1200"/>
    <n v="0.43"/>
    <x v="1"/>
    <n v="510"/>
    <x v="14"/>
    <x v="10"/>
    <x v="2"/>
  </r>
  <r>
    <s v="Cushion Silicone Butt Cushion Summer Ice Cushion Honeycomb Gel Cushion"/>
    <n v="1732"/>
    <n v="1799"/>
    <n v="0.04"/>
    <x v="2"/>
    <n v="67"/>
    <x v="14"/>
    <x v="10"/>
    <x v="2"/>
  </r>
  <r>
    <s v="7PCS Silicone Thumb Knife Finger Protector Vegetable Harvesting Knife"/>
    <n v="230"/>
    <n v="450"/>
    <n v="0.49"/>
    <x v="1"/>
    <n v="220"/>
    <x v="14"/>
    <x v="10"/>
    <x v="2"/>
  </r>
  <r>
    <s v="Memory Foam Neck Pillow Cover, With Pillow Core - 50*30cm"/>
    <n v="1189"/>
    <n v="2199"/>
    <n v="0.46"/>
    <x v="1"/>
    <n v="1010"/>
    <x v="18"/>
    <x v="14"/>
    <x v="1"/>
  </r>
  <r>
    <s v="Bedroom Simple Floor Hanging Clothes Rack Single Pole Hat Rack - White"/>
    <n v="979"/>
    <n v="1920"/>
    <n v="0.49"/>
    <x v="1"/>
    <n v="941"/>
    <x v="18"/>
    <x v="8"/>
    <x v="0"/>
  </r>
  <r>
    <s v="5m Waterproof Spherical LED String Lights Outdoor Ball Chain Lights Party Lighting Decoration Adjustable"/>
    <n v="1460"/>
    <n v="2290"/>
    <n v="0.36"/>
    <x v="0"/>
    <n v="830"/>
    <x v="14"/>
    <x v="10"/>
    <x v="2"/>
  </r>
  <r>
    <s v="2 Pairs Cowhide Split Leather Work Gloves.32â„‰ Or Above Welding Gloves"/>
    <n v="1666"/>
    <n v="1699"/>
    <n v="0.02"/>
    <x v="2"/>
    <n v="33"/>
    <x v="14"/>
    <x v="10"/>
    <x v="2"/>
  </r>
  <r>
    <s v="Household Pineapple Peeler Peeler"/>
    <n v="330"/>
    <n v="647"/>
    <n v="0.49"/>
    <x v="1"/>
    <n v="317"/>
    <x v="18"/>
    <x v="5"/>
    <x v="1"/>
  </r>
  <r>
    <s v="Office Chair Lumbar Back Support Spine Posture Correction Pillow Car Cushion"/>
    <n v="1466"/>
    <n v="1699"/>
    <n v="0.14000000000000001"/>
    <x v="2"/>
    <n v="233"/>
    <x v="14"/>
    <x v="10"/>
    <x v="2"/>
  </r>
  <r>
    <s v="Cartoon Car Decoration Cute Individuality For Car Home Desk"/>
    <n v="274"/>
    <n v="537"/>
    <n v="0.49"/>
    <x v="1"/>
    <n v="263"/>
    <x v="14"/>
    <x v="10"/>
    <x v="2"/>
  </r>
  <r>
    <s v="Outdoor Portable Water Bottle With Medicine Box - 600ML - Black"/>
    <n v="799"/>
    <n v="900"/>
    <n v="0.11"/>
    <x v="2"/>
    <n v="101"/>
    <x v="14"/>
    <x v="10"/>
    <x v="2"/>
  </r>
  <r>
    <s v="Wall-Mounted Toothbrush Toothpaste Holder With Multiple Slots"/>
    <n v="1468"/>
    <n v="1699"/>
    <n v="0.14000000000000001"/>
    <x v="2"/>
    <n v="231"/>
    <x v="14"/>
    <x v="10"/>
    <x v="2"/>
  </r>
  <r>
    <s v="Multifunctional Hanging Storage Box Storage Bag (4 Layers)"/>
    <n v="630"/>
    <n v="1100"/>
    <n v="0.43"/>
    <x v="1"/>
    <n v="470"/>
    <x v="14"/>
    <x v="10"/>
    <x v="2"/>
  </r>
  <r>
    <s v="Wall Clock With Hidden Safe Box"/>
    <n v="850"/>
    <n v="1700"/>
    <n v="0.5"/>
    <x v="1"/>
    <n v="850"/>
    <x v="14"/>
    <x v="10"/>
    <x v="2"/>
  </r>
  <r>
    <s v="Portable Wine Table With Folding Round Table"/>
    <n v="1300"/>
    <n v="2500"/>
    <n v="0.48"/>
    <x v="1"/>
    <n v="1200"/>
    <x v="14"/>
    <x v="10"/>
    <x v="2"/>
  </r>
  <r>
    <s v="Sewing Machine Needle Threader Stitch Insertion Tool Automatic Quick Sewing"/>
    <n v="105"/>
    <n v="200"/>
    <n v="0.48"/>
    <x v="1"/>
    <n v="95"/>
    <x v="14"/>
    <x v="10"/>
    <x v="2"/>
  </r>
  <r>
    <s v="6 Layers Steel Pipe Assembling Dustproof Storage Shoe Cabinet"/>
    <n v="899"/>
    <n v="1699"/>
    <n v="0.47"/>
    <x v="1"/>
    <n v="800"/>
    <x v="14"/>
    <x v="10"/>
    <x v="2"/>
  </r>
  <r>
    <s v="2PCS Ice Silk Square Cushion Cover Pillowcases - 65x65cm"/>
    <n v="1200"/>
    <n v="2400"/>
    <n v="0.5"/>
    <x v="1"/>
    <n v="1200"/>
    <x v="14"/>
    <x v="10"/>
    <x v="2"/>
  </r>
  <r>
    <s v="Wall Mount Automatic Toothpaste Dispenser Toothbrush Holder Toothpaste Squeezer"/>
    <n v="1526"/>
    <n v="1660"/>
    <n v="0.08"/>
    <x v="2"/>
    <n v="134"/>
    <x v="14"/>
    <x v="10"/>
    <x v="2"/>
  </r>
  <r>
    <s v="Portable Soap Dispenser Kitchen Detergent Press Box Kitchen Tools"/>
    <n v="1462"/>
    <n v="1499"/>
    <n v="0.02"/>
    <x v="2"/>
    <n v="37"/>
    <x v="14"/>
    <x v="10"/>
    <x v="2"/>
  </r>
  <r>
    <s v="4 Piece Coloured Stainless Steel Kitchenware Set"/>
    <n v="248"/>
    <n v="486"/>
    <n v="0.49"/>
    <x v="1"/>
    <n v="238"/>
    <x v="14"/>
    <x v="10"/>
    <x v="2"/>
  </r>
  <r>
    <s v="Metal Wall Clock Silver Dial Crystal Jewelry Round Home Decoration Wall Clock"/>
    <n v="3546"/>
    <n v="3699"/>
    <n v="0.04"/>
    <x v="2"/>
    <n v="153"/>
    <x v="14"/>
    <x v="10"/>
    <x v="2"/>
  </r>
  <r>
    <s v="Baby Early Education Shape And Color Cognitive Training Toys"/>
    <n v="525"/>
    <n v="1029"/>
    <n v="0.49"/>
    <x v="1"/>
    <n v="504"/>
    <x v="14"/>
    <x v="10"/>
    <x v="2"/>
  </r>
  <r>
    <s v="8in1 Screwdriver With LED Light"/>
    <n v="1080"/>
    <n v="1874"/>
    <n v="0.42"/>
    <x v="1"/>
    <n v="794"/>
    <x v="14"/>
    <x v="10"/>
    <x v="2"/>
  </r>
  <r>
    <s v="Konka Healty Electric Kettle, 24-hour Heat Preservation,1.5L,800W, White"/>
    <n v="3640"/>
    <n v="4588"/>
    <n v="0.21"/>
    <x v="0"/>
    <n v="948"/>
    <x v="18"/>
    <x v="8"/>
    <x v="0"/>
  </r>
  <r>
    <s v="9pcs Gas Mask, For Painting, Dust, Formaldehyde Grinding, Polishing"/>
    <n v="1420"/>
    <n v="2420"/>
    <n v="0.41"/>
    <x v="1"/>
    <n v="1000"/>
    <x v="14"/>
    <x v="10"/>
    <x v="2"/>
  </r>
  <r>
    <s v="24 Grid Wall-mounted Sundries Organiser Fabric Closet Bag Storage Rack"/>
    <n v="1875"/>
    <n v="1899"/>
    <n v="0.01"/>
    <x v="2"/>
    <n v="24"/>
    <x v="14"/>
    <x v="10"/>
    <x v="2"/>
  </r>
  <r>
    <s v="1PC Refrigerator Food Seal Pocket Fridge Bags"/>
    <n v="198"/>
    <n v="260"/>
    <n v="0.24"/>
    <x v="0"/>
    <n v="62"/>
    <x v="14"/>
    <x v="10"/>
    <x v="2"/>
  </r>
  <r>
    <s v="LED Solar Street Light-fake Camera"/>
    <n v="1150"/>
    <n v="1737"/>
    <n v="0.34"/>
    <x v="0"/>
    <n v="587"/>
    <x v="14"/>
    <x v="10"/>
    <x v="2"/>
  </r>
  <r>
    <s v="Cartoon Embroidered Mini Towel Bear Cotton Wash Cloth Hand 4pcs"/>
    <n v="1190"/>
    <n v="1810"/>
    <n v="0.34"/>
    <x v="0"/>
    <n v="620"/>
    <x v="14"/>
    <x v="10"/>
    <x v="2"/>
  </r>
  <r>
    <s v="Shower Nozzle Cleaning Unclogging Needle Mini Crevice Small Hole Cleaning Brush"/>
    <n v="1658"/>
    <n v="1699"/>
    <n v="0.02"/>
    <x v="2"/>
    <n v="41"/>
    <x v="14"/>
    <x v="10"/>
    <x v="2"/>
  </r>
  <r>
    <s v="Thickening Multipurpose Non Stick Easy To Clean Heat Resistant Spoon Pad"/>
    <n v="1768"/>
    <n v="1799"/>
    <n v="0.02"/>
    <x v="2"/>
    <n v="31"/>
    <x v="14"/>
    <x v="10"/>
    <x v="2"/>
  </r>
  <r>
    <s v="6 In 1 Bottle Can Opener Multifunctional Easy Opener"/>
    <n v="199"/>
    <n v="553"/>
    <n v="0.64"/>
    <x v="1"/>
    <n v="354"/>
    <x v="14"/>
    <x v="10"/>
    <x v="2"/>
  </r>
  <r>
    <s v="Wall-mounted Sticker Punch-free Plug Fixer"/>
    <n v="450"/>
    <n v="900"/>
    <n v="0.5"/>
    <x v="1"/>
    <n v="450"/>
    <x v="18"/>
    <x v="22"/>
    <x v="2"/>
  </r>
  <r>
    <s v="Black Simple Water Cup Wine Coaster Anti Slip Absorbent"/>
    <n v="169"/>
    <n v="320"/>
    <n v="0.47"/>
    <x v="1"/>
    <n v="151"/>
    <x v="14"/>
    <x v="10"/>
    <x v="2"/>
  </r>
  <r>
    <m/>
    <m/>
    <m/>
    <m/>
    <x v="3"/>
    <m/>
    <x v="14"/>
    <x v="10"/>
    <x v="3"/>
  </r>
  <r>
    <m/>
    <m/>
    <m/>
    <m/>
    <x v="3"/>
    <m/>
    <x v="14"/>
    <x v="10"/>
    <x v="3"/>
  </r>
  <r>
    <m/>
    <m/>
    <m/>
    <m/>
    <x v="3"/>
    <m/>
    <x v="14"/>
    <x v="10"/>
    <x v="3"/>
  </r>
  <r>
    <m/>
    <m/>
    <m/>
    <m/>
    <x v="3"/>
    <m/>
    <x v="14"/>
    <x v="10"/>
    <x v="3"/>
  </r>
  <r>
    <m/>
    <m/>
    <m/>
    <m/>
    <x v="3"/>
    <m/>
    <x v="14"/>
    <x v="10"/>
    <x v="3"/>
  </r>
  <r>
    <m/>
    <m/>
    <m/>
    <m/>
    <x v="3"/>
    <m/>
    <x v="14"/>
    <x v="10"/>
    <x v="3"/>
  </r>
  <r>
    <m/>
    <m/>
    <m/>
    <m/>
    <x v="3"/>
    <m/>
    <x v="14"/>
    <x v="1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7B3C4A-0EA0-4FB7-B7C4-3F229BF62DFD}" name="PivotTable4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13" firstHeaderRow="0" firstDataRow="1" firstDataCol="1"/>
  <pivotFields count="9">
    <pivotField axis="axisRow" showAll="0">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showAll="0"/>
    <pivotField showAll="0"/>
    <pivotField dataField="1" numFmtId="1" showAll="0"/>
    <pivotField showAll="0"/>
    <pivotField showAll="0"/>
    <pivotField showAll="0"/>
    <pivotField dataField="1" showAll="0"/>
    <pivotField showAll="0"/>
  </pivotFields>
  <rowFields count="1">
    <field x="0"/>
  </rowFields>
  <rowItems count="1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t="grand">
      <x/>
    </i>
  </rowItems>
  <colFields count="1">
    <field x="-2"/>
  </colFields>
  <colItems count="2">
    <i>
      <x/>
    </i>
    <i i="1">
      <x v="1"/>
    </i>
  </colItems>
  <dataFields count="2">
    <dataField name="Average of Discount % " fld="3" subtotal="average" baseField="0" baseItem="0" numFmtId="1"/>
    <dataField name="Average of Ratings" fld="7" subtotal="average" baseField="0" baseItem="0"/>
  </dataFields>
  <formats count="8">
    <format dxfId="21">
      <pivotArea type="all" dataOnly="0" outline="0" fieldPosition="0"/>
    </format>
    <format dxfId="20">
      <pivotArea outline="0" collapsedLevelsAreSubtotals="1" fieldPosition="0"/>
    </format>
    <format dxfId="19">
      <pivotArea field="0" type="button" dataOnly="0" labelOnly="1" outline="0" axis="axisRow" fieldPosition="0"/>
    </format>
    <format dxfId="18">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7">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6">
      <pivotArea dataOnly="0" labelOnly="1" fieldPosition="0">
        <references count="1">
          <reference field="0" count="9">
            <x v="100"/>
            <x v="101"/>
            <x v="102"/>
            <x v="103"/>
            <x v="104"/>
            <x v="105"/>
            <x v="106"/>
            <x v="107"/>
            <x v="108"/>
          </reference>
        </references>
      </pivotArea>
    </format>
    <format dxfId="15">
      <pivotArea dataOnly="0" labelOnly="1" grandRow="1" outline="0" fieldPosition="0"/>
    </format>
    <format dxfId="14">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F05379-BD3A-499C-B902-8599FD9DB44F}" name="PivotTable6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7" firstHeaderRow="0" firstDataRow="1" firstDataCol="1"/>
  <pivotFields count="9">
    <pivotField showAll="0"/>
    <pivotField showAll="0"/>
    <pivotField showAll="0"/>
    <pivotField showAll="0"/>
    <pivotField axis="axisRow" showAll="0">
      <items count="5">
        <item x="1"/>
        <item x="2"/>
        <item x="0"/>
        <item h="1" x="3"/>
        <item t="default"/>
      </items>
    </pivotField>
    <pivotField showAll="0"/>
    <pivotField dataField="1" showAll="0">
      <items count="25">
        <item x="18"/>
        <item x="0"/>
        <item x="11"/>
        <item x="4"/>
        <item x="9"/>
        <item x="3"/>
        <item x="10"/>
        <item x="20"/>
        <item x="7"/>
        <item x="13"/>
        <item x="1"/>
        <item x="5"/>
        <item x="22"/>
        <item x="23"/>
        <item x="16"/>
        <item x="2"/>
        <item x="17"/>
        <item x="19"/>
        <item x="8"/>
        <item x="12"/>
        <item x="15"/>
        <item x="6"/>
        <item x="21"/>
        <item x="14"/>
        <item t="default"/>
      </items>
    </pivotField>
    <pivotField dataField="1" showAll="0">
      <items count="24">
        <item x="22"/>
        <item x="15"/>
        <item x="19"/>
        <item x="20"/>
        <item x="13"/>
        <item x="21"/>
        <item x="17"/>
        <item x="16"/>
        <item x="18"/>
        <item x="14"/>
        <item x="9"/>
        <item x="6"/>
        <item x="5"/>
        <item x="1"/>
        <item x="7"/>
        <item x="12"/>
        <item x="11"/>
        <item x="0"/>
        <item x="2"/>
        <item x="3"/>
        <item x="4"/>
        <item x="8"/>
        <item x="10"/>
        <item t="default"/>
      </items>
    </pivotField>
    <pivotField showAll="0">
      <items count="5">
        <item x="1"/>
        <item x="0"/>
        <item x="2"/>
        <item x="3"/>
        <item t="default"/>
      </items>
    </pivotField>
  </pivotFields>
  <rowFields count="1">
    <field x="4"/>
  </rowFields>
  <rowItems count="4">
    <i>
      <x/>
    </i>
    <i>
      <x v="1"/>
    </i>
    <i>
      <x v="2"/>
    </i>
    <i t="grand">
      <x/>
    </i>
  </rowItems>
  <colFields count="1">
    <field x="-2"/>
  </colFields>
  <colItems count="2">
    <i>
      <x/>
    </i>
    <i i="1">
      <x v="1"/>
    </i>
  </colItems>
  <dataFields count="2">
    <dataField name="Average of Ratings" fld="7" subtotal="average" baseField="4" baseItem="0"/>
    <dataField name="Average of Review" fld="6" subtotal="average" baseField="4" baseItem="0"/>
  </dataFields>
  <formats count="6">
    <format dxfId="6">
      <pivotArea type="all" dataOnly="0" outline="0" fieldPosition="0"/>
    </format>
    <format dxfId="7">
      <pivotArea outline="0" collapsedLevelsAreSubtotals="1" fieldPosition="0"/>
    </format>
    <format dxfId="8">
      <pivotArea field="4" type="button" dataOnly="0" labelOnly="1" outline="0" axis="axisRow" fieldPosition="0"/>
    </format>
    <format dxfId="9">
      <pivotArea dataOnly="0" labelOnly="1" fieldPosition="0">
        <references count="1">
          <reference field="4" count="0"/>
        </references>
      </pivotArea>
    </format>
    <format dxfId="10">
      <pivotArea dataOnly="0" labelOnly="1" grandRow="1" outline="0" fieldPosition="0"/>
    </format>
    <format dxfId="11">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73AA8B-9631-48DF-98FB-BBCEF6116A20}" name="PivotTable6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7" firstHeaderRow="0" firstDataRow="1" firstDataCol="1"/>
  <pivotFields count="9">
    <pivotField showAll="0"/>
    <pivotField showAll="0"/>
    <pivotField showAll="0"/>
    <pivotField showAll="0"/>
    <pivotField showAll="0">
      <items count="5">
        <item x="1"/>
        <item x="2"/>
        <item x="0"/>
        <item h="1" x="3"/>
        <item t="default"/>
      </items>
    </pivotField>
    <pivotField showAll="0"/>
    <pivotField dataField="1" showAll="0"/>
    <pivotField dataField="1" showAll="0"/>
    <pivotField axis="axisRow" showAll="0">
      <items count="5">
        <item x="1"/>
        <item x="0"/>
        <item x="2"/>
        <item h="1" x="3"/>
        <item t="default"/>
      </items>
    </pivotField>
  </pivotFields>
  <rowFields count="1">
    <field x="8"/>
  </rowFields>
  <rowItems count="4">
    <i>
      <x/>
    </i>
    <i>
      <x v="1"/>
    </i>
    <i>
      <x v="2"/>
    </i>
    <i t="grand">
      <x/>
    </i>
  </rowItems>
  <colFields count="1">
    <field x="-2"/>
  </colFields>
  <colItems count="2">
    <i>
      <x/>
    </i>
    <i i="1">
      <x v="1"/>
    </i>
  </colItems>
  <dataFields count="2">
    <dataField name="Average of Ratings" fld="7" subtotal="average" baseField="4" baseItem="0"/>
    <dataField name="Average of Review" fld="6" subtotal="average" baseField="4" baseItem="0"/>
  </dataFields>
  <formats count="6">
    <format dxfId="27">
      <pivotArea type="all" dataOnly="0" outline="0" fieldPosition="0"/>
    </format>
    <format dxfId="26">
      <pivotArea outline="0" collapsedLevelsAreSubtotals="1" fieldPosition="0"/>
    </format>
    <format dxfId="25">
      <pivotArea field="8" type="button" dataOnly="0" labelOnly="1" outline="0" axis="axisRow" fieldPosition="0"/>
    </format>
    <format dxfId="24">
      <pivotArea dataOnly="0" labelOnly="1" fieldPosition="0">
        <references count="1">
          <reference field="8" count="0"/>
        </references>
      </pivotArea>
    </format>
    <format dxfId="23">
      <pivotArea dataOnly="0" labelOnly="1" grandRow="1" outline="0" fieldPosition="0"/>
    </format>
    <format dxfId="22">
      <pivotArea dataOnly="0" labelOnly="1" outline="0" fieldPosition="0">
        <references count="1">
          <reference field="4294967294" count="2">
            <x v="0"/>
            <x v="1"/>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Performance" xr10:uid="{5B42380B-F036-4325-BC09-C57B08156B58}" sourceName="Discount Performance">
  <pivotTables>
    <pivotTable tabId="23" name="PivotTable63"/>
    <pivotTable tabId="25" name="PivotTable63"/>
  </pivotTables>
  <data>
    <tabular pivotCacheId="964371659">
      <items count="4">
        <i x="1" s="1"/>
        <i x="2" s="1"/>
        <i x="0" s="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Performance" xr10:uid="{02E8A885-EAA6-47CA-9791-E026850B6E7C}" sourceName="Rating Performance ">
  <pivotTables>
    <pivotTable tabId="23" name="PivotTable63"/>
  </pivotTables>
  <data>
    <tabular pivotCacheId="964371659">
      <items count="4">
        <i x="1" s="1"/>
        <i x="0"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 xr10:uid="{1C820B5C-CD50-46CA-BCD0-EFCA854B5198}" sourceName="Review">
  <pivotTables>
    <pivotTable tabId="23" name="PivotTable63"/>
  </pivotTables>
  <data>
    <tabular pivotCacheId="964371659">
      <items count="24">
        <i x="18" s="1"/>
        <i x="0" s="1"/>
        <i x="11" s="1"/>
        <i x="4" s="1"/>
        <i x="9" s="1"/>
        <i x="3" s="1"/>
        <i x="10" s="1"/>
        <i x="20" s="1"/>
        <i x="7" s="1"/>
        <i x="13" s="1"/>
        <i x="1" s="1"/>
        <i x="5" s="1"/>
        <i x="22" s="1"/>
        <i x="23" s="1"/>
        <i x="16" s="1"/>
        <i x="2" s="1"/>
        <i x="17" s="1"/>
        <i x="19" s="1"/>
        <i x="8" s="1"/>
        <i x="12" s="1"/>
        <i x="15" s="1"/>
        <i x="6" s="1"/>
        <i x="21" s="1"/>
        <i x="1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s" xr10:uid="{3A9CDCBF-9657-4260-88EA-4A851160619A}" sourceName="Ratings">
  <pivotTables>
    <pivotTable tabId="23" name="PivotTable63"/>
  </pivotTables>
  <data>
    <tabular pivotCacheId="964371659">
      <items count="23">
        <i x="22" s="1"/>
        <i x="15" s="1"/>
        <i x="19" s="1"/>
        <i x="20" s="1"/>
        <i x="13" s="1"/>
        <i x="21" s="1"/>
        <i x="17" s="1"/>
        <i x="16" s="1"/>
        <i x="18" s="1"/>
        <i x="14" s="1"/>
        <i x="9" s="1"/>
        <i x="6" s="1"/>
        <i x="5" s="1"/>
        <i x="1" s="1"/>
        <i x="7" s="1"/>
        <i x="12" s="1"/>
        <i x="11" s="1"/>
        <i x="0" s="1"/>
        <i x="2" s="1"/>
        <i x="3" s="1"/>
        <i x="4" s="1"/>
        <i x="8" s="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Performance 1" xr10:uid="{17A8A875-428D-4D10-AE7D-6F5479922D82}" cache="Slicer_Discount_Performance" caption="Discount Performance" rowHeight="257175"/>
  <slicer name="Review" xr10:uid="{407E8023-47F4-48F1-AA7F-37ACF16387CF}" cache="Slicer_Review" caption="Review" rowHeight="257175"/>
  <slicer name="Ratings" xr10:uid="{E3DEE1D1-FBB6-44DF-8E60-AEFBBE4A4F29}" cache="Slicer_Ratings" caption="Ratings"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Performance" xr10:uid="{8497BB37-9591-448B-854B-16D378FA8E68}" cache="Slicer_Discount_Performance" caption="Discount Performance" rowHeight="257175"/>
  <slicer name="Rating Performance " xr10:uid="{308AE9AA-0308-482B-B0C4-CC6DB771AC5C}" cache="Slicer_Rating_Performance" caption="Rating Performance "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C40B4-165F-403C-865E-DE0298AC4756}">
  <dimension ref="A1:M110"/>
  <sheetViews>
    <sheetView tabSelected="1" workbookViewId="0"/>
  </sheetViews>
  <sheetFormatPr defaultRowHeight="15" x14ac:dyDescent="0.25"/>
  <cols>
    <col min="1" max="1" width="112.42578125" bestFit="1" customWidth="1"/>
    <col min="2" max="2" width="16.7109375" bestFit="1" customWidth="1"/>
    <col min="3" max="3" width="18.28515625" bestFit="1" customWidth="1"/>
    <col min="4" max="4" width="14.140625" bestFit="1" customWidth="1"/>
    <col min="5" max="5" width="27.7109375" bestFit="1" customWidth="1"/>
    <col min="6" max="6" width="22.85546875" style="3" bestFit="1" customWidth="1"/>
    <col min="7" max="7" width="9.5703125" bestFit="1" customWidth="1"/>
    <col min="8" max="8" width="9.7109375" bestFit="1" customWidth="1"/>
    <col min="9" max="9" width="25.42578125" bestFit="1" customWidth="1"/>
    <col min="10" max="10" width="15.7109375" bestFit="1" customWidth="1"/>
    <col min="11" max="11" width="13.140625" bestFit="1" customWidth="1"/>
    <col min="12" max="12" width="15.7109375" bestFit="1" customWidth="1"/>
    <col min="13" max="13" width="69.42578125" bestFit="1" customWidth="1"/>
  </cols>
  <sheetData>
    <row r="1" spans="1:13" s="4" customFormat="1" ht="15.75" x14ac:dyDescent="0.3">
      <c r="A1" s="12" t="s">
        <v>0</v>
      </c>
      <c r="B1" s="12" t="s">
        <v>1</v>
      </c>
      <c r="C1" s="12" t="s">
        <v>118</v>
      </c>
      <c r="D1" s="12" t="s">
        <v>123</v>
      </c>
      <c r="E1" s="12" t="s">
        <v>116</v>
      </c>
      <c r="F1" s="13" t="s">
        <v>115</v>
      </c>
      <c r="G1" s="12" t="s">
        <v>2</v>
      </c>
      <c r="H1" s="12" t="s">
        <v>112</v>
      </c>
      <c r="I1" s="12" t="s">
        <v>117</v>
      </c>
      <c r="K1"/>
    </row>
    <row r="2" spans="1:13" ht="15.75" x14ac:dyDescent="0.3">
      <c r="A2" s="14" t="s">
        <v>3</v>
      </c>
      <c r="B2" s="14">
        <v>950</v>
      </c>
      <c r="C2" s="15">
        <v>1525</v>
      </c>
      <c r="D2" s="16">
        <v>0.38</v>
      </c>
      <c r="E2" s="16" t="str">
        <f>IF(D2&gt;=40%, "High Discount", IF(D2&gt;=20%, "Medium Discount", "Low Discount"))</f>
        <v>Medium Discount</v>
      </c>
      <c r="F2" s="17">
        <f>C2-B2</f>
        <v>575</v>
      </c>
      <c r="G2" s="14">
        <v>2</v>
      </c>
      <c r="H2" s="14">
        <v>4.5</v>
      </c>
      <c r="I2" s="14" t="str">
        <f>IF(H2&gt;=4.5,"Excellent", IF(H2&gt;=3,"Average","Poor"))</f>
        <v>Excellent</v>
      </c>
      <c r="K2" s="4"/>
    </row>
    <row r="3" spans="1:13" ht="15.75" x14ac:dyDescent="0.3">
      <c r="A3" s="14" t="s">
        <v>4</v>
      </c>
      <c r="B3" s="14">
        <v>527</v>
      </c>
      <c r="C3" s="14">
        <v>999</v>
      </c>
      <c r="D3" s="16">
        <v>0.47</v>
      </c>
      <c r="E3" s="16" t="str">
        <f t="shared" ref="E3:E66" si="0">IF(D3&gt;=40%, "High Discount", IF(D3&gt;=20%, "Medium Discount", "Low Discount"))</f>
        <v>High Discount</v>
      </c>
      <c r="F3" s="17">
        <f t="shared" ref="F3:F66" si="1">C3-B3</f>
        <v>472</v>
      </c>
      <c r="G3" s="14">
        <v>14</v>
      </c>
      <c r="H3" s="14">
        <v>4.0999999999999996</v>
      </c>
      <c r="I3" s="14" t="str">
        <f t="shared" ref="I3:I66" si="2">IF(H3&gt;=4.5,"Excellent", IF(H3&gt;=3,"Average","Poor"))</f>
        <v>Average</v>
      </c>
      <c r="K3" s="5"/>
      <c r="L3" s="2"/>
    </row>
    <row r="4" spans="1:13" ht="15.75" x14ac:dyDescent="0.3">
      <c r="A4" s="14" t="s">
        <v>5</v>
      </c>
      <c r="B4" s="15">
        <v>2199</v>
      </c>
      <c r="C4" s="15">
        <v>2923</v>
      </c>
      <c r="D4" s="16">
        <v>0.25</v>
      </c>
      <c r="E4" s="16" t="str">
        <f t="shared" si="0"/>
        <v>Medium Discount</v>
      </c>
      <c r="F4" s="17">
        <f t="shared" si="1"/>
        <v>724</v>
      </c>
      <c r="G4" s="14">
        <v>24</v>
      </c>
      <c r="H4" s="14">
        <v>4.5999999999999996</v>
      </c>
      <c r="I4" s="14" t="str">
        <f t="shared" si="2"/>
        <v>Excellent</v>
      </c>
      <c r="K4" s="4"/>
      <c r="L4" s="1"/>
    </row>
    <row r="5" spans="1:13" ht="15.75" x14ac:dyDescent="0.3">
      <c r="A5" s="14" t="s">
        <v>6</v>
      </c>
      <c r="B5" s="15">
        <v>1580</v>
      </c>
      <c r="C5" s="15">
        <v>2499</v>
      </c>
      <c r="D5" s="16">
        <v>0.37</v>
      </c>
      <c r="E5" s="16" t="str">
        <f t="shared" si="0"/>
        <v>Medium Discount</v>
      </c>
      <c r="F5" s="17">
        <f t="shared" si="1"/>
        <v>919</v>
      </c>
      <c r="G5" s="14">
        <v>7</v>
      </c>
      <c r="H5" s="14">
        <v>4.7</v>
      </c>
      <c r="I5" s="14" t="str">
        <f t="shared" si="2"/>
        <v>Excellent</v>
      </c>
      <c r="K5" s="5"/>
    </row>
    <row r="6" spans="1:13" ht="15.75" x14ac:dyDescent="0.3">
      <c r="A6" s="14" t="s">
        <v>7</v>
      </c>
      <c r="B6" s="15">
        <v>1740</v>
      </c>
      <c r="C6" s="15">
        <v>2356</v>
      </c>
      <c r="D6" s="16">
        <v>0.26</v>
      </c>
      <c r="E6" s="16" t="str">
        <f t="shared" si="0"/>
        <v>Medium Discount</v>
      </c>
      <c r="F6" s="17">
        <f t="shared" si="1"/>
        <v>616</v>
      </c>
      <c r="G6" s="14">
        <v>5</v>
      </c>
      <c r="H6" s="14">
        <v>4.8</v>
      </c>
      <c r="I6" s="14" t="str">
        <f t="shared" si="2"/>
        <v>Excellent</v>
      </c>
    </row>
    <row r="7" spans="1:13" ht="15.75" x14ac:dyDescent="0.3">
      <c r="A7" s="14" t="s">
        <v>8</v>
      </c>
      <c r="B7" s="15">
        <v>2999</v>
      </c>
      <c r="C7" s="15">
        <v>3290</v>
      </c>
      <c r="D7" s="16">
        <v>0.09</v>
      </c>
      <c r="E7" s="16" t="str">
        <f t="shared" si="0"/>
        <v>Low Discount</v>
      </c>
      <c r="F7" s="17">
        <f t="shared" si="1"/>
        <v>291</v>
      </c>
      <c r="G7" s="14">
        <v>15</v>
      </c>
      <c r="H7" s="14">
        <v>4</v>
      </c>
      <c r="I7" s="14" t="str">
        <f t="shared" si="2"/>
        <v>Average</v>
      </c>
    </row>
    <row r="8" spans="1:13" ht="15.75" x14ac:dyDescent="0.3">
      <c r="A8" s="14" t="s">
        <v>9</v>
      </c>
      <c r="B8" s="15">
        <v>2319</v>
      </c>
      <c r="C8" s="15">
        <v>3032</v>
      </c>
      <c r="D8" s="16">
        <v>0.24</v>
      </c>
      <c r="E8" s="16" t="str">
        <f t="shared" si="0"/>
        <v>Medium Discount</v>
      </c>
      <c r="F8" s="17">
        <f t="shared" si="1"/>
        <v>713</v>
      </c>
      <c r="G8" s="14">
        <v>55</v>
      </c>
      <c r="H8" s="14">
        <v>4.5999999999999996</v>
      </c>
      <c r="I8" s="14" t="str">
        <f t="shared" si="2"/>
        <v>Excellent</v>
      </c>
    </row>
    <row r="9" spans="1:13" ht="15.75" x14ac:dyDescent="0.3">
      <c r="A9" s="14" t="s">
        <v>10</v>
      </c>
      <c r="B9" s="14">
        <v>988</v>
      </c>
      <c r="C9" s="15">
        <v>1580</v>
      </c>
      <c r="D9" s="16">
        <v>0.37</v>
      </c>
      <c r="E9" s="16" t="str">
        <f t="shared" si="0"/>
        <v>Medium Discount</v>
      </c>
      <c r="F9" s="17">
        <f t="shared" si="1"/>
        <v>592</v>
      </c>
      <c r="G9" s="14">
        <v>2</v>
      </c>
      <c r="H9" s="14">
        <v>4</v>
      </c>
      <c r="I9" s="14" t="str">
        <f t="shared" si="2"/>
        <v>Average</v>
      </c>
    </row>
    <row r="10" spans="1:13" ht="15.75" x14ac:dyDescent="0.3">
      <c r="A10" s="14" t="s">
        <v>11</v>
      </c>
      <c r="B10" s="15">
        <v>1274</v>
      </c>
      <c r="C10" s="15">
        <v>2800</v>
      </c>
      <c r="D10" s="16">
        <v>0.55000000000000004</v>
      </c>
      <c r="E10" s="16" t="str">
        <f t="shared" si="0"/>
        <v>High Discount</v>
      </c>
      <c r="F10" s="17">
        <f t="shared" si="1"/>
        <v>1526</v>
      </c>
      <c r="G10" s="14">
        <v>5</v>
      </c>
      <c r="H10" s="14">
        <v>4.8</v>
      </c>
      <c r="I10" s="14" t="str">
        <f t="shared" si="2"/>
        <v>Excellent</v>
      </c>
      <c r="M10" s="4"/>
    </row>
    <row r="11" spans="1:13" ht="15.75" x14ac:dyDescent="0.3">
      <c r="A11" s="14" t="s">
        <v>12</v>
      </c>
      <c r="B11" s="15">
        <v>1600</v>
      </c>
      <c r="C11" s="15">
        <v>2929</v>
      </c>
      <c r="D11" s="16">
        <v>0.45</v>
      </c>
      <c r="E11" s="16" t="str">
        <f t="shared" si="0"/>
        <v>High Discount</v>
      </c>
      <c r="F11" s="17">
        <f t="shared" si="1"/>
        <v>1329</v>
      </c>
      <c r="G11" s="14">
        <v>5</v>
      </c>
      <c r="H11" s="14">
        <v>3.8</v>
      </c>
      <c r="I11" s="14" t="str">
        <f t="shared" si="2"/>
        <v>Average</v>
      </c>
      <c r="L11" s="4"/>
    </row>
    <row r="12" spans="1:13" ht="15.75" x14ac:dyDescent="0.3">
      <c r="A12" s="14" t="s">
        <v>13</v>
      </c>
      <c r="B12" s="14">
        <v>799</v>
      </c>
      <c r="C12" s="14">
        <v>999</v>
      </c>
      <c r="D12" s="16">
        <v>0.2</v>
      </c>
      <c r="E12" s="16" t="str">
        <f t="shared" si="0"/>
        <v>Medium Discount</v>
      </c>
      <c r="F12" s="17">
        <f t="shared" si="1"/>
        <v>200</v>
      </c>
      <c r="G12" s="14">
        <v>12</v>
      </c>
      <c r="H12" s="14">
        <v>4.0999999999999996</v>
      </c>
      <c r="I12" s="14" t="str">
        <f t="shared" si="2"/>
        <v>Average</v>
      </c>
      <c r="L12" s="4"/>
    </row>
    <row r="13" spans="1:13" ht="15.75" x14ac:dyDescent="0.3">
      <c r="A13" s="14" t="s">
        <v>14</v>
      </c>
      <c r="B13" s="14">
        <v>990</v>
      </c>
      <c r="C13" s="15">
        <v>1500</v>
      </c>
      <c r="D13" s="16">
        <v>0.34</v>
      </c>
      <c r="E13" s="16" t="str">
        <f t="shared" si="0"/>
        <v>Medium Discount</v>
      </c>
      <c r="F13" s="17">
        <f t="shared" si="1"/>
        <v>510</v>
      </c>
      <c r="G13" s="14">
        <v>39</v>
      </c>
      <c r="H13" s="14">
        <v>4.7</v>
      </c>
      <c r="I13" s="14" t="str">
        <f t="shared" si="2"/>
        <v>Excellent</v>
      </c>
    </row>
    <row r="14" spans="1:13" ht="15.75" x14ac:dyDescent="0.3">
      <c r="A14" s="14" t="s">
        <v>15</v>
      </c>
      <c r="B14" s="14">
        <v>552</v>
      </c>
      <c r="C14" s="15">
        <v>1035</v>
      </c>
      <c r="D14" s="16">
        <v>0.47</v>
      </c>
      <c r="E14" s="16" t="str">
        <f t="shared" si="0"/>
        <v>High Discount</v>
      </c>
      <c r="F14" s="17">
        <f t="shared" si="1"/>
        <v>483</v>
      </c>
      <c r="G14" s="14">
        <v>12</v>
      </c>
      <c r="H14" s="14">
        <v>4.8</v>
      </c>
      <c r="I14" s="14" t="str">
        <f t="shared" si="2"/>
        <v>Excellent</v>
      </c>
    </row>
    <row r="15" spans="1:13" ht="15.75" x14ac:dyDescent="0.3">
      <c r="A15" s="14" t="s">
        <v>16</v>
      </c>
      <c r="B15" s="14">
        <v>501</v>
      </c>
      <c r="C15" s="14">
        <v>860</v>
      </c>
      <c r="D15" s="16">
        <v>0.42</v>
      </c>
      <c r="E15" s="16" t="str">
        <f t="shared" si="0"/>
        <v>High Discount</v>
      </c>
      <c r="F15" s="17">
        <f t="shared" si="1"/>
        <v>359</v>
      </c>
      <c r="G15" s="14">
        <v>6</v>
      </c>
      <c r="H15" s="14">
        <v>4.5</v>
      </c>
      <c r="I15" s="14" t="str">
        <f t="shared" si="2"/>
        <v>Excellent</v>
      </c>
    </row>
    <row r="16" spans="1:13" ht="15.75" x14ac:dyDescent="0.3">
      <c r="A16" s="14" t="s">
        <v>17</v>
      </c>
      <c r="B16" s="15">
        <v>1680</v>
      </c>
      <c r="C16" s="15">
        <v>2499</v>
      </c>
      <c r="D16" s="16">
        <v>0.33</v>
      </c>
      <c r="E16" s="16" t="str">
        <f t="shared" si="0"/>
        <v>Medium Discount</v>
      </c>
      <c r="F16" s="17">
        <f t="shared" si="1"/>
        <v>819</v>
      </c>
      <c r="G16" s="14">
        <v>9</v>
      </c>
      <c r="H16" s="14">
        <v>4.2</v>
      </c>
      <c r="I16" s="14" t="str">
        <f t="shared" si="2"/>
        <v>Average</v>
      </c>
    </row>
    <row r="17" spans="1:9" ht="15.75" x14ac:dyDescent="0.3">
      <c r="A17" s="14" t="s">
        <v>18</v>
      </c>
      <c r="B17" s="14">
        <v>332</v>
      </c>
      <c r="C17" s="14">
        <v>684</v>
      </c>
      <c r="D17" s="16">
        <v>0.51</v>
      </c>
      <c r="E17" s="16" t="str">
        <f t="shared" si="0"/>
        <v>High Discount</v>
      </c>
      <c r="F17" s="17">
        <f t="shared" si="1"/>
        <v>352</v>
      </c>
      <c r="G17" s="14">
        <v>2</v>
      </c>
      <c r="H17" s="14">
        <v>5</v>
      </c>
      <c r="I17" s="14" t="str">
        <f t="shared" si="2"/>
        <v>Excellent</v>
      </c>
    </row>
    <row r="18" spans="1:9" ht="15.75" x14ac:dyDescent="0.3">
      <c r="A18" s="14" t="s">
        <v>19</v>
      </c>
      <c r="B18" s="14">
        <v>195</v>
      </c>
      <c r="C18" s="14">
        <v>360</v>
      </c>
      <c r="D18" s="16">
        <v>0.46</v>
      </c>
      <c r="E18" s="16" t="str">
        <f t="shared" si="0"/>
        <v>High Discount</v>
      </c>
      <c r="F18" s="17">
        <f t="shared" si="1"/>
        <v>165</v>
      </c>
      <c r="G18" s="14">
        <v>2</v>
      </c>
      <c r="H18" s="14">
        <v>5</v>
      </c>
      <c r="I18" s="14" t="str">
        <f t="shared" si="2"/>
        <v>Excellent</v>
      </c>
    </row>
    <row r="19" spans="1:9" ht="15.75" x14ac:dyDescent="0.3">
      <c r="A19" s="14" t="s">
        <v>20</v>
      </c>
      <c r="B19" s="15">
        <v>2025</v>
      </c>
      <c r="C19" s="15">
        <v>3971</v>
      </c>
      <c r="D19" s="16">
        <v>0.49</v>
      </c>
      <c r="E19" s="16" t="str">
        <f t="shared" si="0"/>
        <v>High Discount</v>
      </c>
      <c r="F19" s="17">
        <f t="shared" si="1"/>
        <v>1946</v>
      </c>
      <c r="G19" s="14">
        <v>3</v>
      </c>
      <c r="H19" s="14">
        <v>5</v>
      </c>
      <c r="I19" s="14" t="str">
        <f t="shared" si="2"/>
        <v>Excellent</v>
      </c>
    </row>
    <row r="20" spans="1:9" ht="15.75" x14ac:dyDescent="0.3">
      <c r="A20" s="14" t="s">
        <v>21</v>
      </c>
      <c r="B20" s="15">
        <v>2999</v>
      </c>
      <c r="C20" s="15">
        <v>3699</v>
      </c>
      <c r="D20" s="16">
        <v>0.19</v>
      </c>
      <c r="E20" s="16" t="str">
        <f t="shared" si="0"/>
        <v>Low Discount</v>
      </c>
      <c r="F20" s="17">
        <f t="shared" si="1"/>
        <v>700</v>
      </c>
      <c r="G20" s="14">
        <v>5</v>
      </c>
      <c r="H20" s="14">
        <v>4.5999999999999996</v>
      </c>
      <c r="I20" s="14" t="str">
        <f t="shared" si="2"/>
        <v>Excellent</v>
      </c>
    </row>
    <row r="21" spans="1:9" ht="15.75" x14ac:dyDescent="0.3">
      <c r="A21" s="14" t="s">
        <v>22</v>
      </c>
      <c r="B21" s="14">
        <v>998</v>
      </c>
      <c r="C21" s="15">
        <v>1966</v>
      </c>
      <c r="D21" s="16">
        <v>0.49</v>
      </c>
      <c r="E21" s="16" t="str">
        <f t="shared" si="0"/>
        <v>High Discount</v>
      </c>
      <c r="F21" s="17">
        <f t="shared" si="1"/>
        <v>968</v>
      </c>
      <c r="G21" s="14">
        <v>44</v>
      </c>
      <c r="H21" s="14">
        <v>4.5999999999999996</v>
      </c>
      <c r="I21" s="14" t="str">
        <f t="shared" si="2"/>
        <v>Excellent</v>
      </c>
    </row>
    <row r="22" spans="1:9" ht="15.75" x14ac:dyDescent="0.3">
      <c r="A22" s="14" t="s">
        <v>23</v>
      </c>
      <c r="B22" s="14">
        <v>38</v>
      </c>
      <c r="C22" s="14">
        <v>80</v>
      </c>
      <c r="D22" s="16">
        <v>0.53</v>
      </c>
      <c r="E22" s="16" t="str">
        <f t="shared" si="0"/>
        <v>High Discount</v>
      </c>
      <c r="F22" s="17">
        <f t="shared" si="1"/>
        <v>42</v>
      </c>
      <c r="G22" s="14">
        <v>13</v>
      </c>
      <c r="H22" s="14">
        <v>3.3</v>
      </c>
      <c r="I22" s="14" t="str">
        <f t="shared" si="2"/>
        <v>Average</v>
      </c>
    </row>
    <row r="23" spans="1:9" ht="15.75" x14ac:dyDescent="0.3">
      <c r="A23" s="14" t="s">
        <v>24</v>
      </c>
      <c r="B23" s="15">
        <v>1860</v>
      </c>
      <c r="C23" s="15">
        <v>3220</v>
      </c>
      <c r="D23" s="16">
        <v>0.42</v>
      </c>
      <c r="E23" s="16" t="str">
        <f t="shared" si="0"/>
        <v>High Discount</v>
      </c>
      <c r="F23" s="17">
        <f t="shared" si="1"/>
        <v>1360</v>
      </c>
      <c r="G23" s="14"/>
      <c r="H23" s="14"/>
      <c r="I23" s="14" t="str">
        <f t="shared" si="2"/>
        <v>Poor</v>
      </c>
    </row>
    <row r="24" spans="1:9" ht="15.75" x14ac:dyDescent="0.3">
      <c r="A24" s="14" t="s">
        <v>25</v>
      </c>
      <c r="B24" s="14">
        <v>880</v>
      </c>
      <c r="C24" s="15">
        <v>1350</v>
      </c>
      <c r="D24" s="16">
        <v>0.35</v>
      </c>
      <c r="E24" s="16" t="str">
        <f t="shared" si="0"/>
        <v>Medium Discount</v>
      </c>
      <c r="F24" s="17">
        <f t="shared" si="1"/>
        <v>470</v>
      </c>
      <c r="G24" s="14">
        <v>6</v>
      </c>
      <c r="H24" s="14">
        <v>4</v>
      </c>
      <c r="I24" s="14" t="str">
        <f t="shared" si="2"/>
        <v>Average</v>
      </c>
    </row>
    <row r="25" spans="1:9" ht="15.75" x14ac:dyDescent="0.3">
      <c r="A25" s="14" t="s">
        <v>26</v>
      </c>
      <c r="B25" s="15">
        <v>1650</v>
      </c>
      <c r="C25" s="15">
        <v>2150</v>
      </c>
      <c r="D25" s="16">
        <v>0.23</v>
      </c>
      <c r="E25" s="16" t="str">
        <f t="shared" si="0"/>
        <v>Medium Discount</v>
      </c>
      <c r="F25" s="17">
        <f t="shared" si="1"/>
        <v>500</v>
      </c>
      <c r="G25" s="14">
        <v>14</v>
      </c>
      <c r="H25" s="14">
        <v>4.4000000000000004</v>
      </c>
      <c r="I25" s="14" t="str">
        <f t="shared" si="2"/>
        <v>Average</v>
      </c>
    </row>
    <row r="26" spans="1:9" ht="15.75" x14ac:dyDescent="0.3">
      <c r="A26" s="14" t="s">
        <v>27</v>
      </c>
      <c r="B26" s="15">
        <v>2048</v>
      </c>
      <c r="C26" s="15">
        <v>4500</v>
      </c>
      <c r="D26" s="16">
        <v>0.54</v>
      </c>
      <c r="E26" s="16" t="str">
        <f t="shared" si="0"/>
        <v>High Discount</v>
      </c>
      <c r="F26" s="17">
        <f t="shared" si="1"/>
        <v>2452</v>
      </c>
      <c r="G26" s="14">
        <v>7</v>
      </c>
      <c r="H26" s="14">
        <v>4.3</v>
      </c>
      <c r="I26" s="14" t="str">
        <f t="shared" si="2"/>
        <v>Average</v>
      </c>
    </row>
    <row r="27" spans="1:9" ht="15.75" x14ac:dyDescent="0.3">
      <c r="A27" s="14" t="s">
        <v>28</v>
      </c>
      <c r="B27" s="14">
        <v>420</v>
      </c>
      <c r="C27" s="14">
        <v>647</v>
      </c>
      <c r="D27" s="16">
        <v>0.35</v>
      </c>
      <c r="E27" s="16" t="str">
        <f t="shared" si="0"/>
        <v>Medium Discount</v>
      </c>
      <c r="F27" s="17">
        <f t="shared" si="1"/>
        <v>227</v>
      </c>
      <c r="G27" s="14">
        <v>49</v>
      </c>
      <c r="H27" s="14">
        <v>4.5999999999999996</v>
      </c>
      <c r="I27" s="14" t="str">
        <f t="shared" si="2"/>
        <v>Excellent</v>
      </c>
    </row>
    <row r="28" spans="1:9" ht="15.75" x14ac:dyDescent="0.3">
      <c r="A28" s="14" t="s">
        <v>29</v>
      </c>
      <c r="B28" s="15">
        <v>2880</v>
      </c>
      <c r="C28" s="15">
        <v>3520</v>
      </c>
      <c r="D28" s="16">
        <v>0.18</v>
      </c>
      <c r="E28" s="16" t="str">
        <f t="shared" si="0"/>
        <v>Low Discount</v>
      </c>
      <c r="F28" s="17">
        <f t="shared" si="1"/>
        <v>640</v>
      </c>
      <c r="G28" s="14">
        <v>12</v>
      </c>
      <c r="H28" s="14">
        <v>3.8</v>
      </c>
      <c r="I28" s="14" t="str">
        <f t="shared" si="2"/>
        <v>Average</v>
      </c>
    </row>
    <row r="29" spans="1:9" ht="15.75" x14ac:dyDescent="0.3">
      <c r="A29" s="14" t="s">
        <v>30</v>
      </c>
      <c r="B29" s="15">
        <v>1350</v>
      </c>
      <c r="C29" s="15">
        <v>1990</v>
      </c>
      <c r="D29" s="16">
        <v>0.32</v>
      </c>
      <c r="E29" s="16" t="str">
        <f t="shared" si="0"/>
        <v>Medium Discount</v>
      </c>
      <c r="F29" s="17">
        <f t="shared" si="1"/>
        <v>640</v>
      </c>
      <c r="G29" s="14">
        <v>13</v>
      </c>
      <c r="H29" s="14">
        <v>3.8</v>
      </c>
      <c r="I29" s="14" t="str">
        <f t="shared" si="2"/>
        <v>Average</v>
      </c>
    </row>
    <row r="30" spans="1:9" ht="15.75" x14ac:dyDescent="0.3">
      <c r="A30" s="14" t="s">
        <v>31</v>
      </c>
      <c r="B30" s="15">
        <v>1758</v>
      </c>
      <c r="C30" s="15">
        <v>2499</v>
      </c>
      <c r="D30" s="16">
        <v>0.3</v>
      </c>
      <c r="E30" s="16" t="str">
        <f t="shared" si="0"/>
        <v>Medium Discount</v>
      </c>
      <c r="F30" s="17">
        <f t="shared" si="1"/>
        <v>741</v>
      </c>
      <c r="G30" s="14">
        <v>20</v>
      </c>
      <c r="H30" s="14">
        <v>4.0999999999999996</v>
      </c>
      <c r="I30" s="14" t="str">
        <f t="shared" si="2"/>
        <v>Average</v>
      </c>
    </row>
    <row r="31" spans="1:9" ht="15.75" x14ac:dyDescent="0.3">
      <c r="A31" s="14" t="s">
        <v>32</v>
      </c>
      <c r="B31" s="15">
        <v>2200</v>
      </c>
      <c r="C31" s="15">
        <v>4080</v>
      </c>
      <c r="D31" s="16">
        <v>0.46</v>
      </c>
      <c r="E31" s="16" t="str">
        <f t="shared" si="0"/>
        <v>High Discount</v>
      </c>
      <c r="F31" s="17">
        <f t="shared" si="1"/>
        <v>1880</v>
      </c>
      <c r="G31" s="14"/>
      <c r="H31" s="14"/>
      <c r="I31" s="14" t="str">
        <f t="shared" si="2"/>
        <v>Poor</v>
      </c>
    </row>
    <row r="32" spans="1:9" ht="15.75" x14ac:dyDescent="0.3">
      <c r="A32" s="14" t="s">
        <v>33</v>
      </c>
      <c r="B32" s="14">
        <v>185</v>
      </c>
      <c r="C32" s="14">
        <v>382</v>
      </c>
      <c r="D32" s="16">
        <v>0.52</v>
      </c>
      <c r="E32" s="16" t="str">
        <f t="shared" si="0"/>
        <v>High Discount</v>
      </c>
      <c r="F32" s="17">
        <f t="shared" si="1"/>
        <v>197</v>
      </c>
      <c r="G32" s="14">
        <v>9</v>
      </c>
      <c r="H32" s="14">
        <v>4.3</v>
      </c>
      <c r="I32" s="14" t="str">
        <f t="shared" si="2"/>
        <v>Average</v>
      </c>
    </row>
    <row r="33" spans="1:9" ht="15.75" x14ac:dyDescent="0.3">
      <c r="A33" s="14" t="s">
        <v>34</v>
      </c>
      <c r="B33" s="14">
        <v>980</v>
      </c>
      <c r="C33" s="15">
        <v>1490</v>
      </c>
      <c r="D33" s="16">
        <v>0.34</v>
      </c>
      <c r="E33" s="16" t="str">
        <f t="shared" si="0"/>
        <v>Medium Discount</v>
      </c>
      <c r="F33" s="17">
        <f t="shared" si="1"/>
        <v>510</v>
      </c>
      <c r="G33" s="14">
        <v>12</v>
      </c>
      <c r="H33" s="14">
        <v>4.7</v>
      </c>
      <c r="I33" s="14" t="str">
        <f t="shared" si="2"/>
        <v>Excellent</v>
      </c>
    </row>
    <row r="34" spans="1:9" ht="15.75" x14ac:dyDescent="0.3">
      <c r="A34" s="14" t="s">
        <v>35</v>
      </c>
      <c r="B34" s="15">
        <v>1820</v>
      </c>
      <c r="C34" s="15">
        <v>3490</v>
      </c>
      <c r="D34" s="16">
        <v>0.48</v>
      </c>
      <c r="E34" s="16" t="str">
        <f t="shared" si="0"/>
        <v>High Discount</v>
      </c>
      <c r="F34" s="17">
        <f t="shared" si="1"/>
        <v>1670</v>
      </c>
      <c r="G34" s="14">
        <v>9</v>
      </c>
      <c r="H34" s="14">
        <v>4.3</v>
      </c>
      <c r="I34" s="14" t="str">
        <f t="shared" si="2"/>
        <v>Average</v>
      </c>
    </row>
    <row r="35" spans="1:9" ht="15.75" x14ac:dyDescent="0.3">
      <c r="A35" s="14" t="s">
        <v>36</v>
      </c>
      <c r="B35" s="15">
        <v>1940</v>
      </c>
      <c r="C35" s="15">
        <v>2650</v>
      </c>
      <c r="D35" s="16">
        <v>0.27</v>
      </c>
      <c r="E35" s="16" t="str">
        <f t="shared" si="0"/>
        <v>Medium Discount</v>
      </c>
      <c r="F35" s="17">
        <f t="shared" si="1"/>
        <v>710</v>
      </c>
      <c r="G35" s="14">
        <v>20</v>
      </c>
      <c r="H35" s="14">
        <v>4.7</v>
      </c>
      <c r="I35" s="14" t="str">
        <f t="shared" si="2"/>
        <v>Excellent</v>
      </c>
    </row>
    <row r="36" spans="1:9" ht="15.75" x14ac:dyDescent="0.3">
      <c r="A36" s="14" t="s">
        <v>37</v>
      </c>
      <c r="B36" s="15">
        <v>1980</v>
      </c>
      <c r="C36" s="15">
        <v>2699</v>
      </c>
      <c r="D36" s="16">
        <v>0.27</v>
      </c>
      <c r="E36" s="16" t="str">
        <f t="shared" si="0"/>
        <v>Medium Discount</v>
      </c>
      <c r="F36" s="17">
        <f t="shared" si="1"/>
        <v>719</v>
      </c>
      <c r="G36" s="14">
        <v>32</v>
      </c>
      <c r="H36" s="14">
        <v>4.5</v>
      </c>
      <c r="I36" s="14" t="str">
        <f t="shared" si="2"/>
        <v>Excellent</v>
      </c>
    </row>
    <row r="37" spans="1:9" ht="15.75" x14ac:dyDescent="0.3">
      <c r="A37" s="14" t="s">
        <v>38</v>
      </c>
      <c r="B37" s="15">
        <v>1620</v>
      </c>
      <c r="C37" s="15">
        <v>2690</v>
      </c>
      <c r="D37" s="16">
        <v>0.4</v>
      </c>
      <c r="E37" s="16" t="str">
        <f t="shared" si="0"/>
        <v>High Discount</v>
      </c>
      <c r="F37" s="17">
        <f t="shared" si="1"/>
        <v>1070</v>
      </c>
      <c r="G37" s="14">
        <v>1</v>
      </c>
      <c r="H37" s="14">
        <v>5</v>
      </c>
      <c r="I37" s="14" t="str">
        <f t="shared" si="2"/>
        <v>Excellent</v>
      </c>
    </row>
    <row r="38" spans="1:9" ht="15.75" x14ac:dyDescent="0.3">
      <c r="A38" s="14" t="s">
        <v>39</v>
      </c>
      <c r="B38" s="14">
        <v>171</v>
      </c>
      <c r="C38" s="14">
        <v>360</v>
      </c>
      <c r="D38" s="16">
        <v>0.53</v>
      </c>
      <c r="E38" s="16" t="str">
        <f t="shared" si="0"/>
        <v>High Discount</v>
      </c>
      <c r="F38" s="17">
        <f t="shared" si="1"/>
        <v>189</v>
      </c>
      <c r="G38" s="14">
        <v>2</v>
      </c>
      <c r="H38" s="14">
        <v>5</v>
      </c>
      <c r="I38" s="14" t="str">
        <f t="shared" si="2"/>
        <v>Excellent</v>
      </c>
    </row>
    <row r="39" spans="1:9" ht="15.75" x14ac:dyDescent="0.3">
      <c r="A39" s="14" t="s">
        <v>40</v>
      </c>
      <c r="B39" s="14">
        <v>389</v>
      </c>
      <c r="C39" s="14">
        <v>656</v>
      </c>
      <c r="D39" s="16">
        <v>0.41</v>
      </c>
      <c r="E39" s="16" t="str">
        <f t="shared" si="0"/>
        <v>High Discount</v>
      </c>
      <c r="F39" s="17">
        <f t="shared" si="1"/>
        <v>267</v>
      </c>
      <c r="G39" s="14">
        <v>36</v>
      </c>
      <c r="H39" s="14">
        <v>4.3</v>
      </c>
      <c r="I39" s="14" t="str">
        <f t="shared" si="2"/>
        <v>Average</v>
      </c>
    </row>
    <row r="40" spans="1:9" ht="15.75" x14ac:dyDescent="0.3">
      <c r="A40" s="14" t="s">
        <v>41</v>
      </c>
      <c r="B40" s="14" t="s">
        <v>113</v>
      </c>
      <c r="C40" s="14" t="s">
        <v>114</v>
      </c>
      <c r="D40" s="16">
        <v>0.38</v>
      </c>
      <c r="E40" s="16" t="str">
        <f t="shared" si="0"/>
        <v>Medium Discount</v>
      </c>
      <c r="F40" s="17" t="e">
        <f t="shared" si="1"/>
        <v>#VALUE!</v>
      </c>
      <c r="G40" s="14">
        <v>2</v>
      </c>
      <c r="H40" s="14">
        <v>4.5</v>
      </c>
      <c r="I40" s="14" t="str">
        <f t="shared" si="2"/>
        <v>Excellent</v>
      </c>
    </row>
    <row r="41" spans="1:9" ht="15.75" x14ac:dyDescent="0.3">
      <c r="A41" s="14" t="s">
        <v>42</v>
      </c>
      <c r="B41" s="15">
        <v>2750</v>
      </c>
      <c r="C41" s="15">
        <v>4471</v>
      </c>
      <c r="D41" s="16">
        <v>0.38</v>
      </c>
      <c r="E41" s="16" t="str">
        <f t="shared" si="0"/>
        <v>Medium Discount</v>
      </c>
      <c r="F41" s="17">
        <f t="shared" si="1"/>
        <v>1721</v>
      </c>
      <c r="G41" s="14"/>
      <c r="H41" s="14"/>
      <c r="I41" s="14" t="str">
        <f t="shared" si="2"/>
        <v>Poor</v>
      </c>
    </row>
    <row r="42" spans="1:9" ht="15.75" x14ac:dyDescent="0.3">
      <c r="A42" s="14" t="s">
        <v>43</v>
      </c>
      <c r="B42" s="14">
        <v>475</v>
      </c>
      <c r="C42" s="14">
        <v>931</v>
      </c>
      <c r="D42" s="16">
        <v>0.49</v>
      </c>
      <c r="E42" s="16" t="str">
        <f t="shared" si="0"/>
        <v>High Discount</v>
      </c>
      <c r="F42" s="17">
        <f t="shared" si="1"/>
        <v>456</v>
      </c>
      <c r="G42" s="14"/>
      <c r="H42" s="14"/>
      <c r="I42" s="14" t="str">
        <f t="shared" si="2"/>
        <v>Poor</v>
      </c>
    </row>
    <row r="43" spans="1:9" ht="15.75" x14ac:dyDescent="0.3">
      <c r="A43" s="14" t="s">
        <v>44</v>
      </c>
      <c r="B43" s="14">
        <v>238</v>
      </c>
      <c r="C43" s="14">
        <v>476</v>
      </c>
      <c r="D43" s="16">
        <v>0.5</v>
      </c>
      <c r="E43" s="16" t="str">
        <f t="shared" si="0"/>
        <v>High Discount</v>
      </c>
      <c r="F43" s="17">
        <f t="shared" si="1"/>
        <v>238</v>
      </c>
      <c r="G43" s="14"/>
      <c r="H43" s="14"/>
      <c r="I43" s="14" t="str">
        <f t="shared" si="2"/>
        <v>Poor</v>
      </c>
    </row>
    <row r="44" spans="1:9" ht="15.75" x14ac:dyDescent="0.3">
      <c r="A44" s="14" t="s">
        <v>45</v>
      </c>
      <c r="B44" s="14">
        <v>610</v>
      </c>
      <c r="C44" s="15">
        <v>1060</v>
      </c>
      <c r="D44" s="16">
        <v>0.42</v>
      </c>
      <c r="E44" s="16" t="str">
        <f t="shared" si="0"/>
        <v>High Discount</v>
      </c>
      <c r="F44" s="17">
        <f t="shared" si="1"/>
        <v>450</v>
      </c>
      <c r="G44" s="14"/>
      <c r="H44" s="14"/>
      <c r="I44" s="14" t="str">
        <f t="shared" si="2"/>
        <v>Poor</v>
      </c>
    </row>
    <row r="45" spans="1:9" ht="15.75" x14ac:dyDescent="0.3">
      <c r="A45" s="14" t="s">
        <v>46</v>
      </c>
      <c r="B45" s="15">
        <v>2132</v>
      </c>
      <c r="C45" s="15">
        <v>2169</v>
      </c>
      <c r="D45" s="16">
        <v>0.02</v>
      </c>
      <c r="E45" s="16" t="str">
        <f t="shared" si="0"/>
        <v>Low Discount</v>
      </c>
      <c r="F45" s="17">
        <f t="shared" si="1"/>
        <v>37</v>
      </c>
      <c r="G45" s="14"/>
      <c r="H45" s="14"/>
      <c r="I45" s="14" t="str">
        <f t="shared" si="2"/>
        <v>Poor</v>
      </c>
    </row>
    <row r="46" spans="1:9" ht="15.75" x14ac:dyDescent="0.3">
      <c r="A46" s="14" t="s">
        <v>47</v>
      </c>
      <c r="B46" s="14">
        <v>999</v>
      </c>
      <c r="C46" s="15">
        <v>2000</v>
      </c>
      <c r="D46" s="16">
        <v>0.5</v>
      </c>
      <c r="E46" s="16" t="str">
        <f t="shared" si="0"/>
        <v>High Discount</v>
      </c>
      <c r="F46" s="17">
        <f t="shared" si="1"/>
        <v>1001</v>
      </c>
      <c r="G46" s="14"/>
      <c r="H46" s="14"/>
      <c r="I46" s="14" t="str">
        <f t="shared" si="2"/>
        <v>Poor</v>
      </c>
    </row>
    <row r="47" spans="1:9" ht="15.75" x14ac:dyDescent="0.3">
      <c r="A47" s="14" t="s">
        <v>48</v>
      </c>
      <c r="B47" s="15">
        <v>1190</v>
      </c>
      <c r="C47" s="15">
        <v>1785</v>
      </c>
      <c r="D47" s="16">
        <v>0.33</v>
      </c>
      <c r="E47" s="16" t="str">
        <f t="shared" si="0"/>
        <v>Medium Discount</v>
      </c>
      <c r="F47" s="17">
        <f t="shared" si="1"/>
        <v>595</v>
      </c>
      <c r="G47" s="14"/>
      <c r="H47" s="14"/>
      <c r="I47" s="14" t="str">
        <f t="shared" si="2"/>
        <v>Poor</v>
      </c>
    </row>
    <row r="48" spans="1:9" ht="15.75" x14ac:dyDescent="0.3">
      <c r="A48" s="14" t="s">
        <v>49</v>
      </c>
      <c r="B48" s="14">
        <v>671</v>
      </c>
      <c r="C48" s="15">
        <v>1316</v>
      </c>
      <c r="D48" s="16">
        <v>0.49</v>
      </c>
      <c r="E48" s="16" t="str">
        <f t="shared" si="0"/>
        <v>High Discount</v>
      </c>
      <c r="F48" s="17">
        <f t="shared" si="1"/>
        <v>645</v>
      </c>
      <c r="G48" s="14"/>
      <c r="H48" s="14"/>
      <c r="I48" s="14" t="str">
        <f t="shared" si="2"/>
        <v>Poor</v>
      </c>
    </row>
    <row r="49" spans="1:9" ht="15.75" x14ac:dyDescent="0.3">
      <c r="A49" s="14" t="s">
        <v>50</v>
      </c>
      <c r="B49" s="15">
        <v>1200</v>
      </c>
      <c r="C49" s="15">
        <v>1950</v>
      </c>
      <c r="D49" s="16">
        <v>0.38</v>
      </c>
      <c r="E49" s="16" t="str">
        <f t="shared" si="0"/>
        <v>Medium Discount</v>
      </c>
      <c r="F49" s="17">
        <f t="shared" si="1"/>
        <v>750</v>
      </c>
      <c r="G49" s="14"/>
      <c r="H49" s="14"/>
      <c r="I49" s="14" t="str">
        <f t="shared" si="2"/>
        <v>Poor</v>
      </c>
    </row>
    <row r="50" spans="1:9" ht="15.75" x14ac:dyDescent="0.3">
      <c r="A50" s="14" t="s">
        <v>51</v>
      </c>
      <c r="B50" s="14">
        <v>199</v>
      </c>
      <c r="C50" s="14">
        <v>504</v>
      </c>
      <c r="D50" s="16">
        <v>0.61</v>
      </c>
      <c r="E50" s="16" t="str">
        <f t="shared" si="0"/>
        <v>High Discount</v>
      </c>
      <c r="F50" s="17">
        <f t="shared" si="1"/>
        <v>305</v>
      </c>
      <c r="G50" s="14"/>
      <c r="H50" s="14"/>
      <c r="I50" s="14" t="str">
        <f t="shared" si="2"/>
        <v>Poor</v>
      </c>
    </row>
    <row r="51" spans="1:9" ht="15.75" x14ac:dyDescent="0.3">
      <c r="A51" s="14" t="s">
        <v>52</v>
      </c>
      <c r="B51" s="14">
        <v>299</v>
      </c>
      <c r="C51" s="14">
        <v>600</v>
      </c>
      <c r="D51" s="16">
        <v>0.5</v>
      </c>
      <c r="E51" s="16" t="str">
        <f t="shared" si="0"/>
        <v>High Discount</v>
      </c>
      <c r="F51" s="17">
        <f t="shared" si="1"/>
        <v>301</v>
      </c>
      <c r="G51" s="14"/>
      <c r="H51" s="14"/>
      <c r="I51" s="14" t="str">
        <f t="shared" si="2"/>
        <v>Poor</v>
      </c>
    </row>
    <row r="52" spans="1:9" ht="15.75" x14ac:dyDescent="0.3">
      <c r="A52" s="14" t="s">
        <v>53</v>
      </c>
      <c r="B52" s="15">
        <v>1660</v>
      </c>
      <c r="C52" s="15">
        <v>1699</v>
      </c>
      <c r="D52" s="16">
        <v>0.02</v>
      </c>
      <c r="E52" s="16" t="str">
        <f t="shared" si="0"/>
        <v>Low Discount</v>
      </c>
      <c r="F52" s="17">
        <f t="shared" si="1"/>
        <v>39</v>
      </c>
      <c r="G52" s="14"/>
      <c r="H52" s="14"/>
      <c r="I52" s="14" t="str">
        <f t="shared" si="2"/>
        <v>Poor</v>
      </c>
    </row>
    <row r="53" spans="1:9" ht="15.75" x14ac:dyDescent="0.3">
      <c r="A53" s="14" t="s">
        <v>54</v>
      </c>
      <c r="B53" s="14">
        <v>299</v>
      </c>
      <c r="C53" s="14">
        <v>384</v>
      </c>
      <c r="D53" s="16">
        <v>0.22</v>
      </c>
      <c r="E53" s="16" t="str">
        <f t="shared" si="0"/>
        <v>Medium Discount</v>
      </c>
      <c r="F53" s="17">
        <f t="shared" si="1"/>
        <v>85</v>
      </c>
      <c r="G53" s="14"/>
      <c r="H53" s="14"/>
      <c r="I53" s="14" t="str">
        <f t="shared" si="2"/>
        <v>Poor</v>
      </c>
    </row>
    <row r="54" spans="1:9" ht="15.75" x14ac:dyDescent="0.3">
      <c r="A54" s="14" t="s">
        <v>55</v>
      </c>
      <c r="B54" s="15">
        <v>1459</v>
      </c>
      <c r="C54" s="15">
        <v>1499</v>
      </c>
      <c r="D54" s="16">
        <v>0.03</v>
      </c>
      <c r="E54" s="16" t="str">
        <f t="shared" si="0"/>
        <v>Low Discount</v>
      </c>
      <c r="F54" s="17">
        <f t="shared" si="1"/>
        <v>40</v>
      </c>
      <c r="G54" s="14"/>
      <c r="H54" s="14"/>
      <c r="I54" s="14" t="str">
        <f t="shared" si="2"/>
        <v>Poor</v>
      </c>
    </row>
    <row r="55" spans="1:9" ht="15.75" x14ac:dyDescent="0.3">
      <c r="A55" s="14" t="s">
        <v>56</v>
      </c>
      <c r="B55" s="14">
        <v>799</v>
      </c>
      <c r="C55" s="15">
        <v>1343</v>
      </c>
      <c r="D55" s="16">
        <v>0.41</v>
      </c>
      <c r="E55" s="16" t="str">
        <f t="shared" si="0"/>
        <v>High Discount</v>
      </c>
      <c r="F55" s="17">
        <f t="shared" si="1"/>
        <v>544</v>
      </c>
      <c r="G55" s="14"/>
      <c r="H55" s="14"/>
      <c r="I55" s="14" t="str">
        <f t="shared" si="2"/>
        <v>Poor</v>
      </c>
    </row>
    <row r="56" spans="1:9" ht="15.75" x14ac:dyDescent="0.3">
      <c r="A56" s="14" t="s">
        <v>57</v>
      </c>
      <c r="B56" s="14">
        <v>499</v>
      </c>
      <c r="C56" s="14">
        <v>900</v>
      </c>
      <c r="D56" s="16">
        <v>0.45</v>
      </c>
      <c r="E56" s="16" t="str">
        <f t="shared" si="0"/>
        <v>High Discount</v>
      </c>
      <c r="F56" s="17">
        <f t="shared" si="1"/>
        <v>401</v>
      </c>
      <c r="G56" s="14"/>
      <c r="H56" s="14"/>
      <c r="I56" s="14" t="str">
        <f t="shared" si="2"/>
        <v>Poor</v>
      </c>
    </row>
    <row r="57" spans="1:9" ht="15.75" x14ac:dyDescent="0.3">
      <c r="A57" s="14" t="s">
        <v>58</v>
      </c>
      <c r="B57" s="14">
        <v>699</v>
      </c>
      <c r="C57" s="15">
        <v>1343</v>
      </c>
      <c r="D57" s="16">
        <v>0.48</v>
      </c>
      <c r="E57" s="16" t="str">
        <f t="shared" si="0"/>
        <v>High Discount</v>
      </c>
      <c r="F57" s="17">
        <f t="shared" si="1"/>
        <v>644</v>
      </c>
      <c r="G57" s="14"/>
      <c r="H57" s="14"/>
      <c r="I57" s="14" t="str">
        <f t="shared" si="2"/>
        <v>Poor</v>
      </c>
    </row>
    <row r="58" spans="1:9" ht="15.75" x14ac:dyDescent="0.3">
      <c r="A58" s="14" t="s">
        <v>59</v>
      </c>
      <c r="B58" s="14">
        <v>799</v>
      </c>
      <c r="C58" s="15">
        <v>1567</v>
      </c>
      <c r="D58" s="16">
        <v>0.49</v>
      </c>
      <c r="E58" s="16" t="str">
        <f t="shared" si="0"/>
        <v>High Discount</v>
      </c>
      <c r="F58" s="17">
        <f t="shared" si="1"/>
        <v>768</v>
      </c>
      <c r="G58" s="14"/>
      <c r="H58" s="14"/>
      <c r="I58" s="14" t="str">
        <f t="shared" si="2"/>
        <v>Poor</v>
      </c>
    </row>
    <row r="59" spans="1:9" ht="15.75" x14ac:dyDescent="0.3">
      <c r="A59" s="14" t="s">
        <v>60</v>
      </c>
      <c r="B59" s="15">
        <v>2799</v>
      </c>
      <c r="C59" s="15">
        <v>3810</v>
      </c>
      <c r="D59" s="16">
        <v>0.27</v>
      </c>
      <c r="E59" s="16" t="str">
        <f t="shared" si="0"/>
        <v>Medium Discount</v>
      </c>
      <c r="F59" s="17">
        <f t="shared" si="1"/>
        <v>1011</v>
      </c>
      <c r="G59" s="14"/>
      <c r="H59" s="14"/>
      <c r="I59" s="14" t="str">
        <f t="shared" si="2"/>
        <v>Poor</v>
      </c>
    </row>
    <row r="60" spans="1:9" ht="15.75" x14ac:dyDescent="0.3">
      <c r="A60" s="14" t="s">
        <v>61</v>
      </c>
      <c r="B60" s="15">
        <v>2170</v>
      </c>
      <c r="C60" s="15">
        <v>2500</v>
      </c>
      <c r="D60" s="16">
        <v>0.13</v>
      </c>
      <c r="E60" s="16" t="str">
        <f t="shared" si="0"/>
        <v>Low Discount</v>
      </c>
      <c r="F60" s="17">
        <f t="shared" si="1"/>
        <v>330</v>
      </c>
      <c r="G60" s="14">
        <v>6</v>
      </c>
      <c r="H60" s="14">
        <v>2.5</v>
      </c>
      <c r="I60" s="14" t="str">
        <f t="shared" si="2"/>
        <v>Poor</v>
      </c>
    </row>
    <row r="61" spans="1:9" ht="15.75" x14ac:dyDescent="0.3">
      <c r="A61" s="14" t="s">
        <v>62</v>
      </c>
      <c r="B61" s="14">
        <v>458</v>
      </c>
      <c r="C61" s="14">
        <v>986</v>
      </c>
      <c r="D61" s="16">
        <v>0.54</v>
      </c>
      <c r="E61" s="16" t="str">
        <f t="shared" si="0"/>
        <v>High Discount</v>
      </c>
      <c r="F61" s="17">
        <f t="shared" si="1"/>
        <v>528</v>
      </c>
      <c r="G61" s="14">
        <v>10</v>
      </c>
      <c r="H61" s="14">
        <v>3</v>
      </c>
      <c r="I61" s="14" t="str">
        <f t="shared" si="2"/>
        <v>Average</v>
      </c>
    </row>
    <row r="62" spans="1:9" ht="15.75" x14ac:dyDescent="0.3">
      <c r="A62" s="14" t="s">
        <v>63</v>
      </c>
      <c r="B62" s="15">
        <v>2115</v>
      </c>
      <c r="C62" s="15">
        <v>4700</v>
      </c>
      <c r="D62" s="16">
        <v>0.55000000000000004</v>
      </c>
      <c r="E62" s="16" t="str">
        <f t="shared" si="0"/>
        <v>High Discount</v>
      </c>
      <c r="F62" s="17">
        <f t="shared" si="1"/>
        <v>2585</v>
      </c>
      <c r="G62" s="14">
        <v>13</v>
      </c>
      <c r="H62" s="14">
        <v>2.1</v>
      </c>
      <c r="I62" s="14" t="str">
        <f t="shared" si="2"/>
        <v>Poor</v>
      </c>
    </row>
    <row r="63" spans="1:9" ht="15.75" x14ac:dyDescent="0.3">
      <c r="A63" s="14" t="s">
        <v>64</v>
      </c>
      <c r="B63" s="14">
        <v>445</v>
      </c>
      <c r="C63" s="14">
        <v>873</v>
      </c>
      <c r="D63" s="16">
        <v>0.49</v>
      </c>
      <c r="E63" s="16" t="str">
        <f t="shared" si="0"/>
        <v>High Discount</v>
      </c>
      <c r="F63" s="17">
        <f t="shared" si="1"/>
        <v>428</v>
      </c>
      <c r="G63" s="14">
        <v>69</v>
      </c>
      <c r="H63" s="14">
        <v>2.8</v>
      </c>
      <c r="I63" s="14" t="str">
        <f t="shared" si="2"/>
        <v>Poor</v>
      </c>
    </row>
    <row r="64" spans="1:9" ht="15.75" x14ac:dyDescent="0.3">
      <c r="A64" s="14" t="s">
        <v>65</v>
      </c>
      <c r="B64" s="14">
        <v>325</v>
      </c>
      <c r="C64" s="14">
        <v>680</v>
      </c>
      <c r="D64" s="16">
        <v>0.52</v>
      </c>
      <c r="E64" s="16" t="str">
        <f t="shared" si="0"/>
        <v>High Discount</v>
      </c>
      <c r="F64" s="17">
        <f t="shared" si="1"/>
        <v>355</v>
      </c>
      <c r="G64" s="14">
        <v>15</v>
      </c>
      <c r="H64" s="14">
        <v>2.7</v>
      </c>
      <c r="I64" s="14" t="str">
        <f t="shared" si="2"/>
        <v>Poor</v>
      </c>
    </row>
    <row r="65" spans="1:9" ht="15.75" x14ac:dyDescent="0.3">
      <c r="A65" s="14" t="s">
        <v>66</v>
      </c>
      <c r="B65" s="15">
        <v>1220</v>
      </c>
      <c r="C65" s="15">
        <v>1555</v>
      </c>
      <c r="D65" s="16">
        <v>0.22</v>
      </c>
      <c r="E65" s="16" t="str">
        <f t="shared" si="0"/>
        <v>Medium Discount</v>
      </c>
      <c r="F65" s="17">
        <f t="shared" si="1"/>
        <v>335</v>
      </c>
      <c r="G65" s="14">
        <v>16</v>
      </c>
      <c r="H65" s="14">
        <v>2.9</v>
      </c>
      <c r="I65" s="14" t="str">
        <f t="shared" si="2"/>
        <v>Poor</v>
      </c>
    </row>
    <row r="66" spans="1:9" ht="15.75" x14ac:dyDescent="0.3">
      <c r="A66" s="14" t="s">
        <v>67</v>
      </c>
      <c r="B66" s="14">
        <v>990</v>
      </c>
      <c r="C66" s="15">
        <v>1814</v>
      </c>
      <c r="D66" s="16">
        <v>0.45</v>
      </c>
      <c r="E66" s="16" t="str">
        <f t="shared" si="0"/>
        <v>High Discount</v>
      </c>
      <c r="F66" s="17">
        <f t="shared" si="1"/>
        <v>824</v>
      </c>
      <c r="G66" s="14">
        <v>6</v>
      </c>
      <c r="H66" s="14">
        <v>2.2000000000000002</v>
      </c>
      <c r="I66" s="14" t="str">
        <f t="shared" si="2"/>
        <v>Poor</v>
      </c>
    </row>
    <row r="67" spans="1:9" ht="15.75" x14ac:dyDescent="0.3">
      <c r="A67" s="14" t="s">
        <v>68</v>
      </c>
      <c r="B67" s="15">
        <v>1000</v>
      </c>
      <c r="C67" s="15">
        <v>2000</v>
      </c>
      <c r="D67" s="16">
        <v>0.5</v>
      </c>
      <c r="E67" s="16" t="str">
        <f t="shared" ref="E67:E110" si="3">IF(D67&gt;=40%, "High Discount", IF(D67&gt;=20%, "Medium Discount", "Low Discount"))</f>
        <v>High Discount</v>
      </c>
      <c r="F67" s="17">
        <f t="shared" ref="F67:F110" si="4">C67-B67</f>
        <v>1000</v>
      </c>
      <c r="G67" s="14">
        <v>7</v>
      </c>
      <c r="H67" s="14">
        <v>2.2999999999999998</v>
      </c>
      <c r="I67" s="14" t="str">
        <f t="shared" ref="I67:I110" si="5">IF(H67&gt;=4.5,"Excellent", IF(H67&gt;=3,"Average","Poor"))</f>
        <v>Poor</v>
      </c>
    </row>
    <row r="68" spans="1:9" ht="15.75" x14ac:dyDescent="0.3">
      <c r="A68" s="14" t="s">
        <v>69</v>
      </c>
      <c r="B68" s="15">
        <v>3750</v>
      </c>
      <c r="C68" s="15">
        <v>6143</v>
      </c>
      <c r="D68" s="16">
        <v>0.39</v>
      </c>
      <c r="E68" s="16" t="str">
        <f t="shared" si="3"/>
        <v>Medium Discount</v>
      </c>
      <c r="F68" s="17">
        <f t="shared" si="4"/>
        <v>2393</v>
      </c>
      <c r="G68" s="14">
        <v>5</v>
      </c>
      <c r="H68" s="14">
        <v>3</v>
      </c>
      <c r="I68" s="14" t="str">
        <f t="shared" si="5"/>
        <v>Average</v>
      </c>
    </row>
    <row r="69" spans="1:9" ht="15.75" x14ac:dyDescent="0.3">
      <c r="A69" s="14" t="s">
        <v>70</v>
      </c>
      <c r="B69" s="14">
        <v>382</v>
      </c>
      <c r="C69" s="14">
        <v>700</v>
      </c>
      <c r="D69" s="16">
        <v>0.45</v>
      </c>
      <c r="E69" s="16" t="str">
        <f t="shared" si="3"/>
        <v>High Discount</v>
      </c>
      <c r="F69" s="17">
        <f t="shared" si="4"/>
        <v>318</v>
      </c>
      <c r="G69" s="14">
        <v>17</v>
      </c>
      <c r="H69" s="14">
        <v>2.6</v>
      </c>
      <c r="I69" s="14" t="str">
        <f t="shared" si="5"/>
        <v>Poor</v>
      </c>
    </row>
    <row r="70" spans="1:9" ht="15.75" x14ac:dyDescent="0.3">
      <c r="A70" s="14" t="s">
        <v>71</v>
      </c>
      <c r="B70" s="15">
        <v>2300</v>
      </c>
      <c r="C70" s="15">
        <v>3240</v>
      </c>
      <c r="D70" s="16">
        <v>0.28999999999999998</v>
      </c>
      <c r="E70" s="16" t="str">
        <f t="shared" si="3"/>
        <v>Medium Discount</v>
      </c>
      <c r="F70" s="17">
        <f t="shared" si="4"/>
        <v>940</v>
      </c>
      <c r="G70" s="14">
        <v>5</v>
      </c>
      <c r="H70" s="14">
        <v>3</v>
      </c>
      <c r="I70" s="14" t="str">
        <f t="shared" si="5"/>
        <v>Average</v>
      </c>
    </row>
    <row r="71" spans="1:9" ht="15.75" x14ac:dyDescent="0.3">
      <c r="A71" s="14" t="s">
        <v>72</v>
      </c>
      <c r="B71" s="14">
        <v>345</v>
      </c>
      <c r="C71" s="14">
        <v>602</v>
      </c>
      <c r="D71" s="16">
        <v>0.43</v>
      </c>
      <c r="E71" s="16" t="str">
        <f t="shared" si="3"/>
        <v>High Discount</v>
      </c>
      <c r="F71" s="17">
        <f t="shared" si="4"/>
        <v>257</v>
      </c>
      <c r="G71" s="14">
        <v>6</v>
      </c>
      <c r="H71" s="14">
        <v>2.2999999999999998</v>
      </c>
      <c r="I71" s="14" t="str">
        <f t="shared" si="5"/>
        <v>Poor</v>
      </c>
    </row>
    <row r="72" spans="1:9" ht="15.75" x14ac:dyDescent="0.3">
      <c r="A72" s="14" t="s">
        <v>73</v>
      </c>
      <c r="B72" s="14">
        <v>509</v>
      </c>
      <c r="C72" s="14">
        <v>899</v>
      </c>
      <c r="D72" s="16">
        <v>0.43</v>
      </c>
      <c r="E72" s="16" t="str">
        <f t="shared" si="3"/>
        <v>High Discount</v>
      </c>
      <c r="F72" s="17">
        <f t="shared" si="4"/>
        <v>390</v>
      </c>
      <c r="G72" s="14">
        <v>5</v>
      </c>
      <c r="H72" s="14">
        <v>3</v>
      </c>
      <c r="I72" s="14" t="str">
        <f t="shared" si="5"/>
        <v>Average</v>
      </c>
    </row>
    <row r="73" spans="1:9" ht="15.75" x14ac:dyDescent="0.3">
      <c r="A73" s="14" t="s">
        <v>74</v>
      </c>
      <c r="B73" s="14">
        <v>968</v>
      </c>
      <c r="C73" s="15">
        <v>1814</v>
      </c>
      <c r="D73" s="16">
        <v>0.47</v>
      </c>
      <c r="E73" s="16" t="str">
        <f t="shared" si="3"/>
        <v>High Discount</v>
      </c>
      <c r="F73" s="17">
        <f t="shared" si="4"/>
        <v>846</v>
      </c>
      <c r="G73" s="14">
        <v>6</v>
      </c>
      <c r="H73" s="14">
        <v>2.2000000000000002</v>
      </c>
      <c r="I73" s="14" t="str">
        <f t="shared" si="5"/>
        <v>Poor</v>
      </c>
    </row>
    <row r="74" spans="1:9" ht="15.75" x14ac:dyDescent="0.3">
      <c r="A74" s="14" t="s">
        <v>75</v>
      </c>
      <c r="B74" s="15">
        <v>1570</v>
      </c>
      <c r="C74" s="15">
        <v>2988</v>
      </c>
      <c r="D74" s="16">
        <v>0.47</v>
      </c>
      <c r="E74" s="16" t="str">
        <f t="shared" si="3"/>
        <v>High Discount</v>
      </c>
      <c r="F74" s="17">
        <f t="shared" si="4"/>
        <v>1418</v>
      </c>
      <c r="G74" s="14">
        <v>7</v>
      </c>
      <c r="H74" s="14">
        <v>2.1</v>
      </c>
      <c r="I74" s="14" t="str">
        <f t="shared" si="5"/>
        <v>Poor</v>
      </c>
    </row>
    <row r="75" spans="1:9" ht="15.75" x14ac:dyDescent="0.3">
      <c r="A75" s="14" t="s">
        <v>76</v>
      </c>
      <c r="B75" s="14">
        <v>790</v>
      </c>
      <c r="C75" s="15">
        <v>1485</v>
      </c>
      <c r="D75" s="16">
        <v>0.47</v>
      </c>
      <c r="E75" s="16" t="str">
        <f t="shared" si="3"/>
        <v>High Discount</v>
      </c>
      <c r="F75" s="17">
        <f t="shared" si="4"/>
        <v>695</v>
      </c>
      <c r="G75" s="14"/>
      <c r="H75" s="14"/>
      <c r="I75" s="14" t="str">
        <f t="shared" si="5"/>
        <v>Poor</v>
      </c>
    </row>
    <row r="76" spans="1:9" ht="15.75" x14ac:dyDescent="0.3">
      <c r="A76" s="14" t="s">
        <v>77</v>
      </c>
      <c r="B76" s="14">
        <v>690</v>
      </c>
      <c r="C76" s="15">
        <v>1200</v>
      </c>
      <c r="D76" s="16">
        <v>0.43</v>
      </c>
      <c r="E76" s="16" t="str">
        <f t="shared" si="3"/>
        <v>High Discount</v>
      </c>
      <c r="F76" s="17">
        <f t="shared" si="4"/>
        <v>510</v>
      </c>
      <c r="G76" s="14"/>
      <c r="H76" s="14"/>
      <c r="I76" s="14" t="str">
        <f t="shared" si="5"/>
        <v>Poor</v>
      </c>
    </row>
    <row r="77" spans="1:9" ht="15.75" x14ac:dyDescent="0.3">
      <c r="A77" s="14" t="s">
        <v>78</v>
      </c>
      <c r="B77" s="15">
        <v>1732</v>
      </c>
      <c r="C77" s="15">
        <v>1799</v>
      </c>
      <c r="D77" s="16">
        <v>0.04</v>
      </c>
      <c r="E77" s="16" t="str">
        <f t="shared" si="3"/>
        <v>Low Discount</v>
      </c>
      <c r="F77" s="17">
        <f t="shared" si="4"/>
        <v>67</v>
      </c>
      <c r="G77" s="14"/>
      <c r="H77" s="14"/>
      <c r="I77" s="14" t="str">
        <f t="shared" si="5"/>
        <v>Poor</v>
      </c>
    </row>
    <row r="78" spans="1:9" ht="15.75" x14ac:dyDescent="0.3">
      <c r="A78" s="14" t="s">
        <v>79</v>
      </c>
      <c r="B78" s="14">
        <v>230</v>
      </c>
      <c r="C78" s="14">
        <v>450</v>
      </c>
      <c r="D78" s="16">
        <v>0.49</v>
      </c>
      <c r="E78" s="16" t="str">
        <f t="shared" si="3"/>
        <v>High Discount</v>
      </c>
      <c r="F78" s="17">
        <f t="shared" si="4"/>
        <v>220</v>
      </c>
      <c r="G78" s="14"/>
      <c r="H78" s="14"/>
      <c r="I78" s="14" t="str">
        <f t="shared" si="5"/>
        <v>Poor</v>
      </c>
    </row>
    <row r="79" spans="1:9" ht="15.75" x14ac:dyDescent="0.3">
      <c r="A79" s="14" t="s">
        <v>80</v>
      </c>
      <c r="B79" s="15">
        <v>1189</v>
      </c>
      <c r="C79" s="15">
        <v>2199</v>
      </c>
      <c r="D79" s="16">
        <v>0.46</v>
      </c>
      <c r="E79" s="16" t="str">
        <f t="shared" si="3"/>
        <v>High Discount</v>
      </c>
      <c r="F79" s="17">
        <f t="shared" si="4"/>
        <v>1010</v>
      </c>
      <c r="G79" s="14">
        <v>1</v>
      </c>
      <c r="H79" s="14">
        <v>3</v>
      </c>
      <c r="I79" s="14" t="str">
        <f t="shared" si="5"/>
        <v>Average</v>
      </c>
    </row>
    <row r="80" spans="1:9" ht="15.75" x14ac:dyDescent="0.3">
      <c r="A80" s="14" t="s">
        <v>81</v>
      </c>
      <c r="B80" s="14">
        <v>979</v>
      </c>
      <c r="C80" s="15">
        <v>1920</v>
      </c>
      <c r="D80" s="16">
        <v>0.49</v>
      </c>
      <c r="E80" s="16" t="str">
        <f t="shared" si="3"/>
        <v>High Discount</v>
      </c>
      <c r="F80" s="17">
        <f t="shared" si="4"/>
        <v>941</v>
      </c>
      <c r="G80" s="14">
        <v>1</v>
      </c>
      <c r="H80" s="14">
        <v>5</v>
      </c>
      <c r="I80" s="14" t="str">
        <f t="shared" si="5"/>
        <v>Excellent</v>
      </c>
    </row>
    <row r="81" spans="1:9" ht="15.75" x14ac:dyDescent="0.3">
      <c r="A81" s="14" t="s">
        <v>82</v>
      </c>
      <c r="B81" s="15">
        <v>1460</v>
      </c>
      <c r="C81" s="15">
        <v>2290</v>
      </c>
      <c r="D81" s="16">
        <v>0.36</v>
      </c>
      <c r="E81" s="16" t="str">
        <f t="shared" si="3"/>
        <v>Medium Discount</v>
      </c>
      <c r="F81" s="17">
        <f t="shared" si="4"/>
        <v>830</v>
      </c>
      <c r="G81" s="14"/>
      <c r="H81" s="14"/>
      <c r="I81" s="14" t="str">
        <f t="shared" si="5"/>
        <v>Poor</v>
      </c>
    </row>
    <row r="82" spans="1:9" ht="15.75" x14ac:dyDescent="0.3">
      <c r="A82" s="14" t="s">
        <v>83</v>
      </c>
      <c r="B82" s="15">
        <v>1666</v>
      </c>
      <c r="C82" s="15">
        <v>1699</v>
      </c>
      <c r="D82" s="16">
        <v>0.02</v>
      </c>
      <c r="E82" s="16" t="str">
        <f t="shared" si="3"/>
        <v>Low Discount</v>
      </c>
      <c r="F82" s="17">
        <f t="shared" si="4"/>
        <v>33</v>
      </c>
      <c r="G82" s="14"/>
      <c r="H82" s="14"/>
      <c r="I82" s="14" t="str">
        <f t="shared" si="5"/>
        <v>Poor</v>
      </c>
    </row>
    <row r="83" spans="1:9" ht="15.75" x14ac:dyDescent="0.3">
      <c r="A83" s="14" t="s">
        <v>84</v>
      </c>
      <c r="B83" s="14">
        <v>330</v>
      </c>
      <c r="C83" s="14">
        <v>647</v>
      </c>
      <c r="D83" s="16">
        <v>0.49</v>
      </c>
      <c r="E83" s="16" t="str">
        <f t="shared" si="3"/>
        <v>High Discount</v>
      </c>
      <c r="F83" s="17">
        <f t="shared" si="4"/>
        <v>317</v>
      </c>
      <c r="G83" s="14">
        <v>1</v>
      </c>
      <c r="H83" s="14">
        <v>4</v>
      </c>
      <c r="I83" s="14" t="str">
        <f t="shared" si="5"/>
        <v>Average</v>
      </c>
    </row>
    <row r="84" spans="1:9" ht="15.75" x14ac:dyDescent="0.3">
      <c r="A84" s="14" t="s">
        <v>85</v>
      </c>
      <c r="B84" s="15">
        <v>1466</v>
      </c>
      <c r="C84" s="15">
        <v>1699</v>
      </c>
      <c r="D84" s="16">
        <v>0.14000000000000001</v>
      </c>
      <c r="E84" s="16" t="str">
        <f t="shared" si="3"/>
        <v>Low Discount</v>
      </c>
      <c r="F84" s="17">
        <f t="shared" si="4"/>
        <v>233</v>
      </c>
      <c r="G84" s="14"/>
      <c r="H84" s="14"/>
      <c r="I84" s="14" t="str">
        <f t="shared" si="5"/>
        <v>Poor</v>
      </c>
    </row>
    <row r="85" spans="1:9" ht="15.75" x14ac:dyDescent="0.3">
      <c r="A85" s="14" t="s">
        <v>86</v>
      </c>
      <c r="B85" s="14">
        <v>274</v>
      </c>
      <c r="C85" s="14">
        <v>537</v>
      </c>
      <c r="D85" s="16">
        <v>0.49</v>
      </c>
      <c r="E85" s="16" t="str">
        <f t="shared" si="3"/>
        <v>High Discount</v>
      </c>
      <c r="F85" s="17">
        <f t="shared" si="4"/>
        <v>263</v>
      </c>
      <c r="G85" s="14"/>
      <c r="H85" s="14"/>
      <c r="I85" s="14" t="str">
        <f t="shared" si="5"/>
        <v>Poor</v>
      </c>
    </row>
    <row r="86" spans="1:9" ht="15.75" x14ac:dyDescent="0.3">
      <c r="A86" s="14" t="s">
        <v>87</v>
      </c>
      <c r="B86" s="14">
        <v>799</v>
      </c>
      <c r="C86" s="14">
        <v>900</v>
      </c>
      <c r="D86" s="16">
        <v>0.11</v>
      </c>
      <c r="E86" s="16" t="str">
        <f t="shared" si="3"/>
        <v>Low Discount</v>
      </c>
      <c r="F86" s="17">
        <f t="shared" si="4"/>
        <v>101</v>
      </c>
      <c r="G86" s="14"/>
      <c r="H86" s="14"/>
      <c r="I86" s="14" t="str">
        <f t="shared" si="5"/>
        <v>Poor</v>
      </c>
    </row>
    <row r="87" spans="1:9" ht="15.75" x14ac:dyDescent="0.3">
      <c r="A87" s="14" t="s">
        <v>88</v>
      </c>
      <c r="B87" s="15">
        <v>1468</v>
      </c>
      <c r="C87" s="15">
        <v>1699</v>
      </c>
      <c r="D87" s="16">
        <v>0.14000000000000001</v>
      </c>
      <c r="E87" s="16" t="str">
        <f t="shared" si="3"/>
        <v>Low Discount</v>
      </c>
      <c r="F87" s="17">
        <f t="shared" si="4"/>
        <v>231</v>
      </c>
      <c r="G87" s="14"/>
      <c r="H87" s="14"/>
      <c r="I87" s="14" t="str">
        <f t="shared" si="5"/>
        <v>Poor</v>
      </c>
    </row>
    <row r="88" spans="1:9" ht="15.75" x14ac:dyDescent="0.3">
      <c r="A88" s="14" t="s">
        <v>89</v>
      </c>
      <c r="B88" s="14">
        <v>630</v>
      </c>
      <c r="C88" s="15">
        <v>1100</v>
      </c>
      <c r="D88" s="16">
        <v>0.43</v>
      </c>
      <c r="E88" s="16" t="str">
        <f t="shared" si="3"/>
        <v>High Discount</v>
      </c>
      <c r="F88" s="17">
        <f t="shared" si="4"/>
        <v>470</v>
      </c>
      <c r="G88" s="14"/>
      <c r="H88" s="14"/>
      <c r="I88" s="14" t="str">
        <f t="shared" si="5"/>
        <v>Poor</v>
      </c>
    </row>
    <row r="89" spans="1:9" ht="15.75" x14ac:dyDescent="0.3">
      <c r="A89" s="14" t="s">
        <v>90</v>
      </c>
      <c r="B89" s="14">
        <v>850</v>
      </c>
      <c r="C89" s="15">
        <v>1700</v>
      </c>
      <c r="D89" s="16">
        <v>0.5</v>
      </c>
      <c r="E89" s="16" t="str">
        <f t="shared" si="3"/>
        <v>High Discount</v>
      </c>
      <c r="F89" s="17">
        <f t="shared" si="4"/>
        <v>850</v>
      </c>
      <c r="G89" s="14"/>
      <c r="H89" s="14"/>
      <c r="I89" s="14" t="str">
        <f t="shared" si="5"/>
        <v>Poor</v>
      </c>
    </row>
    <row r="90" spans="1:9" ht="15.75" x14ac:dyDescent="0.3">
      <c r="A90" s="14" t="s">
        <v>91</v>
      </c>
      <c r="B90" s="15">
        <v>1300</v>
      </c>
      <c r="C90" s="15">
        <v>2500</v>
      </c>
      <c r="D90" s="16">
        <v>0.48</v>
      </c>
      <c r="E90" s="16" t="str">
        <f t="shared" si="3"/>
        <v>High Discount</v>
      </c>
      <c r="F90" s="17">
        <f t="shared" si="4"/>
        <v>1200</v>
      </c>
      <c r="G90" s="14"/>
      <c r="H90" s="14"/>
      <c r="I90" s="14" t="str">
        <f t="shared" si="5"/>
        <v>Poor</v>
      </c>
    </row>
    <row r="91" spans="1:9" ht="15.75" x14ac:dyDescent="0.3">
      <c r="A91" s="14" t="s">
        <v>92</v>
      </c>
      <c r="B91" s="14">
        <v>105</v>
      </c>
      <c r="C91" s="14">
        <v>200</v>
      </c>
      <c r="D91" s="16">
        <v>0.48</v>
      </c>
      <c r="E91" s="16" t="str">
        <f t="shared" si="3"/>
        <v>High Discount</v>
      </c>
      <c r="F91" s="17">
        <f t="shared" si="4"/>
        <v>95</v>
      </c>
      <c r="G91" s="14"/>
      <c r="H91" s="14"/>
      <c r="I91" s="14" t="str">
        <f t="shared" si="5"/>
        <v>Poor</v>
      </c>
    </row>
    <row r="92" spans="1:9" ht="15.75" x14ac:dyDescent="0.3">
      <c r="A92" s="14" t="s">
        <v>93</v>
      </c>
      <c r="B92" s="14">
        <v>899</v>
      </c>
      <c r="C92" s="15">
        <v>1699</v>
      </c>
      <c r="D92" s="16">
        <v>0.47</v>
      </c>
      <c r="E92" s="16" t="str">
        <f t="shared" si="3"/>
        <v>High Discount</v>
      </c>
      <c r="F92" s="17">
        <f t="shared" si="4"/>
        <v>800</v>
      </c>
      <c r="G92" s="14"/>
      <c r="H92" s="14"/>
      <c r="I92" s="14" t="str">
        <f t="shared" si="5"/>
        <v>Poor</v>
      </c>
    </row>
    <row r="93" spans="1:9" ht="15.75" x14ac:dyDescent="0.3">
      <c r="A93" s="14" t="s">
        <v>94</v>
      </c>
      <c r="B93" s="15">
        <v>1200</v>
      </c>
      <c r="C93" s="15">
        <v>2400</v>
      </c>
      <c r="D93" s="16">
        <v>0.5</v>
      </c>
      <c r="E93" s="16" t="str">
        <f t="shared" si="3"/>
        <v>High Discount</v>
      </c>
      <c r="F93" s="17">
        <f t="shared" si="4"/>
        <v>1200</v>
      </c>
      <c r="G93" s="14"/>
      <c r="H93" s="14"/>
      <c r="I93" s="14" t="str">
        <f t="shared" si="5"/>
        <v>Poor</v>
      </c>
    </row>
    <row r="94" spans="1:9" ht="15.75" x14ac:dyDescent="0.3">
      <c r="A94" s="14" t="s">
        <v>95</v>
      </c>
      <c r="B94" s="15">
        <v>1526</v>
      </c>
      <c r="C94" s="15">
        <v>1660</v>
      </c>
      <c r="D94" s="16">
        <v>0.08</v>
      </c>
      <c r="E94" s="16" t="str">
        <f t="shared" si="3"/>
        <v>Low Discount</v>
      </c>
      <c r="F94" s="17">
        <f t="shared" si="4"/>
        <v>134</v>
      </c>
      <c r="G94" s="14"/>
      <c r="H94" s="14"/>
      <c r="I94" s="14" t="str">
        <f t="shared" si="5"/>
        <v>Poor</v>
      </c>
    </row>
    <row r="95" spans="1:9" ht="15.75" x14ac:dyDescent="0.3">
      <c r="A95" s="14" t="s">
        <v>96</v>
      </c>
      <c r="B95" s="15">
        <v>1462</v>
      </c>
      <c r="C95" s="15">
        <v>1499</v>
      </c>
      <c r="D95" s="16">
        <v>0.02</v>
      </c>
      <c r="E95" s="16" t="str">
        <f t="shared" si="3"/>
        <v>Low Discount</v>
      </c>
      <c r="F95" s="17">
        <f t="shared" si="4"/>
        <v>37</v>
      </c>
      <c r="G95" s="14"/>
      <c r="H95" s="14"/>
      <c r="I95" s="14" t="str">
        <f t="shared" si="5"/>
        <v>Poor</v>
      </c>
    </row>
    <row r="96" spans="1:9" ht="15.75" x14ac:dyDescent="0.3">
      <c r="A96" s="14" t="s">
        <v>97</v>
      </c>
      <c r="B96" s="14">
        <v>248</v>
      </c>
      <c r="C96" s="14">
        <v>486</v>
      </c>
      <c r="D96" s="16">
        <v>0.49</v>
      </c>
      <c r="E96" s="16" t="str">
        <f t="shared" si="3"/>
        <v>High Discount</v>
      </c>
      <c r="F96" s="17">
        <f t="shared" si="4"/>
        <v>238</v>
      </c>
      <c r="G96" s="14"/>
      <c r="H96" s="14"/>
      <c r="I96" s="14" t="str">
        <f t="shared" si="5"/>
        <v>Poor</v>
      </c>
    </row>
    <row r="97" spans="1:9" ht="15.75" x14ac:dyDescent="0.3">
      <c r="A97" s="14" t="s">
        <v>98</v>
      </c>
      <c r="B97" s="15">
        <v>3546</v>
      </c>
      <c r="C97" s="15">
        <v>3699</v>
      </c>
      <c r="D97" s="16">
        <v>0.04</v>
      </c>
      <c r="E97" s="16" t="str">
        <f t="shared" si="3"/>
        <v>Low Discount</v>
      </c>
      <c r="F97" s="17">
        <f t="shared" si="4"/>
        <v>153</v>
      </c>
      <c r="G97" s="14"/>
      <c r="H97" s="14"/>
      <c r="I97" s="14" t="str">
        <f t="shared" si="5"/>
        <v>Poor</v>
      </c>
    </row>
    <row r="98" spans="1:9" ht="15.75" x14ac:dyDescent="0.3">
      <c r="A98" s="14" t="s">
        <v>99</v>
      </c>
      <c r="B98" s="14">
        <v>525</v>
      </c>
      <c r="C98" s="15">
        <v>1029</v>
      </c>
      <c r="D98" s="16">
        <v>0.49</v>
      </c>
      <c r="E98" s="16" t="str">
        <f t="shared" si="3"/>
        <v>High Discount</v>
      </c>
      <c r="F98" s="17">
        <f t="shared" si="4"/>
        <v>504</v>
      </c>
      <c r="G98" s="14"/>
      <c r="H98" s="14"/>
      <c r="I98" s="14" t="str">
        <f t="shared" si="5"/>
        <v>Poor</v>
      </c>
    </row>
    <row r="99" spans="1:9" ht="15.75" x14ac:dyDescent="0.3">
      <c r="A99" s="14" t="s">
        <v>100</v>
      </c>
      <c r="B99" s="15">
        <v>1080</v>
      </c>
      <c r="C99" s="15">
        <v>1874</v>
      </c>
      <c r="D99" s="16">
        <v>0.42</v>
      </c>
      <c r="E99" s="16" t="str">
        <f t="shared" si="3"/>
        <v>High Discount</v>
      </c>
      <c r="F99" s="17">
        <f t="shared" si="4"/>
        <v>794</v>
      </c>
      <c r="G99" s="14"/>
      <c r="H99" s="14"/>
      <c r="I99" s="14" t="str">
        <f t="shared" si="5"/>
        <v>Poor</v>
      </c>
    </row>
    <row r="100" spans="1:9" ht="15.75" x14ac:dyDescent="0.3">
      <c r="A100" s="14" t="s">
        <v>101</v>
      </c>
      <c r="B100" s="15">
        <v>3640</v>
      </c>
      <c r="C100" s="15">
        <v>4588</v>
      </c>
      <c r="D100" s="16">
        <v>0.21</v>
      </c>
      <c r="E100" s="16" t="str">
        <f t="shared" si="3"/>
        <v>Medium Discount</v>
      </c>
      <c r="F100" s="17">
        <f t="shared" si="4"/>
        <v>948</v>
      </c>
      <c r="G100" s="14">
        <v>1</v>
      </c>
      <c r="H100" s="14">
        <v>5</v>
      </c>
      <c r="I100" s="14" t="str">
        <f t="shared" si="5"/>
        <v>Excellent</v>
      </c>
    </row>
    <row r="101" spans="1:9" ht="15.75" x14ac:dyDescent="0.3">
      <c r="A101" s="14" t="s">
        <v>102</v>
      </c>
      <c r="B101" s="15">
        <v>1420</v>
      </c>
      <c r="C101" s="15">
        <v>2420</v>
      </c>
      <c r="D101" s="16">
        <v>0.41</v>
      </c>
      <c r="E101" s="16" t="str">
        <f t="shared" si="3"/>
        <v>High Discount</v>
      </c>
      <c r="F101" s="17">
        <f t="shared" si="4"/>
        <v>1000</v>
      </c>
      <c r="G101" s="14"/>
      <c r="H101" s="14"/>
      <c r="I101" s="14" t="str">
        <f t="shared" si="5"/>
        <v>Poor</v>
      </c>
    </row>
    <row r="102" spans="1:9" ht="15.75" x14ac:dyDescent="0.3">
      <c r="A102" s="14" t="s">
        <v>103</v>
      </c>
      <c r="B102" s="15">
        <v>1875</v>
      </c>
      <c r="C102" s="15">
        <v>1899</v>
      </c>
      <c r="D102" s="16">
        <v>0.01</v>
      </c>
      <c r="E102" s="16" t="str">
        <f t="shared" si="3"/>
        <v>Low Discount</v>
      </c>
      <c r="F102" s="17">
        <f t="shared" si="4"/>
        <v>24</v>
      </c>
      <c r="G102" s="14"/>
      <c r="H102" s="14"/>
      <c r="I102" s="14" t="str">
        <f t="shared" si="5"/>
        <v>Poor</v>
      </c>
    </row>
    <row r="103" spans="1:9" ht="15.75" x14ac:dyDescent="0.3">
      <c r="A103" s="14" t="s">
        <v>104</v>
      </c>
      <c r="B103" s="14">
        <v>198</v>
      </c>
      <c r="C103" s="14">
        <v>260</v>
      </c>
      <c r="D103" s="16">
        <v>0.24</v>
      </c>
      <c r="E103" s="16" t="str">
        <f t="shared" si="3"/>
        <v>Medium Discount</v>
      </c>
      <c r="F103" s="17">
        <f t="shared" si="4"/>
        <v>62</v>
      </c>
      <c r="G103" s="14"/>
      <c r="H103" s="14"/>
      <c r="I103" s="14" t="str">
        <f t="shared" si="5"/>
        <v>Poor</v>
      </c>
    </row>
    <row r="104" spans="1:9" ht="15.75" x14ac:dyDescent="0.3">
      <c r="A104" s="14" t="s">
        <v>105</v>
      </c>
      <c r="B104" s="15">
        <v>1150</v>
      </c>
      <c r="C104" s="15">
        <v>1737</v>
      </c>
      <c r="D104" s="16">
        <v>0.34</v>
      </c>
      <c r="E104" s="16" t="str">
        <f t="shared" si="3"/>
        <v>Medium Discount</v>
      </c>
      <c r="F104" s="17">
        <f t="shared" si="4"/>
        <v>587</v>
      </c>
      <c r="G104" s="14"/>
      <c r="H104" s="14"/>
      <c r="I104" s="14" t="str">
        <f t="shared" si="5"/>
        <v>Poor</v>
      </c>
    </row>
    <row r="105" spans="1:9" ht="15.75" x14ac:dyDescent="0.3">
      <c r="A105" s="14" t="s">
        <v>106</v>
      </c>
      <c r="B105" s="15">
        <v>1190</v>
      </c>
      <c r="C105" s="15">
        <v>1810</v>
      </c>
      <c r="D105" s="16">
        <v>0.34</v>
      </c>
      <c r="E105" s="16" t="str">
        <f t="shared" si="3"/>
        <v>Medium Discount</v>
      </c>
      <c r="F105" s="17">
        <f t="shared" si="4"/>
        <v>620</v>
      </c>
      <c r="G105" s="14"/>
      <c r="H105" s="14"/>
      <c r="I105" s="14" t="str">
        <f t="shared" si="5"/>
        <v>Poor</v>
      </c>
    </row>
    <row r="106" spans="1:9" ht="15.75" x14ac:dyDescent="0.3">
      <c r="A106" s="14" t="s">
        <v>107</v>
      </c>
      <c r="B106" s="15">
        <v>1658</v>
      </c>
      <c r="C106" s="15">
        <v>1699</v>
      </c>
      <c r="D106" s="16">
        <v>0.02</v>
      </c>
      <c r="E106" s="16" t="str">
        <f t="shared" si="3"/>
        <v>Low Discount</v>
      </c>
      <c r="F106" s="17">
        <f t="shared" si="4"/>
        <v>41</v>
      </c>
      <c r="G106" s="14"/>
      <c r="H106" s="14"/>
      <c r="I106" s="14" t="str">
        <f t="shared" si="5"/>
        <v>Poor</v>
      </c>
    </row>
    <row r="107" spans="1:9" ht="15.75" x14ac:dyDescent="0.3">
      <c r="A107" s="14" t="s">
        <v>108</v>
      </c>
      <c r="B107" s="15">
        <v>1768</v>
      </c>
      <c r="C107" s="15">
        <v>1799</v>
      </c>
      <c r="D107" s="16">
        <v>0.02</v>
      </c>
      <c r="E107" s="16" t="str">
        <f t="shared" si="3"/>
        <v>Low Discount</v>
      </c>
      <c r="F107" s="17">
        <f t="shared" si="4"/>
        <v>31</v>
      </c>
      <c r="G107" s="14"/>
      <c r="H107" s="14"/>
      <c r="I107" s="14" t="str">
        <f t="shared" si="5"/>
        <v>Poor</v>
      </c>
    </row>
    <row r="108" spans="1:9" ht="15.75" x14ac:dyDescent="0.3">
      <c r="A108" s="14" t="s">
        <v>109</v>
      </c>
      <c r="B108" s="14">
        <v>199</v>
      </c>
      <c r="C108" s="14">
        <v>553</v>
      </c>
      <c r="D108" s="16">
        <v>0.64</v>
      </c>
      <c r="E108" s="16" t="str">
        <f t="shared" si="3"/>
        <v>High Discount</v>
      </c>
      <c r="F108" s="17">
        <f t="shared" si="4"/>
        <v>354</v>
      </c>
      <c r="G108" s="14"/>
      <c r="H108" s="14"/>
      <c r="I108" s="14" t="str">
        <f t="shared" si="5"/>
        <v>Poor</v>
      </c>
    </row>
    <row r="109" spans="1:9" ht="15.75" x14ac:dyDescent="0.3">
      <c r="A109" s="14" t="s">
        <v>110</v>
      </c>
      <c r="B109" s="14">
        <v>450</v>
      </c>
      <c r="C109" s="14">
        <v>900</v>
      </c>
      <c r="D109" s="16">
        <v>0.5</v>
      </c>
      <c r="E109" s="16" t="str">
        <f t="shared" si="3"/>
        <v>High Discount</v>
      </c>
      <c r="F109" s="17">
        <f t="shared" si="4"/>
        <v>450</v>
      </c>
      <c r="G109" s="14">
        <v>1</v>
      </c>
      <c r="H109" s="14">
        <v>2</v>
      </c>
      <c r="I109" s="14" t="str">
        <f t="shared" si="5"/>
        <v>Poor</v>
      </c>
    </row>
    <row r="110" spans="1:9" ht="15.75" x14ac:dyDescent="0.3">
      <c r="A110" s="14" t="s">
        <v>111</v>
      </c>
      <c r="B110" s="14">
        <v>169</v>
      </c>
      <c r="C110" s="14">
        <v>320</v>
      </c>
      <c r="D110" s="16">
        <v>0.47</v>
      </c>
      <c r="E110" s="16" t="str">
        <f t="shared" si="3"/>
        <v>High Discount</v>
      </c>
      <c r="F110" s="17">
        <f t="shared" si="4"/>
        <v>151</v>
      </c>
      <c r="G110" s="14"/>
      <c r="H110" s="14"/>
      <c r="I110" s="14" t="str">
        <f t="shared" si="5"/>
        <v>Poor</v>
      </c>
    </row>
  </sheetData>
  <conditionalFormatting sqref="D1:D1048576">
    <cfRule type="dataBar" priority="1">
      <dataBar>
        <cfvo type="min"/>
        <cfvo type="max"/>
        <color rgb="FF638EC6"/>
      </dataBar>
      <extLst>
        <ext xmlns:x14="http://schemas.microsoft.com/office/spreadsheetml/2009/9/main" uri="{B025F937-C7B1-47D3-B67F-A62EFF666E3E}">
          <x14:id>{FF2E0016-D686-4E16-8C85-7C4A274A2861}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F2E0016-D686-4E16-8C85-7C4A274A2861}">
            <x14:dataBar minLength="0" maxLength="100" border="1" negativeBarBorderColorSameAsPositive="0">
              <x14:cfvo type="autoMin"/>
              <x14:cfvo type="autoMax"/>
              <x14:borderColor rgb="FF638EC6"/>
              <x14:negativeFillColor rgb="FFFF0000"/>
              <x14:negativeBorderColor rgb="FFFF0000"/>
              <x14:axisColor rgb="FF000000"/>
            </x14:dataBar>
          </x14:cfRule>
          <xm:sqref>D1:D1048576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FB255-E269-4EF8-96BB-777C80DA1B5B}">
  <dimension ref="A3:C7"/>
  <sheetViews>
    <sheetView workbookViewId="0">
      <selection activeCell="E5" sqref="E5"/>
    </sheetView>
  </sheetViews>
  <sheetFormatPr defaultRowHeight="15" x14ac:dyDescent="0.25"/>
  <cols>
    <col min="1" max="1" width="19.42578125" bestFit="1" customWidth="1"/>
    <col min="2" max="2" width="23.7109375" bestFit="1" customWidth="1"/>
    <col min="3" max="3" width="23.5703125" bestFit="1" customWidth="1"/>
  </cols>
  <sheetData>
    <row r="3" spans="1:3" ht="15.75" x14ac:dyDescent="0.3">
      <c r="A3" s="18" t="s">
        <v>124</v>
      </c>
      <c r="B3" s="14" t="s">
        <v>126</v>
      </c>
      <c r="C3" s="14" t="s">
        <v>131</v>
      </c>
    </row>
    <row r="4" spans="1:3" ht="15.75" x14ac:dyDescent="0.3">
      <c r="A4" s="19" t="s">
        <v>132</v>
      </c>
      <c r="B4" s="22">
        <v>3.6580645161290311</v>
      </c>
      <c r="C4" s="22">
        <v>10.806451612903226</v>
      </c>
    </row>
    <row r="5" spans="1:3" ht="15.75" x14ac:dyDescent="0.3">
      <c r="A5" s="19" t="s">
        <v>133</v>
      </c>
      <c r="B5" s="22">
        <v>3.7249999999999996</v>
      </c>
      <c r="C5" s="22">
        <v>9.5</v>
      </c>
    </row>
    <row r="6" spans="1:3" ht="15.75" x14ac:dyDescent="0.3">
      <c r="A6" s="19" t="s">
        <v>134</v>
      </c>
      <c r="B6" s="22">
        <v>4.245454545454546</v>
      </c>
      <c r="C6" s="22">
        <v>15.909090909090908</v>
      </c>
    </row>
    <row r="7" spans="1:3" ht="15.75" x14ac:dyDescent="0.3">
      <c r="A7" s="19" t="s">
        <v>125</v>
      </c>
      <c r="B7" s="22">
        <v>3.8894736842105244</v>
      </c>
      <c r="C7" s="22">
        <v>12.684210526315789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D9411-0F1B-48ED-B354-616899EE3261}">
  <dimension ref="A3:C7"/>
  <sheetViews>
    <sheetView workbookViewId="0">
      <selection activeCell="B10" sqref="B10"/>
    </sheetView>
  </sheetViews>
  <sheetFormatPr defaultRowHeight="15" x14ac:dyDescent="0.25"/>
  <cols>
    <col min="1" max="1" width="16.85546875" bestFit="1" customWidth="1"/>
    <col min="2" max="2" width="23.7109375" bestFit="1" customWidth="1"/>
    <col min="3" max="3" width="23.5703125" bestFit="1" customWidth="1"/>
  </cols>
  <sheetData>
    <row r="3" spans="1:3" ht="15.75" x14ac:dyDescent="0.3">
      <c r="A3" s="18" t="s">
        <v>124</v>
      </c>
      <c r="B3" s="14" t="s">
        <v>126</v>
      </c>
      <c r="C3" s="14" t="s">
        <v>131</v>
      </c>
    </row>
    <row r="4" spans="1:3" ht="15.75" x14ac:dyDescent="0.3">
      <c r="A4" s="19" t="s">
        <v>127</v>
      </c>
      <c r="B4" s="14">
        <v>3.8090909090909082</v>
      </c>
      <c r="C4" s="14">
        <v>10.136363636363637</v>
      </c>
    </row>
    <row r="5" spans="1:3" ht="15.75" x14ac:dyDescent="0.3">
      <c r="A5" s="19" t="s">
        <v>128</v>
      </c>
      <c r="B5" s="14">
        <v>4.7478260869565219</v>
      </c>
      <c r="C5" s="14">
        <v>14.391304347826088</v>
      </c>
    </row>
    <row r="6" spans="1:3" ht="15.75" x14ac:dyDescent="0.3">
      <c r="A6" s="19" t="s">
        <v>129</v>
      </c>
      <c r="B6" s="14">
        <v>2.3916666666666671</v>
      </c>
      <c r="C6" s="14">
        <v>14.083333333333334</v>
      </c>
    </row>
    <row r="7" spans="1:3" ht="15.75" x14ac:dyDescent="0.3">
      <c r="A7" s="19" t="s">
        <v>125</v>
      </c>
      <c r="B7" s="14">
        <v>3.8894736842105244</v>
      </c>
      <c r="C7" s="14">
        <v>12.684210526315789</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F6B65-AC3A-4831-AB8B-2F0A169024D5}">
  <sheetPr filterMode="1"/>
  <dimension ref="AE1:AF116"/>
  <sheetViews>
    <sheetView topLeftCell="AE1" workbookViewId="0">
      <selection activeCell="AE121" sqref="AE121"/>
    </sheetView>
  </sheetViews>
  <sheetFormatPr defaultRowHeight="15" x14ac:dyDescent="0.25"/>
  <cols>
    <col min="31" max="31" width="112.42578125" bestFit="1" customWidth="1"/>
    <col min="32" max="32" width="9.7109375" bestFit="1" customWidth="1"/>
  </cols>
  <sheetData>
    <row r="1" spans="31:32" ht="15.75" x14ac:dyDescent="0.3">
      <c r="AE1" s="12" t="s">
        <v>0</v>
      </c>
      <c r="AF1" s="12" t="s">
        <v>112</v>
      </c>
    </row>
    <row r="2" spans="31:32" ht="15.75" x14ac:dyDescent="0.3">
      <c r="AE2" s="14" t="s">
        <v>18</v>
      </c>
      <c r="AF2" s="14">
        <v>5</v>
      </c>
    </row>
    <row r="3" spans="31:32" ht="15.75" x14ac:dyDescent="0.3">
      <c r="AE3" s="14" t="s">
        <v>19</v>
      </c>
      <c r="AF3" s="14">
        <v>5</v>
      </c>
    </row>
    <row r="4" spans="31:32" ht="15.75" x14ac:dyDescent="0.3">
      <c r="AE4" s="14" t="s">
        <v>20</v>
      </c>
      <c r="AF4" s="14">
        <v>5</v>
      </c>
    </row>
    <row r="5" spans="31:32" ht="15.75" x14ac:dyDescent="0.3">
      <c r="AE5" s="14" t="s">
        <v>38</v>
      </c>
      <c r="AF5" s="14">
        <v>5</v>
      </c>
    </row>
    <row r="6" spans="31:32" ht="15.75" x14ac:dyDescent="0.3">
      <c r="AE6" s="14" t="s">
        <v>39</v>
      </c>
      <c r="AF6" s="14">
        <v>5</v>
      </c>
    </row>
    <row r="7" spans="31:32" ht="15.75" x14ac:dyDescent="0.3">
      <c r="AE7" s="14" t="s">
        <v>81</v>
      </c>
      <c r="AF7" s="14">
        <v>5</v>
      </c>
    </row>
    <row r="8" spans="31:32" ht="15.75" x14ac:dyDescent="0.3">
      <c r="AE8" s="14" t="s">
        <v>101</v>
      </c>
      <c r="AF8" s="14">
        <v>5</v>
      </c>
    </row>
    <row r="9" spans="31:32" ht="15.75" x14ac:dyDescent="0.3">
      <c r="AE9" s="14" t="s">
        <v>7</v>
      </c>
      <c r="AF9" s="14">
        <v>4.8</v>
      </c>
    </row>
    <row r="10" spans="31:32" ht="15.75" x14ac:dyDescent="0.3">
      <c r="AE10" s="14" t="s">
        <v>11</v>
      </c>
      <c r="AF10" s="14">
        <v>4.8</v>
      </c>
    </row>
    <row r="11" spans="31:32" ht="15.75" x14ac:dyDescent="0.3">
      <c r="AE11" s="14" t="s">
        <v>15</v>
      </c>
      <c r="AF11" s="14">
        <v>4.8</v>
      </c>
    </row>
    <row r="12" spans="31:32" ht="15.75" hidden="1" x14ac:dyDescent="0.3">
      <c r="AE12" s="14" t="s">
        <v>6</v>
      </c>
      <c r="AF12" s="14">
        <v>4.7</v>
      </c>
    </row>
    <row r="13" spans="31:32" ht="15.75" hidden="1" x14ac:dyDescent="0.3">
      <c r="AE13" s="14" t="s">
        <v>14</v>
      </c>
      <c r="AF13" s="14">
        <v>4.7</v>
      </c>
    </row>
    <row r="14" spans="31:32" ht="15.75" hidden="1" x14ac:dyDescent="0.3">
      <c r="AE14" s="14" t="s">
        <v>34</v>
      </c>
      <c r="AF14" s="14">
        <v>4.7</v>
      </c>
    </row>
    <row r="15" spans="31:32" ht="15.75" hidden="1" x14ac:dyDescent="0.3">
      <c r="AE15" s="14" t="s">
        <v>36</v>
      </c>
      <c r="AF15" s="14">
        <v>4.7</v>
      </c>
    </row>
    <row r="16" spans="31:32" ht="15.75" hidden="1" x14ac:dyDescent="0.3">
      <c r="AE16" s="14" t="s">
        <v>5</v>
      </c>
      <c r="AF16" s="14">
        <v>4.5999999999999996</v>
      </c>
    </row>
    <row r="17" spans="31:32" ht="15.75" hidden="1" x14ac:dyDescent="0.3">
      <c r="AE17" s="14" t="s">
        <v>9</v>
      </c>
      <c r="AF17" s="14">
        <v>4.5999999999999996</v>
      </c>
    </row>
    <row r="18" spans="31:32" ht="15.75" hidden="1" x14ac:dyDescent="0.3">
      <c r="AE18" s="14" t="s">
        <v>21</v>
      </c>
      <c r="AF18" s="14">
        <v>4.5999999999999996</v>
      </c>
    </row>
    <row r="19" spans="31:32" ht="15.75" hidden="1" x14ac:dyDescent="0.3">
      <c r="AE19" s="14" t="s">
        <v>22</v>
      </c>
      <c r="AF19" s="14">
        <v>4.5999999999999996</v>
      </c>
    </row>
    <row r="20" spans="31:32" ht="15.75" hidden="1" x14ac:dyDescent="0.3">
      <c r="AE20" s="14" t="s">
        <v>28</v>
      </c>
      <c r="AF20" s="14">
        <v>4.5999999999999996</v>
      </c>
    </row>
    <row r="21" spans="31:32" ht="15.75" hidden="1" x14ac:dyDescent="0.3">
      <c r="AE21" s="14" t="s">
        <v>3</v>
      </c>
      <c r="AF21" s="14">
        <v>4.5</v>
      </c>
    </row>
    <row r="22" spans="31:32" ht="15.75" hidden="1" x14ac:dyDescent="0.3">
      <c r="AE22" s="14" t="s">
        <v>16</v>
      </c>
      <c r="AF22" s="14">
        <v>4.5</v>
      </c>
    </row>
    <row r="23" spans="31:32" ht="15.75" hidden="1" x14ac:dyDescent="0.3">
      <c r="AE23" s="14" t="s">
        <v>37</v>
      </c>
      <c r="AF23" s="14">
        <v>4.5</v>
      </c>
    </row>
    <row r="24" spans="31:32" ht="15.75" hidden="1" x14ac:dyDescent="0.3">
      <c r="AE24" s="14" t="s">
        <v>41</v>
      </c>
      <c r="AF24" s="14">
        <v>4.5</v>
      </c>
    </row>
    <row r="25" spans="31:32" ht="15.75" hidden="1" x14ac:dyDescent="0.3">
      <c r="AE25" s="14" t="s">
        <v>26</v>
      </c>
      <c r="AF25" s="14">
        <v>4.4000000000000004</v>
      </c>
    </row>
    <row r="26" spans="31:32" ht="15.75" hidden="1" x14ac:dyDescent="0.3">
      <c r="AE26" s="14" t="s">
        <v>27</v>
      </c>
      <c r="AF26" s="14">
        <v>4.3</v>
      </c>
    </row>
    <row r="27" spans="31:32" ht="15.75" hidden="1" x14ac:dyDescent="0.3">
      <c r="AE27" s="14" t="s">
        <v>33</v>
      </c>
      <c r="AF27" s="14">
        <v>4.3</v>
      </c>
    </row>
    <row r="28" spans="31:32" ht="15.75" hidden="1" x14ac:dyDescent="0.3">
      <c r="AE28" s="14" t="s">
        <v>35</v>
      </c>
      <c r="AF28" s="14">
        <v>4.3</v>
      </c>
    </row>
    <row r="29" spans="31:32" ht="15.75" hidden="1" x14ac:dyDescent="0.3">
      <c r="AE29" s="14" t="s">
        <v>40</v>
      </c>
      <c r="AF29" s="14">
        <v>4.3</v>
      </c>
    </row>
    <row r="30" spans="31:32" ht="15.75" hidden="1" x14ac:dyDescent="0.3">
      <c r="AE30" s="14" t="s">
        <v>17</v>
      </c>
      <c r="AF30" s="14">
        <v>4.2</v>
      </c>
    </row>
    <row r="31" spans="31:32" ht="15.75" hidden="1" x14ac:dyDescent="0.3">
      <c r="AE31" s="14" t="s">
        <v>4</v>
      </c>
      <c r="AF31" s="14">
        <v>4.0999999999999996</v>
      </c>
    </row>
    <row r="32" spans="31:32" ht="15.75" hidden="1" x14ac:dyDescent="0.3">
      <c r="AE32" s="14" t="s">
        <v>13</v>
      </c>
      <c r="AF32" s="14">
        <v>4.0999999999999996</v>
      </c>
    </row>
    <row r="33" spans="31:32" ht="15.75" hidden="1" x14ac:dyDescent="0.3">
      <c r="AE33" s="14" t="s">
        <v>31</v>
      </c>
      <c r="AF33" s="14">
        <v>4.0999999999999996</v>
      </c>
    </row>
    <row r="34" spans="31:32" ht="15.75" hidden="1" x14ac:dyDescent="0.3">
      <c r="AE34" s="14" t="s">
        <v>8</v>
      </c>
      <c r="AF34" s="14">
        <v>4</v>
      </c>
    </row>
    <row r="35" spans="31:32" ht="15.75" hidden="1" x14ac:dyDescent="0.3">
      <c r="AE35" s="14" t="s">
        <v>10</v>
      </c>
      <c r="AF35" s="14">
        <v>4</v>
      </c>
    </row>
    <row r="36" spans="31:32" ht="15.75" hidden="1" x14ac:dyDescent="0.3">
      <c r="AE36" s="14" t="s">
        <v>25</v>
      </c>
      <c r="AF36" s="14">
        <v>4</v>
      </c>
    </row>
    <row r="37" spans="31:32" ht="15.75" hidden="1" x14ac:dyDescent="0.3">
      <c r="AE37" s="14" t="s">
        <v>84</v>
      </c>
      <c r="AF37" s="14">
        <v>4</v>
      </c>
    </row>
    <row r="38" spans="31:32" ht="15.75" hidden="1" x14ac:dyDescent="0.3">
      <c r="AE38" s="14" t="s">
        <v>12</v>
      </c>
      <c r="AF38" s="14">
        <v>3.8</v>
      </c>
    </row>
    <row r="39" spans="31:32" ht="15.75" hidden="1" x14ac:dyDescent="0.3">
      <c r="AE39" s="14" t="s">
        <v>29</v>
      </c>
      <c r="AF39" s="14">
        <v>3.8</v>
      </c>
    </row>
    <row r="40" spans="31:32" ht="15.75" hidden="1" x14ac:dyDescent="0.3">
      <c r="AE40" s="14" t="s">
        <v>30</v>
      </c>
      <c r="AF40" s="14">
        <v>3.8</v>
      </c>
    </row>
    <row r="41" spans="31:32" ht="15.75" hidden="1" x14ac:dyDescent="0.3">
      <c r="AE41" s="14" t="s">
        <v>23</v>
      </c>
      <c r="AF41" s="14">
        <v>3.3</v>
      </c>
    </row>
    <row r="42" spans="31:32" ht="15.75" hidden="1" x14ac:dyDescent="0.3">
      <c r="AE42" s="14" t="s">
        <v>62</v>
      </c>
      <c r="AF42" s="14">
        <v>3</v>
      </c>
    </row>
    <row r="43" spans="31:32" ht="15.75" hidden="1" x14ac:dyDescent="0.3">
      <c r="AE43" s="14" t="s">
        <v>69</v>
      </c>
      <c r="AF43" s="14">
        <v>3</v>
      </c>
    </row>
    <row r="44" spans="31:32" ht="15.75" hidden="1" x14ac:dyDescent="0.3">
      <c r="AE44" s="14" t="s">
        <v>71</v>
      </c>
      <c r="AF44" s="14">
        <v>3</v>
      </c>
    </row>
    <row r="45" spans="31:32" ht="15.75" hidden="1" x14ac:dyDescent="0.3">
      <c r="AE45" s="14" t="s">
        <v>73</v>
      </c>
      <c r="AF45" s="14">
        <v>3</v>
      </c>
    </row>
    <row r="46" spans="31:32" ht="15.75" hidden="1" x14ac:dyDescent="0.3">
      <c r="AE46" s="14" t="s">
        <v>80</v>
      </c>
      <c r="AF46" s="14">
        <v>3</v>
      </c>
    </row>
    <row r="47" spans="31:32" ht="15.75" hidden="1" x14ac:dyDescent="0.3">
      <c r="AE47" s="14" t="s">
        <v>66</v>
      </c>
      <c r="AF47" s="14">
        <v>2.9</v>
      </c>
    </row>
    <row r="48" spans="31:32" ht="15.75" hidden="1" x14ac:dyDescent="0.3">
      <c r="AE48" s="14" t="s">
        <v>64</v>
      </c>
      <c r="AF48" s="14">
        <v>2.8</v>
      </c>
    </row>
    <row r="49" spans="31:32" ht="15.75" hidden="1" x14ac:dyDescent="0.3">
      <c r="AE49" s="14" t="s">
        <v>65</v>
      </c>
      <c r="AF49" s="14">
        <v>2.7</v>
      </c>
    </row>
    <row r="50" spans="31:32" ht="15.75" hidden="1" x14ac:dyDescent="0.3">
      <c r="AE50" s="14" t="s">
        <v>70</v>
      </c>
      <c r="AF50" s="14">
        <v>2.6</v>
      </c>
    </row>
    <row r="51" spans="31:32" ht="15.75" hidden="1" x14ac:dyDescent="0.3">
      <c r="AE51" s="14" t="s">
        <v>61</v>
      </c>
      <c r="AF51" s="14">
        <v>2.5</v>
      </c>
    </row>
    <row r="52" spans="31:32" ht="15.75" hidden="1" x14ac:dyDescent="0.3">
      <c r="AE52" s="14" t="s">
        <v>68</v>
      </c>
      <c r="AF52" s="14">
        <v>2.2999999999999998</v>
      </c>
    </row>
    <row r="53" spans="31:32" ht="15.75" hidden="1" x14ac:dyDescent="0.3">
      <c r="AE53" s="14" t="s">
        <v>72</v>
      </c>
      <c r="AF53" s="14">
        <v>2.2999999999999998</v>
      </c>
    </row>
    <row r="54" spans="31:32" ht="15.75" hidden="1" x14ac:dyDescent="0.3">
      <c r="AE54" s="14" t="s">
        <v>67</v>
      </c>
      <c r="AF54" s="14">
        <v>2.2000000000000002</v>
      </c>
    </row>
    <row r="55" spans="31:32" ht="15.75" hidden="1" x14ac:dyDescent="0.3">
      <c r="AE55" s="14" t="s">
        <v>74</v>
      </c>
      <c r="AF55" s="14">
        <v>2.2000000000000002</v>
      </c>
    </row>
    <row r="56" spans="31:32" ht="15.75" hidden="1" x14ac:dyDescent="0.3">
      <c r="AE56" s="14" t="s">
        <v>63</v>
      </c>
      <c r="AF56" s="14">
        <v>2.1</v>
      </c>
    </row>
    <row r="57" spans="31:32" ht="15.75" hidden="1" x14ac:dyDescent="0.3">
      <c r="AE57" s="14" t="s">
        <v>75</v>
      </c>
      <c r="AF57" s="14">
        <v>2.1</v>
      </c>
    </row>
    <row r="58" spans="31:32" ht="15.75" hidden="1" x14ac:dyDescent="0.3">
      <c r="AE58" s="14" t="s">
        <v>110</v>
      </c>
      <c r="AF58" s="14">
        <v>2</v>
      </c>
    </row>
    <row r="59" spans="31:32" ht="15.75" hidden="1" x14ac:dyDescent="0.3">
      <c r="AE59" s="14" t="s">
        <v>24</v>
      </c>
      <c r="AF59" s="14"/>
    </row>
    <row r="60" spans="31:32" ht="15.75" hidden="1" x14ac:dyDescent="0.3">
      <c r="AE60" s="14" t="s">
        <v>32</v>
      </c>
      <c r="AF60" s="14"/>
    </row>
    <row r="61" spans="31:32" ht="15.75" hidden="1" x14ac:dyDescent="0.3">
      <c r="AE61" s="14" t="s">
        <v>42</v>
      </c>
      <c r="AF61" s="14"/>
    </row>
    <row r="62" spans="31:32" ht="15.75" hidden="1" x14ac:dyDescent="0.3">
      <c r="AE62" s="14" t="s">
        <v>43</v>
      </c>
      <c r="AF62" s="14"/>
    </row>
    <row r="63" spans="31:32" ht="15.75" hidden="1" x14ac:dyDescent="0.3">
      <c r="AE63" s="14" t="s">
        <v>44</v>
      </c>
      <c r="AF63" s="14"/>
    </row>
    <row r="64" spans="31:32" ht="15.75" hidden="1" x14ac:dyDescent="0.3">
      <c r="AE64" s="14" t="s">
        <v>45</v>
      </c>
      <c r="AF64" s="14"/>
    </row>
    <row r="65" spans="31:32" ht="15.75" hidden="1" x14ac:dyDescent="0.3">
      <c r="AE65" s="14" t="s">
        <v>46</v>
      </c>
      <c r="AF65" s="14"/>
    </row>
    <row r="66" spans="31:32" ht="15.75" hidden="1" x14ac:dyDescent="0.3">
      <c r="AE66" s="14" t="s">
        <v>47</v>
      </c>
      <c r="AF66" s="14"/>
    </row>
    <row r="67" spans="31:32" ht="15.75" hidden="1" x14ac:dyDescent="0.3">
      <c r="AE67" s="14" t="s">
        <v>48</v>
      </c>
      <c r="AF67" s="14"/>
    </row>
    <row r="68" spans="31:32" ht="15.75" hidden="1" x14ac:dyDescent="0.3">
      <c r="AE68" s="14" t="s">
        <v>49</v>
      </c>
      <c r="AF68" s="14"/>
    </row>
    <row r="69" spans="31:32" ht="15.75" hidden="1" x14ac:dyDescent="0.3">
      <c r="AE69" s="14" t="s">
        <v>50</v>
      </c>
      <c r="AF69" s="14"/>
    </row>
    <row r="70" spans="31:32" ht="15.75" hidden="1" x14ac:dyDescent="0.3">
      <c r="AE70" s="14" t="s">
        <v>51</v>
      </c>
      <c r="AF70" s="14"/>
    </row>
    <row r="71" spans="31:32" ht="15.75" hidden="1" x14ac:dyDescent="0.3">
      <c r="AE71" s="14" t="s">
        <v>52</v>
      </c>
      <c r="AF71" s="14"/>
    </row>
    <row r="72" spans="31:32" ht="15.75" hidden="1" x14ac:dyDescent="0.3">
      <c r="AE72" s="14" t="s">
        <v>53</v>
      </c>
      <c r="AF72" s="14"/>
    </row>
    <row r="73" spans="31:32" ht="15.75" hidden="1" x14ac:dyDescent="0.3">
      <c r="AE73" s="14" t="s">
        <v>54</v>
      </c>
      <c r="AF73" s="14"/>
    </row>
    <row r="74" spans="31:32" ht="15.75" hidden="1" x14ac:dyDescent="0.3">
      <c r="AE74" s="14" t="s">
        <v>55</v>
      </c>
      <c r="AF74" s="14"/>
    </row>
    <row r="75" spans="31:32" ht="15.75" hidden="1" x14ac:dyDescent="0.3">
      <c r="AE75" s="14" t="s">
        <v>56</v>
      </c>
      <c r="AF75" s="14"/>
    </row>
    <row r="76" spans="31:32" ht="15.75" hidden="1" x14ac:dyDescent="0.3">
      <c r="AE76" s="14" t="s">
        <v>57</v>
      </c>
      <c r="AF76" s="14"/>
    </row>
    <row r="77" spans="31:32" ht="15.75" hidden="1" x14ac:dyDescent="0.3">
      <c r="AE77" s="14" t="s">
        <v>58</v>
      </c>
      <c r="AF77" s="14"/>
    </row>
    <row r="78" spans="31:32" ht="15.75" hidden="1" x14ac:dyDescent="0.3">
      <c r="AE78" s="14" t="s">
        <v>59</v>
      </c>
      <c r="AF78" s="14"/>
    </row>
    <row r="79" spans="31:32" ht="15.75" hidden="1" x14ac:dyDescent="0.3">
      <c r="AE79" s="14" t="s">
        <v>60</v>
      </c>
      <c r="AF79" s="14"/>
    </row>
    <row r="80" spans="31:32" ht="15.75" hidden="1" x14ac:dyDescent="0.3">
      <c r="AE80" s="14" t="s">
        <v>76</v>
      </c>
      <c r="AF80" s="14"/>
    </row>
    <row r="81" spans="31:32" ht="15.75" hidden="1" x14ac:dyDescent="0.3">
      <c r="AE81" s="14" t="s">
        <v>77</v>
      </c>
      <c r="AF81" s="14"/>
    </row>
    <row r="82" spans="31:32" ht="15.75" hidden="1" x14ac:dyDescent="0.3">
      <c r="AE82" s="14" t="s">
        <v>78</v>
      </c>
      <c r="AF82" s="14"/>
    </row>
    <row r="83" spans="31:32" ht="15.75" hidden="1" x14ac:dyDescent="0.3">
      <c r="AE83" s="14" t="s">
        <v>79</v>
      </c>
      <c r="AF83" s="14"/>
    </row>
    <row r="84" spans="31:32" ht="15.75" hidden="1" x14ac:dyDescent="0.3">
      <c r="AE84" s="14" t="s">
        <v>82</v>
      </c>
      <c r="AF84" s="14"/>
    </row>
    <row r="85" spans="31:32" ht="15.75" hidden="1" x14ac:dyDescent="0.3">
      <c r="AE85" s="14" t="s">
        <v>83</v>
      </c>
      <c r="AF85" s="14"/>
    </row>
    <row r="86" spans="31:32" ht="15.75" hidden="1" x14ac:dyDescent="0.3">
      <c r="AE86" s="14" t="s">
        <v>85</v>
      </c>
      <c r="AF86" s="14"/>
    </row>
    <row r="87" spans="31:32" ht="15.75" hidden="1" x14ac:dyDescent="0.3">
      <c r="AE87" s="14" t="s">
        <v>86</v>
      </c>
      <c r="AF87" s="14"/>
    </row>
    <row r="88" spans="31:32" ht="15.75" hidden="1" x14ac:dyDescent="0.3">
      <c r="AE88" s="14" t="s">
        <v>87</v>
      </c>
      <c r="AF88" s="14"/>
    </row>
    <row r="89" spans="31:32" ht="15.75" hidden="1" x14ac:dyDescent="0.3">
      <c r="AE89" s="14" t="s">
        <v>88</v>
      </c>
      <c r="AF89" s="14"/>
    </row>
    <row r="90" spans="31:32" ht="15.75" hidden="1" x14ac:dyDescent="0.3">
      <c r="AE90" s="14" t="s">
        <v>89</v>
      </c>
      <c r="AF90" s="14"/>
    </row>
    <row r="91" spans="31:32" ht="15.75" hidden="1" x14ac:dyDescent="0.3">
      <c r="AE91" s="14" t="s">
        <v>90</v>
      </c>
      <c r="AF91" s="14"/>
    </row>
    <row r="92" spans="31:32" ht="15.75" hidden="1" x14ac:dyDescent="0.3">
      <c r="AE92" s="14" t="s">
        <v>91</v>
      </c>
      <c r="AF92" s="14"/>
    </row>
    <row r="93" spans="31:32" ht="15.75" hidden="1" x14ac:dyDescent="0.3">
      <c r="AE93" s="14" t="s">
        <v>92</v>
      </c>
      <c r="AF93" s="14"/>
    </row>
    <row r="94" spans="31:32" ht="15.75" hidden="1" x14ac:dyDescent="0.3">
      <c r="AE94" s="14" t="s">
        <v>93</v>
      </c>
      <c r="AF94" s="14"/>
    </row>
    <row r="95" spans="31:32" ht="15.75" hidden="1" x14ac:dyDescent="0.3">
      <c r="AE95" s="14" t="s">
        <v>94</v>
      </c>
      <c r="AF95" s="14"/>
    </row>
    <row r="96" spans="31:32" ht="15.75" hidden="1" x14ac:dyDescent="0.3">
      <c r="AE96" s="14" t="s">
        <v>95</v>
      </c>
      <c r="AF96" s="14"/>
    </row>
    <row r="97" spans="31:32" ht="15.75" hidden="1" x14ac:dyDescent="0.3">
      <c r="AE97" s="14" t="s">
        <v>96</v>
      </c>
      <c r="AF97" s="14"/>
    </row>
    <row r="98" spans="31:32" ht="15.75" hidden="1" x14ac:dyDescent="0.3">
      <c r="AE98" s="14" t="s">
        <v>97</v>
      </c>
      <c r="AF98" s="14"/>
    </row>
    <row r="99" spans="31:32" ht="15.75" hidden="1" x14ac:dyDescent="0.3">
      <c r="AE99" s="14" t="s">
        <v>98</v>
      </c>
      <c r="AF99" s="14"/>
    </row>
    <row r="100" spans="31:32" ht="15.75" hidden="1" x14ac:dyDescent="0.3">
      <c r="AE100" s="14" t="s">
        <v>99</v>
      </c>
      <c r="AF100" s="14"/>
    </row>
    <row r="101" spans="31:32" ht="15.75" hidden="1" x14ac:dyDescent="0.3">
      <c r="AE101" s="14" t="s">
        <v>100</v>
      </c>
      <c r="AF101" s="14"/>
    </row>
    <row r="102" spans="31:32" ht="15.75" hidden="1" x14ac:dyDescent="0.3">
      <c r="AE102" s="14" t="s">
        <v>102</v>
      </c>
      <c r="AF102" s="14"/>
    </row>
    <row r="103" spans="31:32" ht="15.75" hidden="1" x14ac:dyDescent="0.3">
      <c r="AE103" s="14" t="s">
        <v>103</v>
      </c>
      <c r="AF103" s="14"/>
    </row>
    <row r="104" spans="31:32" ht="15.75" hidden="1" x14ac:dyDescent="0.3">
      <c r="AE104" s="14" t="s">
        <v>104</v>
      </c>
      <c r="AF104" s="14"/>
    </row>
    <row r="105" spans="31:32" ht="15.75" hidden="1" x14ac:dyDescent="0.3">
      <c r="AE105" s="14" t="s">
        <v>105</v>
      </c>
      <c r="AF105" s="14"/>
    </row>
    <row r="106" spans="31:32" ht="15.75" hidden="1" x14ac:dyDescent="0.3">
      <c r="AE106" s="14" t="s">
        <v>106</v>
      </c>
      <c r="AF106" s="14"/>
    </row>
    <row r="107" spans="31:32" ht="15.75" hidden="1" x14ac:dyDescent="0.3">
      <c r="AE107" s="14" t="s">
        <v>107</v>
      </c>
      <c r="AF107" s="14"/>
    </row>
    <row r="108" spans="31:32" ht="15.75" hidden="1" x14ac:dyDescent="0.3">
      <c r="AE108" s="14" t="s">
        <v>108</v>
      </c>
      <c r="AF108" s="14"/>
    </row>
    <row r="109" spans="31:32" ht="15.75" hidden="1" x14ac:dyDescent="0.3">
      <c r="AE109" s="14" t="s">
        <v>109</v>
      </c>
      <c r="AF109" s="14"/>
    </row>
    <row r="110" spans="31:32" ht="15.75" hidden="1" x14ac:dyDescent="0.3">
      <c r="AE110" s="14" t="s">
        <v>111</v>
      </c>
      <c r="AF110" s="14"/>
    </row>
    <row r="111" spans="31:32" hidden="1" x14ac:dyDescent="0.25"/>
    <row r="112" spans="31:32" hidden="1" x14ac:dyDescent="0.25"/>
    <row r="113" hidden="1" x14ac:dyDescent="0.25"/>
    <row r="114" hidden="1" x14ac:dyDescent="0.25"/>
    <row r="115" hidden="1" x14ac:dyDescent="0.25"/>
    <row r="116" hidden="1" x14ac:dyDescent="0.25"/>
  </sheetData>
  <autoFilter ref="AE1:AF116" xr:uid="{92EF6B65-AC3A-4831-AB8B-2F0A169024D5}">
    <filterColumn colId="1">
      <filters>
        <filter val="4.8"/>
        <filter val="5"/>
      </filters>
    </filterColumn>
    <sortState xmlns:xlrd2="http://schemas.microsoft.com/office/spreadsheetml/2017/richdata2" ref="AE2:AF116">
      <sortCondition descending="1" ref="AF1:AF116"/>
    </sortState>
  </autoFilter>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370A5-563B-48EE-9CE4-D0F1CE93E32F}">
  <dimension ref="A1:M110"/>
  <sheetViews>
    <sheetView topLeftCell="H1" zoomScale="111" workbookViewId="0">
      <selection activeCell="J5" sqref="J5"/>
    </sheetView>
  </sheetViews>
  <sheetFormatPr defaultRowHeight="15" x14ac:dyDescent="0.25"/>
  <cols>
    <col min="1" max="1" width="112.42578125" bestFit="1" customWidth="1"/>
    <col min="2" max="2" width="16.7109375" bestFit="1" customWidth="1"/>
    <col min="3" max="3" width="18.28515625" bestFit="1" customWidth="1"/>
    <col min="4" max="4" width="14.140625" bestFit="1" customWidth="1"/>
    <col min="5" max="5" width="27.7109375" bestFit="1" customWidth="1"/>
    <col min="6" max="6" width="22.85546875" style="3" bestFit="1" customWidth="1"/>
    <col min="7" max="7" width="9.5703125" bestFit="1" customWidth="1"/>
    <col min="8" max="8" width="9.7109375" bestFit="1" customWidth="1"/>
    <col min="9" max="9" width="25.42578125" bestFit="1" customWidth="1"/>
    <col min="10" max="10" width="15.7109375" bestFit="1" customWidth="1"/>
    <col min="11" max="11" width="26.42578125" bestFit="1" customWidth="1"/>
    <col min="12" max="12" width="8" bestFit="1" customWidth="1"/>
    <col min="13" max="13" width="69.42578125" bestFit="1" customWidth="1"/>
  </cols>
  <sheetData>
    <row r="1" spans="1:13" s="4" customFormat="1" ht="18" x14ac:dyDescent="0.35">
      <c r="A1" s="12" t="s">
        <v>0</v>
      </c>
      <c r="B1" s="12" t="s">
        <v>1</v>
      </c>
      <c r="C1" s="12" t="s">
        <v>118</v>
      </c>
      <c r="D1" s="12" t="s">
        <v>123</v>
      </c>
      <c r="E1" s="12" t="s">
        <v>116</v>
      </c>
      <c r="F1" s="13" t="s">
        <v>115</v>
      </c>
      <c r="G1" s="12" t="s">
        <v>2</v>
      </c>
      <c r="H1" s="12" t="s">
        <v>112</v>
      </c>
      <c r="I1" s="12" t="s">
        <v>117</v>
      </c>
      <c r="K1" s="6" t="s">
        <v>138</v>
      </c>
      <c r="L1" s="6" t="s">
        <v>139</v>
      </c>
    </row>
    <row r="2" spans="1:13" ht="18" x14ac:dyDescent="0.35">
      <c r="A2" s="14" t="s">
        <v>3</v>
      </c>
      <c r="B2" s="14">
        <v>950</v>
      </c>
      <c r="C2" s="15">
        <v>1525</v>
      </c>
      <c r="D2" s="16">
        <v>0.38</v>
      </c>
      <c r="E2" s="16" t="str">
        <f>IF(D2&gt;=40%, "High Discount", IF(D2&gt;=20%, "Medium Discount", "Low Discount"))</f>
        <v>Medium Discount</v>
      </c>
      <c r="F2" s="17">
        <f>C2-B2</f>
        <v>575</v>
      </c>
      <c r="G2" s="14">
        <v>2</v>
      </c>
      <c r="H2" s="14">
        <v>4.5</v>
      </c>
      <c r="I2" s="14" t="str">
        <f>IF(H2&gt;=4.5,"Excellent", IF(H2&gt;=3,"Average","Poor"))</f>
        <v>Excellent</v>
      </c>
      <c r="K2" s="6" t="s">
        <v>135</v>
      </c>
      <c r="L2" s="7">
        <f>COUNTA(A2:A110)</f>
        <v>109</v>
      </c>
    </row>
    <row r="3" spans="1:13" ht="16.5" customHeight="1" x14ac:dyDescent="0.35">
      <c r="A3" s="14" t="s">
        <v>4</v>
      </c>
      <c r="B3" s="14">
        <v>527</v>
      </c>
      <c r="C3" s="14">
        <v>999</v>
      </c>
      <c r="D3" s="16">
        <v>0.47</v>
      </c>
      <c r="E3" s="16" t="str">
        <f t="shared" ref="E3:E66" si="0">IF(D3&gt;=40%, "High Discount", IF(D3&gt;=20%, "Medium Discount", "Low Discount"))</f>
        <v>High Discount</v>
      </c>
      <c r="F3" s="17">
        <f t="shared" ref="F3:F66" si="1">C3-B3</f>
        <v>472</v>
      </c>
      <c r="G3" s="14">
        <v>14</v>
      </c>
      <c r="H3" s="14">
        <v>4.0999999999999996</v>
      </c>
      <c r="I3" s="14" t="str">
        <f t="shared" ref="I3:I66" si="2">IF(H3&gt;=4.5,"Excellent", IF(H3&gt;=3,"Average","Poor"))</f>
        <v>Average</v>
      </c>
      <c r="K3" s="8" t="s">
        <v>119</v>
      </c>
      <c r="L3" s="9">
        <f>AVERAGE(H2:H110)</f>
        <v>3.8894736842105258</v>
      </c>
    </row>
    <row r="4" spans="1:13" ht="18" x14ac:dyDescent="0.35">
      <c r="A4" s="14" t="s">
        <v>5</v>
      </c>
      <c r="B4" s="15">
        <v>2199</v>
      </c>
      <c r="C4" s="15">
        <v>2923</v>
      </c>
      <c r="D4" s="16">
        <v>0.25</v>
      </c>
      <c r="E4" s="16" t="str">
        <f t="shared" si="0"/>
        <v>Medium Discount</v>
      </c>
      <c r="F4" s="17">
        <f t="shared" si="1"/>
        <v>724</v>
      </c>
      <c r="G4" s="14">
        <v>24</v>
      </c>
      <c r="H4" s="14">
        <v>4.5999999999999996</v>
      </c>
      <c r="I4" s="14" t="str">
        <f t="shared" si="2"/>
        <v>Excellent</v>
      </c>
      <c r="K4" s="6" t="s">
        <v>136</v>
      </c>
      <c r="L4" s="10">
        <f>SUM(G2:G110)</f>
        <v>723</v>
      </c>
    </row>
    <row r="5" spans="1:13" ht="15" customHeight="1" x14ac:dyDescent="0.35">
      <c r="A5" s="14" t="s">
        <v>6</v>
      </c>
      <c r="B5" s="15">
        <v>1580</v>
      </c>
      <c r="C5" s="15">
        <v>2499</v>
      </c>
      <c r="D5" s="16">
        <v>0.37</v>
      </c>
      <c r="E5" s="16" t="str">
        <f t="shared" si="0"/>
        <v>Medium Discount</v>
      </c>
      <c r="F5" s="17">
        <f t="shared" si="1"/>
        <v>919</v>
      </c>
      <c r="G5" s="14">
        <v>7</v>
      </c>
      <c r="H5" s="14">
        <v>4.7</v>
      </c>
      <c r="I5" s="14" t="str">
        <f t="shared" si="2"/>
        <v>Excellent</v>
      </c>
      <c r="K5" s="8" t="s">
        <v>137</v>
      </c>
      <c r="L5" s="11">
        <f>AVERAGE(D2:D110)</f>
        <v>0.36385321100917423</v>
      </c>
    </row>
    <row r="6" spans="1:13" ht="15.75" x14ac:dyDescent="0.3">
      <c r="A6" s="14" t="s">
        <v>7</v>
      </c>
      <c r="B6" s="15">
        <v>1740</v>
      </c>
      <c r="C6" s="15">
        <v>2356</v>
      </c>
      <c r="D6" s="16">
        <v>0.26</v>
      </c>
      <c r="E6" s="16" t="str">
        <f t="shared" si="0"/>
        <v>Medium Discount</v>
      </c>
      <c r="F6" s="17">
        <f t="shared" si="1"/>
        <v>616</v>
      </c>
      <c r="G6" s="14">
        <v>5</v>
      </c>
      <c r="H6" s="14">
        <v>4.8</v>
      </c>
      <c r="I6" s="14" t="str">
        <f t="shared" si="2"/>
        <v>Excellent</v>
      </c>
    </row>
    <row r="7" spans="1:13" ht="15.75" x14ac:dyDescent="0.3">
      <c r="A7" s="14" t="s">
        <v>8</v>
      </c>
      <c r="B7" s="15">
        <v>2999</v>
      </c>
      <c r="C7" s="15">
        <v>3290</v>
      </c>
      <c r="D7" s="16">
        <v>0.09</v>
      </c>
      <c r="E7" s="16" t="str">
        <f t="shared" si="0"/>
        <v>Low Discount</v>
      </c>
      <c r="F7" s="17">
        <f t="shared" si="1"/>
        <v>291</v>
      </c>
      <c r="G7" s="14">
        <v>15</v>
      </c>
      <c r="H7" s="14">
        <v>4</v>
      </c>
      <c r="I7" s="14" t="str">
        <f t="shared" si="2"/>
        <v>Average</v>
      </c>
    </row>
    <row r="8" spans="1:13" ht="15.75" x14ac:dyDescent="0.3">
      <c r="A8" s="14" t="s">
        <v>9</v>
      </c>
      <c r="B8" s="15">
        <v>2319</v>
      </c>
      <c r="C8" s="15">
        <v>3032</v>
      </c>
      <c r="D8" s="16">
        <v>0.24</v>
      </c>
      <c r="E8" s="16" t="str">
        <f t="shared" si="0"/>
        <v>Medium Discount</v>
      </c>
      <c r="F8" s="17">
        <f t="shared" si="1"/>
        <v>713</v>
      </c>
      <c r="G8" s="14">
        <v>55</v>
      </c>
      <c r="H8" s="14">
        <v>4.5999999999999996</v>
      </c>
      <c r="I8" s="14" t="str">
        <f t="shared" si="2"/>
        <v>Excellent</v>
      </c>
    </row>
    <row r="9" spans="1:13" ht="15.75" x14ac:dyDescent="0.3">
      <c r="A9" s="14" t="s">
        <v>10</v>
      </c>
      <c r="B9" s="14">
        <v>988</v>
      </c>
      <c r="C9" s="15">
        <v>1580</v>
      </c>
      <c r="D9" s="16">
        <v>0.37</v>
      </c>
      <c r="E9" s="16" t="str">
        <f t="shared" si="0"/>
        <v>Medium Discount</v>
      </c>
      <c r="F9" s="17">
        <f t="shared" si="1"/>
        <v>592</v>
      </c>
      <c r="G9" s="14">
        <v>2</v>
      </c>
      <c r="H9" s="14">
        <v>4</v>
      </c>
      <c r="I9" s="14" t="str">
        <f t="shared" si="2"/>
        <v>Average</v>
      </c>
    </row>
    <row r="10" spans="1:13" ht="15.75" x14ac:dyDescent="0.3">
      <c r="A10" s="14" t="s">
        <v>11</v>
      </c>
      <c r="B10" s="15">
        <v>1274</v>
      </c>
      <c r="C10" s="15">
        <v>2800</v>
      </c>
      <c r="D10" s="16">
        <v>0.55000000000000004</v>
      </c>
      <c r="E10" s="16" t="str">
        <f t="shared" si="0"/>
        <v>High Discount</v>
      </c>
      <c r="F10" s="17">
        <f t="shared" si="1"/>
        <v>1526</v>
      </c>
      <c r="G10" s="14">
        <v>5</v>
      </c>
      <c r="H10" s="14">
        <v>4.8</v>
      </c>
      <c r="I10" s="14" t="str">
        <f t="shared" si="2"/>
        <v>Excellent</v>
      </c>
      <c r="M10" s="4"/>
    </row>
    <row r="11" spans="1:13" ht="15.75" x14ac:dyDescent="0.3">
      <c r="A11" s="14" t="s">
        <v>12</v>
      </c>
      <c r="B11" s="15">
        <v>1600</v>
      </c>
      <c r="C11" s="15">
        <v>2929</v>
      </c>
      <c r="D11" s="16">
        <v>0.45</v>
      </c>
      <c r="E11" s="16" t="str">
        <f t="shared" si="0"/>
        <v>High Discount</v>
      </c>
      <c r="F11" s="17">
        <f t="shared" si="1"/>
        <v>1329</v>
      </c>
      <c r="G11" s="14">
        <v>5</v>
      </c>
      <c r="H11" s="14">
        <v>3.8</v>
      </c>
      <c r="I11" s="14" t="str">
        <f t="shared" si="2"/>
        <v>Average</v>
      </c>
      <c r="L11" s="4"/>
    </row>
    <row r="12" spans="1:13" ht="15.75" x14ac:dyDescent="0.3">
      <c r="A12" s="14" t="s">
        <v>13</v>
      </c>
      <c r="B12" s="14">
        <v>799</v>
      </c>
      <c r="C12" s="14">
        <v>999</v>
      </c>
      <c r="D12" s="16">
        <v>0.2</v>
      </c>
      <c r="E12" s="16" t="str">
        <f t="shared" si="0"/>
        <v>Medium Discount</v>
      </c>
      <c r="F12" s="17">
        <f t="shared" si="1"/>
        <v>200</v>
      </c>
      <c r="G12" s="14">
        <v>12</v>
      </c>
      <c r="H12" s="14">
        <v>4.0999999999999996</v>
      </c>
      <c r="I12" s="14" t="str">
        <f t="shared" si="2"/>
        <v>Average</v>
      </c>
      <c r="L12" s="4"/>
    </row>
    <row r="13" spans="1:13" ht="15.75" x14ac:dyDescent="0.3">
      <c r="A13" s="14" t="s">
        <v>14</v>
      </c>
      <c r="B13" s="14">
        <v>990</v>
      </c>
      <c r="C13" s="15">
        <v>1500</v>
      </c>
      <c r="D13" s="16">
        <v>0.34</v>
      </c>
      <c r="E13" s="16" t="str">
        <f t="shared" si="0"/>
        <v>Medium Discount</v>
      </c>
      <c r="F13" s="17">
        <f t="shared" si="1"/>
        <v>510</v>
      </c>
      <c r="G13" s="14">
        <v>39</v>
      </c>
      <c r="H13" s="14">
        <v>4.7</v>
      </c>
      <c r="I13" s="14" t="str">
        <f t="shared" si="2"/>
        <v>Excellent</v>
      </c>
    </row>
    <row r="14" spans="1:13" ht="15.75" x14ac:dyDescent="0.3">
      <c r="A14" s="14" t="s">
        <v>15</v>
      </c>
      <c r="B14" s="14">
        <v>552</v>
      </c>
      <c r="C14" s="15">
        <v>1035</v>
      </c>
      <c r="D14" s="16">
        <v>0.47</v>
      </c>
      <c r="E14" s="16" t="str">
        <f t="shared" si="0"/>
        <v>High Discount</v>
      </c>
      <c r="F14" s="17">
        <f t="shared" si="1"/>
        <v>483</v>
      </c>
      <c r="G14" s="14">
        <v>12</v>
      </c>
      <c r="H14" s="14">
        <v>4.8</v>
      </c>
      <c r="I14" s="14" t="str">
        <f t="shared" si="2"/>
        <v>Excellent</v>
      </c>
    </row>
    <row r="15" spans="1:13" ht="15.75" x14ac:dyDescent="0.3">
      <c r="A15" s="14" t="s">
        <v>16</v>
      </c>
      <c r="B15" s="14">
        <v>501</v>
      </c>
      <c r="C15" s="14">
        <v>860</v>
      </c>
      <c r="D15" s="16">
        <v>0.42</v>
      </c>
      <c r="E15" s="16" t="str">
        <f t="shared" si="0"/>
        <v>High Discount</v>
      </c>
      <c r="F15" s="17">
        <f t="shared" si="1"/>
        <v>359</v>
      </c>
      <c r="G15" s="14">
        <v>6</v>
      </c>
      <c r="H15" s="14">
        <v>4.5</v>
      </c>
      <c r="I15" s="14" t="str">
        <f t="shared" si="2"/>
        <v>Excellent</v>
      </c>
    </row>
    <row r="16" spans="1:13" ht="15.75" x14ac:dyDescent="0.3">
      <c r="A16" s="14" t="s">
        <v>17</v>
      </c>
      <c r="B16" s="15">
        <v>1680</v>
      </c>
      <c r="C16" s="15">
        <v>2499</v>
      </c>
      <c r="D16" s="16">
        <v>0.33</v>
      </c>
      <c r="E16" s="16" t="str">
        <f t="shared" si="0"/>
        <v>Medium Discount</v>
      </c>
      <c r="F16" s="17">
        <f t="shared" si="1"/>
        <v>819</v>
      </c>
      <c r="G16" s="14">
        <v>9</v>
      </c>
      <c r="H16" s="14">
        <v>4.2</v>
      </c>
      <c r="I16" s="14" t="str">
        <f t="shared" si="2"/>
        <v>Average</v>
      </c>
    </row>
    <row r="17" spans="1:9" ht="15.75" x14ac:dyDescent="0.3">
      <c r="A17" s="14" t="s">
        <v>18</v>
      </c>
      <c r="B17" s="14">
        <v>332</v>
      </c>
      <c r="C17" s="14">
        <v>684</v>
      </c>
      <c r="D17" s="16">
        <v>0.51</v>
      </c>
      <c r="E17" s="16" t="str">
        <f t="shared" si="0"/>
        <v>High Discount</v>
      </c>
      <c r="F17" s="17">
        <f t="shared" si="1"/>
        <v>352</v>
      </c>
      <c r="G17" s="14">
        <v>2</v>
      </c>
      <c r="H17" s="14">
        <v>5</v>
      </c>
      <c r="I17" s="14" t="str">
        <f t="shared" si="2"/>
        <v>Excellent</v>
      </c>
    </row>
    <row r="18" spans="1:9" ht="15.75" x14ac:dyDescent="0.3">
      <c r="A18" s="14" t="s">
        <v>19</v>
      </c>
      <c r="B18" s="14">
        <v>195</v>
      </c>
      <c r="C18" s="14">
        <v>360</v>
      </c>
      <c r="D18" s="16">
        <v>0.46</v>
      </c>
      <c r="E18" s="16" t="str">
        <f t="shared" si="0"/>
        <v>High Discount</v>
      </c>
      <c r="F18" s="17">
        <f t="shared" si="1"/>
        <v>165</v>
      </c>
      <c r="G18" s="14">
        <v>2</v>
      </c>
      <c r="H18" s="14">
        <v>5</v>
      </c>
      <c r="I18" s="14" t="str">
        <f t="shared" si="2"/>
        <v>Excellent</v>
      </c>
    </row>
    <row r="19" spans="1:9" ht="15.75" x14ac:dyDescent="0.3">
      <c r="A19" s="14" t="s">
        <v>20</v>
      </c>
      <c r="B19" s="15">
        <v>2025</v>
      </c>
      <c r="C19" s="15">
        <v>3971</v>
      </c>
      <c r="D19" s="16">
        <v>0.49</v>
      </c>
      <c r="E19" s="16" t="str">
        <f t="shared" si="0"/>
        <v>High Discount</v>
      </c>
      <c r="F19" s="17">
        <f t="shared" si="1"/>
        <v>1946</v>
      </c>
      <c r="G19" s="14">
        <v>3</v>
      </c>
      <c r="H19" s="14">
        <v>5</v>
      </c>
      <c r="I19" s="14" t="str">
        <f t="shared" si="2"/>
        <v>Excellent</v>
      </c>
    </row>
    <row r="20" spans="1:9" ht="15.75" x14ac:dyDescent="0.3">
      <c r="A20" s="14" t="s">
        <v>21</v>
      </c>
      <c r="B20" s="15">
        <v>2999</v>
      </c>
      <c r="C20" s="15">
        <v>3699</v>
      </c>
      <c r="D20" s="16">
        <v>0.19</v>
      </c>
      <c r="E20" s="16" t="str">
        <f t="shared" si="0"/>
        <v>Low Discount</v>
      </c>
      <c r="F20" s="17">
        <f t="shared" si="1"/>
        <v>700</v>
      </c>
      <c r="G20" s="14">
        <v>5</v>
      </c>
      <c r="H20" s="14">
        <v>4.5999999999999996</v>
      </c>
      <c r="I20" s="14" t="str">
        <f t="shared" si="2"/>
        <v>Excellent</v>
      </c>
    </row>
    <row r="21" spans="1:9" ht="15.75" x14ac:dyDescent="0.3">
      <c r="A21" s="14" t="s">
        <v>22</v>
      </c>
      <c r="B21" s="14">
        <v>998</v>
      </c>
      <c r="C21" s="15">
        <v>1966</v>
      </c>
      <c r="D21" s="16">
        <v>0.49</v>
      </c>
      <c r="E21" s="16" t="str">
        <f t="shared" si="0"/>
        <v>High Discount</v>
      </c>
      <c r="F21" s="17">
        <f t="shared" si="1"/>
        <v>968</v>
      </c>
      <c r="G21" s="14">
        <v>44</v>
      </c>
      <c r="H21" s="14">
        <v>4.5999999999999996</v>
      </c>
      <c r="I21" s="14" t="str">
        <f t="shared" si="2"/>
        <v>Excellent</v>
      </c>
    </row>
    <row r="22" spans="1:9" ht="15.75" x14ac:dyDescent="0.3">
      <c r="A22" s="14" t="s">
        <v>23</v>
      </c>
      <c r="B22" s="14">
        <v>38</v>
      </c>
      <c r="C22" s="14">
        <v>80</v>
      </c>
      <c r="D22" s="16">
        <v>0.53</v>
      </c>
      <c r="E22" s="16" t="str">
        <f t="shared" si="0"/>
        <v>High Discount</v>
      </c>
      <c r="F22" s="17">
        <f t="shared" si="1"/>
        <v>42</v>
      </c>
      <c r="G22" s="14">
        <v>13</v>
      </c>
      <c r="H22" s="14">
        <v>3.3</v>
      </c>
      <c r="I22" s="14" t="str">
        <f t="shared" si="2"/>
        <v>Average</v>
      </c>
    </row>
    <row r="23" spans="1:9" ht="15.75" x14ac:dyDescent="0.3">
      <c r="A23" s="14" t="s">
        <v>24</v>
      </c>
      <c r="B23" s="15">
        <v>1860</v>
      </c>
      <c r="C23" s="15">
        <v>3220</v>
      </c>
      <c r="D23" s="16">
        <v>0.42</v>
      </c>
      <c r="E23" s="16" t="str">
        <f t="shared" si="0"/>
        <v>High Discount</v>
      </c>
      <c r="F23" s="17">
        <f t="shared" si="1"/>
        <v>1360</v>
      </c>
      <c r="G23" s="14"/>
      <c r="H23" s="14"/>
      <c r="I23" s="14" t="str">
        <f t="shared" si="2"/>
        <v>Poor</v>
      </c>
    </row>
    <row r="24" spans="1:9" ht="15.75" x14ac:dyDescent="0.3">
      <c r="A24" s="14" t="s">
        <v>25</v>
      </c>
      <c r="B24" s="14">
        <v>880</v>
      </c>
      <c r="C24" s="15">
        <v>1350</v>
      </c>
      <c r="D24" s="16">
        <v>0.35</v>
      </c>
      <c r="E24" s="16" t="str">
        <f t="shared" si="0"/>
        <v>Medium Discount</v>
      </c>
      <c r="F24" s="17">
        <f t="shared" si="1"/>
        <v>470</v>
      </c>
      <c r="G24" s="14">
        <v>6</v>
      </c>
      <c r="H24" s="14">
        <v>4</v>
      </c>
      <c r="I24" s="14" t="str">
        <f t="shared" si="2"/>
        <v>Average</v>
      </c>
    </row>
    <row r="25" spans="1:9" ht="15.75" x14ac:dyDescent="0.3">
      <c r="A25" s="14" t="s">
        <v>26</v>
      </c>
      <c r="B25" s="15">
        <v>1650</v>
      </c>
      <c r="C25" s="15">
        <v>2150</v>
      </c>
      <c r="D25" s="16">
        <v>0.23</v>
      </c>
      <c r="E25" s="16" t="str">
        <f t="shared" si="0"/>
        <v>Medium Discount</v>
      </c>
      <c r="F25" s="17">
        <f t="shared" si="1"/>
        <v>500</v>
      </c>
      <c r="G25" s="14">
        <v>14</v>
      </c>
      <c r="H25" s="14">
        <v>4.4000000000000004</v>
      </c>
      <c r="I25" s="14" t="str">
        <f t="shared" si="2"/>
        <v>Average</v>
      </c>
    </row>
    <row r="26" spans="1:9" ht="15.75" x14ac:dyDescent="0.3">
      <c r="A26" s="14" t="s">
        <v>27</v>
      </c>
      <c r="B26" s="15">
        <v>2048</v>
      </c>
      <c r="C26" s="15">
        <v>4500</v>
      </c>
      <c r="D26" s="16">
        <v>0.54</v>
      </c>
      <c r="E26" s="16" t="str">
        <f t="shared" si="0"/>
        <v>High Discount</v>
      </c>
      <c r="F26" s="17">
        <f t="shared" si="1"/>
        <v>2452</v>
      </c>
      <c r="G26" s="14">
        <v>7</v>
      </c>
      <c r="H26" s="14">
        <v>4.3</v>
      </c>
      <c r="I26" s="14" t="str">
        <f t="shared" si="2"/>
        <v>Average</v>
      </c>
    </row>
    <row r="27" spans="1:9" ht="15.75" x14ac:dyDescent="0.3">
      <c r="A27" s="14" t="s">
        <v>28</v>
      </c>
      <c r="B27" s="14">
        <v>420</v>
      </c>
      <c r="C27" s="14">
        <v>647</v>
      </c>
      <c r="D27" s="16">
        <v>0.35</v>
      </c>
      <c r="E27" s="16" t="str">
        <f t="shared" si="0"/>
        <v>Medium Discount</v>
      </c>
      <c r="F27" s="17">
        <f t="shared" si="1"/>
        <v>227</v>
      </c>
      <c r="G27" s="14">
        <v>49</v>
      </c>
      <c r="H27" s="14">
        <v>4.5999999999999996</v>
      </c>
      <c r="I27" s="14" t="str">
        <f t="shared" si="2"/>
        <v>Excellent</v>
      </c>
    </row>
    <row r="28" spans="1:9" ht="15.75" x14ac:dyDescent="0.3">
      <c r="A28" s="14" t="s">
        <v>29</v>
      </c>
      <c r="B28" s="15">
        <v>2880</v>
      </c>
      <c r="C28" s="15">
        <v>3520</v>
      </c>
      <c r="D28" s="16">
        <v>0.18</v>
      </c>
      <c r="E28" s="16" t="str">
        <f t="shared" si="0"/>
        <v>Low Discount</v>
      </c>
      <c r="F28" s="17">
        <f t="shared" si="1"/>
        <v>640</v>
      </c>
      <c r="G28" s="14">
        <v>12</v>
      </c>
      <c r="H28" s="14">
        <v>3.8</v>
      </c>
      <c r="I28" s="14" t="str">
        <f t="shared" si="2"/>
        <v>Average</v>
      </c>
    </row>
    <row r="29" spans="1:9" ht="15.75" x14ac:dyDescent="0.3">
      <c r="A29" s="14" t="s">
        <v>30</v>
      </c>
      <c r="B29" s="15">
        <v>1350</v>
      </c>
      <c r="C29" s="15">
        <v>1990</v>
      </c>
      <c r="D29" s="16">
        <v>0.32</v>
      </c>
      <c r="E29" s="16" t="str">
        <f t="shared" si="0"/>
        <v>Medium Discount</v>
      </c>
      <c r="F29" s="17">
        <f t="shared" si="1"/>
        <v>640</v>
      </c>
      <c r="G29" s="14">
        <v>13</v>
      </c>
      <c r="H29" s="14">
        <v>3.8</v>
      </c>
      <c r="I29" s="14" t="str">
        <f t="shared" si="2"/>
        <v>Average</v>
      </c>
    </row>
    <row r="30" spans="1:9" ht="15.75" x14ac:dyDescent="0.3">
      <c r="A30" s="14" t="s">
        <v>31</v>
      </c>
      <c r="B30" s="15">
        <v>1758</v>
      </c>
      <c r="C30" s="15">
        <v>2499</v>
      </c>
      <c r="D30" s="16">
        <v>0.3</v>
      </c>
      <c r="E30" s="16" t="str">
        <f t="shared" si="0"/>
        <v>Medium Discount</v>
      </c>
      <c r="F30" s="17">
        <f t="shared" si="1"/>
        <v>741</v>
      </c>
      <c r="G30" s="14">
        <v>20</v>
      </c>
      <c r="H30" s="14">
        <v>4.0999999999999996</v>
      </c>
      <c r="I30" s="14" t="str">
        <f t="shared" si="2"/>
        <v>Average</v>
      </c>
    </row>
    <row r="31" spans="1:9" ht="15.75" x14ac:dyDescent="0.3">
      <c r="A31" s="14" t="s">
        <v>32</v>
      </c>
      <c r="B31" s="15">
        <v>2200</v>
      </c>
      <c r="C31" s="15">
        <v>4080</v>
      </c>
      <c r="D31" s="16">
        <v>0.46</v>
      </c>
      <c r="E31" s="16" t="str">
        <f t="shared" si="0"/>
        <v>High Discount</v>
      </c>
      <c r="F31" s="17">
        <f t="shared" si="1"/>
        <v>1880</v>
      </c>
      <c r="G31" s="14"/>
      <c r="H31" s="14"/>
      <c r="I31" s="14" t="str">
        <f t="shared" si="2"/>
        <v>Poor</v>
      </c>
    </row>
    <row r="32" spans="1:9" ht="15.75" x14ac:dyDescent="0.3">
      <c r="A32" s="14" t="s">
        <v>33</v>
      </c>
      <c r="B32" s="14">
        <v>185</v>
      </c>
      <c r="C32" s="14">
        <v>382</v>
      </c>
      <c r="D32" s="16">
        <v>0.52</v>
      </c>
      <c r="E32" s="16" t="str">
        <f t="shared" si="0"/>
        <v>High Discount</v>
      </c>
      <c r="F32" s="17">
        <f t="shared" si="1"/>
        <v>197</v>
      </c>
      <c r="G32" s="14">
        <v>9</v>
      </c>
      <c r="H32" s="14">
        <v>4.3</v>
      </c>
      <c r="I32" s="14" t="str">
        <f t="shared" si="2"/>
        <v>Average</v>
      </c>
    </row>
    <row r="33" spans="1:9" ht="15.75" x14ac:dyDescent="0.3">
      <c r="A33" s="14" t="s">
        <v>34</v>
      </c>
      <c r="B33" s="14">
        <v>980</v>
      </c>
      <c r="C33" s="15">
        <v>1490</v>
      </c>
      <c r="D33" s="16">
        <v>0.34</v>
      </c>
      <c r="E33" s="16" t="str">
        <f t="shared" si="0"/>
        <v>Medium Discount</v>
      </c>
      <c r="F33" s="17">
        <f t="shared" si="1"/>
        <v>510</v>
      </c>
      <c r="G33" s="14">
        <v>12</v>
      </c>
      <c r="H33" s="14">
        <v>4.7</v>
      </c>
      <c r="I33" s="14" t="str">
        <f t="shared" si="2"/>
        <v>Excellent</v>
      </c>
    </row>
    <row r="34" spans="1:9" ht="15.75" x14ac:dyDescent="0.3">
      <c r="A34" s="14" t="s">
        <v>35</v>
      </c>
      <c r="B34" s="15">
        <v>1820</v>
      </c>
      <c r="C34" s="15">
        <v>3490</v>
      </c>
      <c r="D34" s="16">
        <v>0.48</v>
      </c>
      <c r="E34" s="16" t="str">
        <f t="shared" si="0"/>
        <v>High Discount</v>
      </c>
      <c r="F34" s="17">
        <f t="shared" si="1"/>
        <v>1670</v>
      </c>
      <c r="G34" s="14">
        <v>9</v>
      </c>
      <c r="H34" s="14">
        <v>4.3</v>
      </c>
      <c r="I34" s="14" t="str">
        <f t="shared" si="2"/>
        <v>Average</v>
      </c>
    </row>
    <row r="35" spans="1:9" ht="15.75" x14ac:dyDescent="0.3">
      <c r="A35" s="14" t="s">
        <v>36</v>
      </c>
      <c r="B35" s="15">
        <v>1940</v>
      </c>
      <c r="C35" s="15">
        <v>2650</v>
      </c>
      <c r="D35" s="16">
        <v>0.27</v>
      </c>
      <c r="E35" s="16" t="str">
        <f t="shared" si="0"/>
        <v>Medium Discount</v>
      </c>
      <c r="F35" s="17">
        <f t="shared" si="1"/>
        <v>710</v>
      </c>
      <c r="G35" s="14">
        <v>20</v>
      </c>
      <c r="H35" s="14">
        <v>4.7</v>
      </c>
      <c r="I35" s="14" t="str">
        <f t="shared" si="2"/>
        <v>Excellent</v>
      </c>
    </row>
    <row r="36" spans="1:9" ht="15.75" x14ac:dyDescent="0.3">
      <c r="A36" s="14" t="s">
        <v>37</v>
      </c>
      <c r="B36" s="15">
        <v>1980</v>
      </c>
      <c r="C36" s="15">
        <v>2699</v>
      </c>
      <c r="D36" s="16">
        <v>0.27</v>
      </c>
      <c r="E36" s="16" t="str">
        <f t="shared" si="0"/>
        <v>Medium Discount</v>
      </c>
      <c r="F36" s="17">
        <f t="shared" si="1"/>
        <v>719</v>
      </c>
      <c r="G36" s="14">
        <v>32</v>
      </c>
      <c r="H36" s="14">
        <v>4.5</v>
      </c>
      <c r="I36" s="14" t="str">
        <f t="shared" si="2"/>
        <v>Excellent</v>
      </c>
    </row>
    <row r="37" spans="1:9" ht="15.75" x14ac:dyDescent="0.3">
      <c r="A37" s="14" t="s">
        <v>38</v>
      </c>
      <c r="B37" s="15">
        <v>1620</v>
      </c>
      <c r="C37" s="15">
        <v>2690</v>
      </c>
      <c r="D37" s="16">
        <v>0.4</v>
      </c>
      <c r="E37" s="16" t="str">
        <f t="shared" si="0"/>
        <v>High Discount</v>
      </c>
      <c r="F37" s="17">
        <f t="shared" si="1"/>
        <v>1070</v>
      </c>
      <c r="G37" s="14">
        <v>1</v>
      </c>
      <c r="H37" s="14">
        <v>5</v>
      </c>
      <c r="I37" s="14" t="str">
        <f t="shared" si="2"/>
        <v>Excellent</v>
      </c>
    </row>
    <row r="38" spans="1:9" ht="15.75" x14ac:dyDescent="0.3">
      <c r="A38" s="14" t="s">
        <v>39</v>
      </c>
      <c r="B38" s="14">
        <v>171</v>
      </c>
      <c r="C38" s="14">
        <v>360</v>
      </c>
      <c r="D38" s="16">
        <v>0.53</v>
      </c>
      <c r="E38" s="16" t="str">
        <f t="shared" si="0"/>
        <v>High Discount</v>
      </c>
      <c r="F38" s="17">
        <f t="shared" si="1"/>
        <v>189</v>
      </c>
      <c r="G38" s="14">
        <v>2</v>
      </c>
      <c r="H38" s="14">
        <v>5</v>
      </c>
      <c r="I38" s="14" t="str">
        <f t="shared" si="2"/>
        <v>Excellent</v>
      </c>
    </row>
    <row r="39" spans="1:9" ht="15.75" x14ac:dyDescent="0.3">
      <c r="A39" s="14" t="s">
        <v>40</v>
      </c>
      <c r="B39" s="14">
        <v>389</v>
      </c>
      <c r="C39" s="14">
        <v>656</v>
      </c>
      <c r="D39" s="16">
        <v>0.41</v>
      </c>
      <c r="E39" s="16" t="str">
        <f t="shared" si="0"/>
        <v>High Discount</v>
      </c>
      <c r="F39" s="17">
        <f t="shared" si="1"/>
        <v>267</v>
      </c>
      <c r="G39" s="14">
        <v>36</v>
      </c>
      <c r="H39" s="14">
        <v>4.3</v>
      </c>
      <c r="I39" s="14" t="str">
        <f t="shared" si="2"/>
        <v>Average</v>
      </c>
    </row>
    <row r="40" spans="1:9" ht="15.75" x14ac:dyDescent="0.3">
      <c r="A40" s="14" t="s">
        <v>41</v>
      </c>
      <c r="B40" s="14" t="s">
        <v>113</v>
      </c>
      <c r="C40" s="14" t="s">
        <v>114</v>
      </c>
      <c r="D40" s="16">
        <v>0.38</v>
      </c>
      <c r="E40" s="16" t="str">
        <f t="shared" si="0"/>
        <v>Medium Discount</v>
      </c>
      <c r="F40" s="17" t="e">
        <f t="shared" si="1"/>
        <v>#VALUE!</v>
      </c>
      <c r="G40" s="14">
        <v>2</v>
      </c>
      <c r="H40" s="14">
        <v>4.5</v>
      </c>
      <c r="I40" s="14" t="str">
        <f t="shared" si="2"/>
        <v>Excellent</v>
      </c>
    </row>
    <row r="41" spans="1:9" ht="15.75" x14ac:dyDescent="0.3">
      <c r="A41" s="14" t="s">
        <v>42</v>
      </c>
      <c r="B41" s="15">
        <v>2750</v>
      </c>
      <c r="C41" s="15">
        <v>4471</v>
      </c>
      <c r="D41" s="16">
        <v>0.38</v>
      </c>
      <c r="E41" s="16" t="str">
        <f t="shared" si="0"/>
        <v>Medium Discount</v>
      </c>
      <c r="F41" s="17">
        <f t="shared" si="1"/>
        <v>1721</v>
      </c>
      <c r="G41" s="14"/>
      <c r="H41" s="14"/>
      <c r="I41" s="14" t="str">
        <f t="shared" si="2"/>
        <v>Poor</v>
      </c>
    </row>
    <row r="42" spans="1:9" ht="15.75" x14ac:dyDescent="0.3">
      <c r="A42" s="14" t="s">
        <v>43</v>
      </c>
      <c r="B42" s="14">
        <v>475</v>
      </c>
      <c r="C42" s="14">
        <v>931</v>
      </c>
      <c r="D42" s="16">
        <v>0.49</v>
      </c>
      <c r="E42" s="16" t="str">
        <f t="shared" si="0"/>
        <v>High Discount</v>
      </c>
      <c r="F42" s="17">
        <f t="shared" si="1"/>
        <v>456</v>
      </c>
      <c r="G42" s="14"/>
      <c r="H42" s="14"/>
      <c r="I42" s="14" t="str">
        <f t="shared" si="2"/>
        <v>Poor</v>
      </c>
    </row>
    <row r="43" spans="1:9" ht="15.75" x14ac:dyDescent="0.3">
      <c r="A43" s="14" t="s">
        <v>44</v>
      </c>
      <c r="B43" s="14">
        <v>238</v>
      </c>
      <c r="C43" s="14">
        <v>476</v>
      </c>
      <c r="D43" s="16">
        <v>0.5</v>
      </c>
      <c r="E43" s="16" t="str">
        <f t="shared" si="0"/>
        <v>High Discount</v>
      </c>
      <c r="F43" s="17">
        <f t="shared" si="1"/>
        <v>238</v>
      </c>
      <c r="G43" s="14"/>
      <c r="H43" s="14"/>
      <c r="I43" s="14" t="str">
        <f t="shared" si="2"/>
        <v>Poor</v>
      </c>
    </row>
    <row r="44" spans="1:9" ht="15.75" x14ac:dyDescent="0.3">
      <c r="A44" s="14" t="s">
        <v>45</v>
      </c>
      <c r="B44" s="14">
        <v>610</v>
      </c>
      <c r="C44" s="15">
        <v>1060</v>
      </c>
      <c r="D44" s="16">
        <v>0.42</v>
      </c>
      <c r="E44" s="16" t="str">
        <f t="shared" si="0"/>
        <v>High Discount</v>
      </c>
      <c r="F44" s="17">
        <f t="shared" si="1"/>
        <v>450</v>
      </c>
      <c r="G44" s="14"/>
      <c r="H44" s="14"/>
      <c r="I44" s="14" t="str">
        <f t="shared" si="2"/>
        <v>Poor</v>
      </c>
    </row>
    <row r="45" spans="1:9" ht="15.75" x14ac:dyDescent="0.3">
      <c r="A45" s="14" t="s">
        <v>46</v>
      </c>
      <c r="B45" s="15">
        <v>2132</v>
      </c>
      <c r="C45" s="15">
        <v>2169</v>
      </c>
      <c r="D45" s="16">
        <v>0.02</v>
      </c>
      <c r="E45" s="16" t="str">
        <f t="shared" si="0"/>
        <v>Low Discount</v>
      </c>
      <c r="F45" s="17">
        <f t="shared" si="1"/>
        <v>37</v>
      </c>
      <c r="G45" s="14"/>
      <c r="H45" s="14"/>
      <c r="I45" s="14" t="str">
        <f t="shared" si="2"/>
        <v>Poor</v>
      </c>
    </row>
    <row r="46" spans="1:9" ht="15.75" x14ac:dyDescent="0.3">
      <c r="A46" s="14" t="s">
        <v>47</v>
      </c>
      <c r="B46" s="14">
        <v>999</v>
      </c>
      <c r="C46" s="15">
        <v>2000</v>
      </c>
      <c r="D46" s="16">
        <v>0.5</v>
      </c>
      <c r="E46" s="16" t="str">
        <f t="shared" si="0"/>
        <v>High Discount</v>
      </c>
      <c r="F46" s="17">
        <f t="shared" si="1"/>
        <v>1001</v>
      </c>
      <c r="G46" s="14"/>
      <c r="H46" s="14"/>
      <c r="I46" s="14" t="str">
        <f t="shared" si="2"/>
        <v>Poor</v>
      </c>
    </row>
    <row r="47" spans="1:9" ht="15.75" x14ac:dyDescent="0.3">
      <c r="A47" s="14" t="s">
        <v>48</v>
      </c>
      <c r="B47" s="15">
        <v>1190</v>
      </c>
      <c r="C47" s="15">
        <v>1785</v>
      </c>
      <c r="D47" s="16">
        <v>0.33</v>
      </c>
      <c r="E47" s="16" t="str">
        <f t="shared" si="0"/>
        <v>Medium Discount</v>
      </c>
      <c r="F47" s="17">
        <f t="shared" si="1"/>
        <v>595</v>
      </c>
      <c r="G47" s="14"/>
      <c r="H47" s="14"/>
      <c r="I47" s="14" t="str">
        <f t="shared" si="2"/>
        <v>Poor</v>
      </c>
    </row>
    <row r="48" spans="1:9" ht="15.75" x14ac:dyDescent="0.3">
      <c r="A48" s="14" t="s">
        <v>49</v>
      </c>
      <c r="B48" s="14">
        <v>671</v>
      </c>
      <c r="C48" s="15">
        <v>1316</v>
      </c>
      <c r="D48" s="16">
        <v>0.49</v>
      </c>
      <c r="E48" s="16" t="str">
        <f t="shared" si="0"/>
        <v>High Discount</v>
      </c>
      <c r="F48" s="17">
        <f t="shared" si="1"/>
        <v>645</v>
      </c>
      <c r="G48" s="14"/>
      <c r="H48" s="14"/>
      <c r="I48" s="14" t="str">
        <f t="shared" si="2"/>
        <v>Poor</v>
      </c>
    </row>
    <row r="49" spans="1:9" ht="15.75" x14ac:dyDescent="0.3">
      <c r="A49" s="14" t="s">
        <v>50</v>
      </c>
      <c r="B49" s="15">
        <v>1200</v>
      </c>
      <c r="C49" s="15">
        <v>1950</v>
      </c>
      <c r="D49" s="16">
        <v>0.38</v>
      </c>
      <c r="E49" s="16" t="str">
        <f t="shared" si="0"/>
        <v>Medium Discount</v>
      </c>
      <c r="F49" s="17">
        <f t="shared" si="1"/>
        <v>750</v>
      </c>
      <c r="G49" s="14"/>
      <c r="H49" s="14"/>
      <c r="I49" s="14" t="str">
        <f t="shared" si="2"/>
        <v>Poor</v>
      </c>
    </row>
    <row r="50" spans="1:9" ht="15.75" x14ac:dyDescent="0.3">
      <c r="A50" s="14" t="s">
        <v>51</v>
      </c>
      <c r="B50" s="14">
        <v>199</v>
      </c>
      <c r="C50" s="14">
        <v>504</v>
      </c>
      <c r="D50" s="16">
        <v>0.61</v>
      </c>
      <c r="E50" s="16" t="str">
        <f t="shared" si="0"/>
        <v>High Discount</v>
      </c>
      <c r="F50" s="17">
        <f t="shared" si="1"/>
        <v>305</v>
      </c>
      <c r="G50" s="14"/>
      <c r="H50" s="14"/>
      <c r="I50" s="14" t="str">
        <f t="shared" si="2"/>
        <v>Poor</v>
      </c>
    </row>
    <row r="51" spans="1:9" ht="15.75" x14ac:dyDescent="0.3">
      <c r="A51" s="14" t="s">
        <v>52</v>
      </c>
      <c r="B51" s="14">
        <v>299</v>
      </c>
      <c r="C51" s="14">
        <v>600</v>
      </c>
      <c r="D51" s="16">
        <v>0.5</v>
      </c>
      <c r="E51" s="16" t="str">
        <f t="shared" si="0"/>
        <v>High Discount</v>
      </c>
      <c r="F51" s="17">
        <f t="shared" si="1"/>
        <v>301</v>
      </c>
      <c r="G51" s="14"/>
      <c r="H51" s="14"/>
      <c r="I51" s="14" t="str">
        <f t="shared" si="2"/>
        <v>Poor</v>
      </c>
    </row>
    <row r="52" spans="1:9" ht="15.75" x14ac:dyDescent="0.3">
      <c r="A52" s="14" t="s">
        <v>53</v>
      </c>
      <c r="B52" s="15">
        <v>1660</v>
      </c>
      <c r="C52" s="15">
        <v>1699</v>
      </c>
      <c r="D52" s="16">
        <v>0.02</v>
      </c>
      <c r="E52" s="16" t="str">
        <f t="shared" si="0"/>
        <v>Low Discount</v>
      </c>
      <c r="F52" s="17">
        <f t="shared" si="1"/>
        <v>39</v>
      </c>
      <c r="G52" s="14"/>
      <c r="H52" s="14"/>
      <c r="I52" s="14" t="str">
        <f t="shared" si="2"/>
        <v>Poor</v>
      </c>
    </row>
    <row r="53" spans="1:9" ht="15.75" x14ac:dyDescent="0.3">
      <c r="A53" s="14" t="s">
        <v>54</v>
      </c>
      <c r="B53" s="14">
        <v>299</v>
      </c>
      <c r="C53" s="14">
        <v>384</v>
      </c>
      <c r="D53" s="16">
        <v>0.22</v>
      </c>
      <c r="E53" s="16" t="str">
        <f t="shared" si="0"/>
        <v>Medium Discount</v>
      </c>
      <c r="F53" s="17">
        <f t="shared" si="1"/>
        <v>85</v>
      </c>
      <c r="G53" s="14"/>
      <c r="H53" s="14"/>
      <c r="I53" s="14" t="str">
        <f t="shared" si="2"/>
        <v>Poor</v>
      </c>
    </row>
    <row r="54" spans="1:9" ht="15.75" x14ac:dyDescent="0.3">
      <c r="A54" s="14" t="s">
        <v>55</v>
      </c>
      <c r="B54" s="15">
        <v>1459</v>
      </c>
      <c r="C54" s="15">
        <v>1499</v>
      </c>
      <c r="D54" s="16">
        <v>0.03</v>
      </c>
      <c r="E54" s="16" t="str">
        <f t="shared" si="0"/>
        <v>Low Discount</v>
      </c>
      <c r="F54" s="17">
        <f t="shared" si="1"/>
        <v>40</v>
      </c>
      <c r="G54" s="14"/>
      <c r="H54" s="14"/>
      <c r="I54" s="14" t="str">
        <f t="shared" si="2"/>
        <v>Poor</v>
      </c>
    </row>
    <row r="55" spans="1:9" ht="15.75" x14ac:dyDescent="0.3">
      <c r="A55" s="14" t="s">
        <v>56</v>
      </c>
      <c r="B55" s="14">
        <v>799</v>
      </c>
      <c r="C55" s="15">
        <v>1343</v>
      </c>
      <c r="D55" s="16">
        <v>0.41</v>
      </c>
      <c r="E55" s="16" t="str">
        <f t="shared" si="0"/>
        <v>High Discount</v>
      </c>
      <c r="F55" s="17">
        <f t="shared" si="1"/>
        <v>544</v>
      </c>
      <c r="G55" s="14"/>
      <c r="H55" s="14"/>
      <c r="I55" s="14" t="str">
        <f t="shared" si="2"/>
        <v>Poor</v>
      </c>
    </row>
    <row r="56" spans="1:9" ht="15.75" x14ac:dyDescent="0.3">
      <c r="A56" s="14" t="s">
        <v>57</v>
      </c>
      <c r="B56" s="14">
        <v>499</v>
      </c>
      <c r="C56" s="14">
        <v>900</v>
      </c>
      <c r="D56" s="16">
        <v>0.45</v>
      </c>
      <c r="E56" s="16" t="str">
        <f t="shared" si="0"/>
        <v>High Discount</v>
      </c>
      <c r="F56" s="17">
        <f t="shared" si="1"/>
        <v>401</v>
      </c>
      <c r="G56" s="14"/>
      <c r="H56" s="14"/>
      <c r="I56" s="14" t="str">
        <f t="shared" si="2"/>
        <v>Poor</v>
      </c>
    </row>
    <row r="57" spans="1:9" ht="15.75" x14ac:dyDescent="0.3">
      <c r="A57" s="14" t="s">
        <v>58</v>
      </c>
      <c r="B57" s="14">
        <v>699</v>
      </c>
      <c r="C57" s="15">
        <v>1343</v>
      </c>
      <c r="D57" s="16">
        <v>0.48</v>
      </c>
      <c r="E57" s="16" t="str">
        <f t="shared" si="0"/>
        <v>High Discount</v>
      </c>
      <c r="F57" s="17">
        <f t="shared" si="1"/>
        <v>644</v>
      </c>
      <c r="G57" s="14"/>
      <c r="H57" s="14"/>
      <c r="I57" s="14" t="str">
        <f t="shared" si="2"/>
        <v>Poor</v>
      </c>
    </row>
    <row r="58" spans="1:9" ht="15.75" x14ac:dyDescent="0.3">
      <c r="A58" s="14" t="s">
        <v>59</v>
      </c>
      <c r="B58" s="14">
        <v>799</v>
      </c>
      <c r="C58" s="15">
        <v>1567</v>
      </c>
      <c r="D58" s="16">
        <v>0.49</v>
      </c>
      <c r="E58" s="16" t="str">
        <f t="shared" si="0"/>
        <v>High Discount</v>
      </c>
      <c r="F58" s="17">
        <f t="shared" si="1"/>
        <v>768</v>
      </c>
      <c r="G58" s="14"/>
      <c r="H58" s="14"/>
      <c r="I58" s="14" t="str">
        <f t="shared" si="2"/>
        <v>Poor</v>
      </c>
    </row>
    <row r="59" spans="1:9" ht="15.75" x14ac:dyDescent="0.3">
      <c r="A59" s="14" t="s">
        <v>60</v>
      </c>
      <c r="B59" s="15">
        <v>2799</v>
      </c>
      <c r="C59" s="15">
        <v>3810</v>
      </c>
      <c r="D59" s="16">
        <v>0.27</v>
      </c>
      <c r="E59" s="16" t="str">
        <f t="shared" si="0"/>
        <v>Medium Discount</v>
      </c>
      <c r="F59" s="17">
        <f t="shared" si="1"/>
        <v>1011</v>
      </c>
      <c r="G59" s="14"/>
      <c r="H59" s="14"/>
      <c r="I59" s="14" t="str">
        <f t="shared" si="2"/>
        <v>Poor</v>
      </c>
    </row>
    <row r="60" spans="1:9" ht="15.75" x14ac:dyDescent="0.3">
      <c r="A60" s="14" t="s">
        <v>61</v>
      </c>
      <c r="B60" s="15">
        <v>2170</v>
      </c>
      <c r="C60" s="15">
        <v>2500</v>
      </c>
      <c r="D60" s="16">
        <v>0.13</v>
      </c>
      <c r="E60" s="16" t="str">
        <f t="shared" si="0"/>
        <v>Low Discount</v>
      </c>
      <c r="F60" s="17">
        <f t="shared" si="1"/>
        <v>330</v>
      </c>
      <c r="G60" s="14">
        <v>6</v>
      </c>
      <c r="H60" s="14">
        <v>2.5</v>
      </c>
      <c r="I60" s="14" t="str">
        <f t="shared" si="2"/>
        <v>Poor</v>
      </c>
    </row>
    <row r="61" spans="1:9" ht="15.75" x14ac:dyDescent="0.3">
      <c r="A61" s="14" t="s">
        <v>62</v>
      </c>
      <c r="B61" s="14">
        <v>458</v>
      </c>
      <c r="C61" s="14">
        <v>986</v>
      </c>
      <c r="D61" s="16">
        <v>0.54</v>
      </c>
      <c r="E61" s="16" t="str">
        <f t="shared" si="0"/>
        <v>High Discount</v>
      </c>
      <c r="F61" s="17">
        <f t="shared" si="1"/>
        <v>528</v>
      </c>
      <c r="G61" s="14">
        <v>10</v>
      </c>
      <c r="H61" s="14">
        <v>3</v>
      </c>
      <c r="I61" s="14" t="str">
        <f t="shared" si="2"/>
        <v>Average</v>
      </c>
    </row>
    <row r="62" spans="1:9" ht="15.75" x14ac:dyDescent="0.3">
      <c r="A62" s="14" t="s">
        <v>63</v>
      </c>
      <c r="B62" s="15">
        <v>2115</v>
      </c>
      <c r="C62" s="15">
        <v>4700</v>
      </c>
      <c r="D62" s="16">
        <v>0.55000000000000004</v>
      </c>
      <c r="E62" s="16" t="str">
        <f t="shared" si="0"/>
        <v>High Discount</v>
      </c>
      <c r="F62" s="17">
        <f t="shared" si="1"/>
        <v>2585</v>
      </c>
      <c r="G62" s="14">
        <v>13</v>
      </c>
      <c r="H62" s="14">
        <v>2.1</v>
      </c>
      <c r="I62" s="14" t="str">
        <f t="shared" si="2"/>
        <v>Poor</v>
      </c>
    </row>
    <row r="63" spans="1:9" ht="15.75" x14ac:dyDescent="0.3">
      <c r="A63" s="14" t="s">
        <v>64</v>
      </c>
      <c r="B63" s="14">
        <v>445</v>
      </c>
      <c r="C63" s="14">
        <v>873</v>
      </c>
      <c r="D63" s="16">
        <v>0.49</v>
      </c>
      <c r="E63" s="16" t="str">
        <f t="shared" si="0"/>
        <v>High Discount</v>
      </c>
      <c r="F63" s="17">
        <f t="shared" si="1"/>
        <v>428</v>
      </c>
      <c r="G63" s="14">
        <v>69</v>
      </c>
      <c r="H63" s="14">
        <v>2.8</v>
      </c>
      <c r="I63" s="14" t="str">
        <f t="shared" si="2"/>
        <v>Poor</v>
      </c>
    </row>
    <row r="64" spans="1:9" ht="15.75" x14ac:dyDescent="0.3">
      <c r="A64" s="14" t="s">
        <v>65</v>
      </c>
      <c r="B64" s="14">
        <v>325</v>
      </c>
      <c r="C64" s="14">
        <v>680</v>
      </c>
      <c r="D64" s="16">
        <v>0.52</v>
      </c>
      <c r="E64" s="16" t="str">
        <f t="shared" si="0"/>
        <v>High Discount</v>
      </c>
      <c r="F64" s="17">
        <f t="shared" si="1"/>
        <v>355</v>
      </c>
      <c r="G64" s="14">
        <v>15</v>
      </c>
      <c r="H64" s="14">
        <v>2.7</v>
      </c>
      <c r="I64" s="14" t="str">
        <f t="shared" si="2"/>
        <v>Poor</v>
      </c>
    </row>
    <row r="65" spans="1:9" ht="15.75" x14ac:dyDescent="0.3">
      <c r="A65" s="14" t="s">
        <v>66</v>
      </c>
      <c r="B65" s="15">
        <v>1220</v>
      </c>
      <c r="C65" s="15">
        <v>1555</v>
      </c>
      <c r="D65" s="16">
        <v>0.22</v>
      </c>
      <c r="E65" s="16" t="str">
        <f t="shared" si="0"/>
        <v>Medium Discount</v>
      </c>
      <c r="F65" s="17">
        <f t="shared" si="1"/>
        <v>335</v>
      </c>
      <c r="G65" s="14">
        <v>16</v>
      </c>
      <c r="H65" s="14">
        <v>2.9</v>
      </c>
      <c r="I65" s="14" t="str">
        <f t="shared" si="2"/>
        <v>Poor</v>
      </c>
    </row>
    <row r="66" spans="1:9" ht="15.75" x14ac:dyDescent="0.3">
      <c r="A66" s="14" t="s">
        <v>67</v>
      </c>
      <c r="B66" s="14">
        <v>990</v>
      </c>
      <c r="C66" s="15">
        <v>1814</v>
      </c>
      <c r="D66" s="16">
        <v>0.45</v>
      </c>
      <c r="E66" s="16" t="str">
        <f t="shared" si="0"/>
        <v>High Discount</v>
      </c>
      <c r="F66" s="17">
        <f t="shared" si="1"/>
        <v>824</v>
      </c>
      <c r="G66" s="14">
        <v>6</v>
      </c>
      <c r="H66" s="14">
        <v>2.2000000000000002</v>
      </c>
      <c r="I66" s="14" t="str">
        <f t="shared" si="2"/>
        <v>Poor</v>
      </c>
    </row>
    <row r="67" spans="1:9" ht="15.75" x14ac:dyDescent="0.3">
      <c r="A67" s="14" t="s">
        <v>68</v>
      </c>
      <c r="B67" s="15">
        <v>1000</v>
      </c>
      <c r="C67" s="15">
        <v>2000</v>
      </c>
      <c r="D67" s="16">
        <v>0.5</v>
      </c>
      <c r="E67" s="16" t="str">
        <f t="shared" ref="E67:E110" si="3">IF(D67&gt;=40%, "High Discount", IF(D67&gt;=20%, "Medium Discount", "Low Discount"))</f>
        <v>High Discount</v>
      </c>
      <c r="F67" s="17">
        <f t="shared" ref="F67:F110" si="4">C67-B67</f>
        <v>1000</v>
      </c>
      <c r="G67" s="14">
        <v>7</v>
      </c>
      <c r="H67" s="14">
        <v>2.2999999999999998</v>
      </c>
      <c r="I67" s="14" t="str">
        <f t="shared" ref="I67:I110" si="5">IF(H67&gt;=4.5,"Excellent", IF(H67&gt;=3,"Average","Poor"))</f>
        <v>Poor</v>
      </c>
    </row>
    <row r="68" spans="1:9" ht="15.75" x14ac:dyDescent="0.3">
      <c r="A68" s="14" t="s">
        <v>69</v>
      </c>
      <c r="B68" s="15">
        <v>3750</v>
      </c>
      <c r="C68" s="15">
        <v>6143</v>
      </c>
      <c r="D68" s="16">
        <v>0.39</v>
      </c>
      <c r="E68" s="16" t="str">
        <f t="shared" si="3"/>
        <v>Medium Discount</v>
      </c>
      <c r="F68" s="17">
        <f t="shared" si="4"/>
        <v>2393</v>
      </c>
      <c r="G68" s="14">
        <v>5</v>
      </c>
      <c r="H68" s="14">
        <v>3</v>
      </c>
      <c r="I68" s="14" t="str">
        <f t="shared" si="5"/>
        <v>Average</v>
      </c>
    </row>
    <row r="69" spans="1:9" ht="15.75" x14ac:dyDescent="0.3">
      <c r="A69" s="14" t="s">
        <v>70</v>
      </c>
      <c r="B69" s="14">
        <v>382</v>
      </c>
      <c r="C69" s="14">
        <v>700</v>
      </c>
      <c r="D69" s="16">
        <v>0.45</v>
      </c>
      <c r="E69" s="16" t="str">
        <f t="shared" si="3"/>
        <v>High Discount</v>
      </c>
      <c r="F69" s="17">
        <f t="shared" si="4"/>
        <v>318</v>
      </c>
      <c r="G69" s="14">
        <v>17</v>
      </c>
      <c r="H69" s="14">
        <v>2.6</v>
      </c>
      <c r="I69" s="14" t="str">
        <f t="shared" si="5"/>
        <v>Poor</v>
      </c>
    </row>
    <row r="70" spans="1:9" ht="15.75" x14ac:dyDescent="0.3">
      <c r="A70" s="14" t="s">
        <v>71</v>
      </c>
      <c r="B70" s="15">
        <v>2300</v>
      </c>
      <c r="C70" s="15">
        <v>3240</v>
      </c>
      <c r="D70" s="16">
        <v>0.28999999999999998</v>
      </c>
      <c r="E70" s="16" t="str">
        <f t="shared" si="3"/>
        <v>Medium Discount</v>
      </c>
      <c r="F70" s="17">
        <f t="shared" si="4"/>
        <v>940</v>
      </c>
      <c r="G70" s="14">
        <v>5</v>
      </c>
      <c r="H70" s="14">
        <v>3</v>
      </c>
      <c r="I70" s="14" t="str">
        <f t="shared" si="5"/>
        <v>Average</v>
      </c>
    </row>
    <row r="71" spans="1:9" ht="15.75" x14ac:dyDescent="0.3">
      <c r="A71" s="14" t="s">
        <v>72</v>
      </c>
      <c r="B71" s="14">
        <v>345</v>
      </c>
      <c r="C71" s="14">
        <v>602</v>
      </c>
      <c r="D71" s="16">
        <v>0.43</v>
      </c>
      <c r="E71" s="16" t="str">
        <f t="shared" si="3"/>
        <v>High Discount</v>
      </c>
      <c r="F71" s="17">
        <f t="shared" si="4"/>
        <v>257</v>
      </c>
      <c r="G71" s="14">
        <v>6</v>
      </c>
      <c r="H71" s="14">
        <v>2.2999999999999998</v>
      </c>
      <c r="I71" s="14" t="str">
        <f t="shared" si="5"/>
        <v>Poor</v>
      </c>
    </row>
    <row r="72" spans="1:9" ht="15.75" x14ac:dyDescent="0.3">
      <c r="A72" s="14" t="s">
        <v>73</v>
      </c>
      <c r="B72" s="14">
        <v>509</v>
      </c>
      <c r="C72" s="14">
        <v>899</v>
      </c>
      <c r="D72" s="16">
        <v>0.43</v>
      </c>
      <c r="E72" s="16" t="str">
        <f t="shared" si="3"/>
        <v>High Discount</v>
      </c>
      <c r="F72" s="17">
        <f t="shared" si="4"/>
        <v>390</v>
      </c>
      <c r="G72" s="14">
        <v>5</v>
      </c>
      <c r="H72" s="14">
        <v>3</v>
      </c>
      <c r="I72" s="14" t="str">
        <f t="shared" si="5"/>
        <v>Average</v>
      </c>
    </row>
    <row r="73" spans="1:9" ht="15.75" x14ac:dyDescent="0.3">
      <c r="A73" s="14" t="s">
        <v>74</v>
      </c>
      <c r="B73" s="14">
        <v>968</v>
      </c>
      <c r="C73" s="15">
        <v>1814</v>
      </c>
      <c r="D73" s="16">
        <v>0.47</v>
      </c>
      <c r="E73" s="16" t="str">
        <f t="shared" si="3"/>
        <v>High Discount</v>
      </c>
      <c r="F73" s="17">
        <f t="shared" si="4"/>
        <v>846</v>
      </c>
      <c r="G73" s="14">
        <v>6</v>
      </c>
      <c r="H73" s="14">
        <v>2.2000000000000002</v>
      </c>
      <c r="I73" s="14" t="str">
        <f t="shared" si="5"/>
        <v>Poor</v>
      </c>
    </row>
    <row r="74" spans="1:9" ht="15.75" x14ac:dyDescent="0.3">
      <c r="A74" s="14" t="s">
        <v>75</v>
      </c>
      <c r="B74" s="15">
        <v>1570</v>
      </c>
      <c r="C74" s="15">
        <v>2988</v>
      </c>
      <c r="D74" s="16">
        <v>0.47</v>
      </c>
      <c r="E74" s="16" t="str">
        <f t="shared" si="3"/>
        <v>High Discount</v>
      </c>
      <c r="F74" s="17">
        <f t="shared" si="4"/>
        <v>1418</v>
      </c>
      <c r="G74" s="14">
        <v>7</v>
      </c>
      <c r="H74" s="14">
        <v>2.1</v>
      </c>
      <c r="I74" s="14" t="str">
        <f t="shared" si="5"/>
        <v>Poor</v>
      </c>
    </row>
    <row r="75" spans="1:9" ht="15.75" x14ac:dyDescent="0.3">
      <c r="A75" s="14" t="s">
        <v>76</v>
      </c>
      <c r="B75" s="14">
        <v>790</v>
      </c>
      <c r="C75" s="15">
        <v>1485</v>
      </c>
      <c r="D75" s="16">
        <v>0.47</v>
      </c>
      <c r="E75" s="16" t="str">
        <f t="shared" si="3"/>
        <v>High Discount</v>
      </c>
      <c r="F75" s="17">
        <f t="shared" si="4"/>
        <v>695</v>
      </c>
      <c r="G75" s="14"/>
      <c r="H75" s="14"/>
      <c r="I75" s="14" t="str">
        <f t="shared" si="5"/>
        <v>Poor</v>
      </c>
    </row>
    <row r="76" spans="1:9" ht="15.75" x14ac:dyDescent="0.3">
      <c r="A76" s="14" t="s">
        <v>77</v>
      </c>
      <c r="B76" s="14">
        <v>690</v>
      </c>
      <c r="C76" s="15">
        <v>1200</v>
      </c>
      <c r="D76" s="16">
        <v>0.43</v>
      </c>
      <c r="E76" s="16" t="str">
        <f t="shared" si="3"/>
        <v>High Discount</v>
      </c>
      <c r="F76" s="17">
        <f t="shared" si="4"/>
        <v>510</v>
      </c>
      <c r="G76" s="14"/>
      <c r="H76" s="14"/>
      <c r="I76" s="14" t="str">
        <f t="shared" si="5"/>
        <v>Poor</v>
      </c>
    </row>
    <row r="77" spans="1:9" ht="15.75" x14ac:dyDescent="0.3">
      <c r="A77" s="14" t="s">
        <v>78</v>
      </c>
      <c r="B77" s="15">
        <v>1732</v>
      </c>
      <c r="C77" s="15">
        <v>1799</v>
      </c>
      <c r="D77" s="16">
        <v>0.04</v>
      </c>
      <c r="E77" s="16" t="str">
        <f t="shared" si="3"/>
        <v>Low Discount</v>
      </c>
      <c r="F77" s="17">
        <f t="shared" si="4"/>
        <v>67</v>
      </c>
      <c r="G77" s="14"/>
      <c r="H77" s="14"/>
      <c r="I77" s="14" t="str">
        <f t="shared" si="5"/>
        <v>Poor</v>
      </c>
    </row>
    <row r="78" spans="1:9" ht="15.75" x14ac:dyDescent="0.3">
      <c r="A78" s="14" t="s">
        <v>79</v>
      </c>
      <c r="B78" s="14">
        <v>230</v>
      </c>
      <c r="C78" s="14">
        <v>450</v>
      </c>
      <c r="D78" s="16">
        <v>0.49</v>
      </c>
      <c r="E78" s="16" t="str">
        <f t="shared" si="3"/>
        <v>High Discount</v>
      </c>
      <c r="F78" s="17">
        <f t="shared" si="4"/>
        <v>220</v>
      </c>
      <c r="G78" s="14"/>
      <c r="H78" s="14"/>
      <c r="I78" s="14" t="str">
        <f t="shared" si="5"/>
        <v>Poor</v>
      </c>
    </row>
    <row r="79" spans="1:9" ht="15.75" x14ac:dyDescent="0.3">
      <c r="A79" s="14" t="s">
        <v>80</v>
      </c>
      <c r="B79" s="15">
        <v>1189</v>
      </c>
      <c r="C79" s="15">
        <v>2199</v>
      </c>
      <c r="D79" s="16">
        <v>0.46</v>
      </c>
      <c r="E79" s="16" t="str">
        <f t="shared" si="3"/>
        <v>High Discount</v>
      </c>
      <c r="F79" s="17">
        <f t="shared" si="4"/>
        <v>1010</v>
      </c>
      <c r="G79" s="14">
        <v>1</v>
      </c>
      <c r="H79" s="14">
        <v>3</v>
      </c>
      <c r="I79" s="14" t="str">
        <f t="shared" si="5"/>
        <v>Average</v>
      </c>
    </row>
    <row r="80" spans="1:9" ht="15.75" x14ac:dyDescent="0.3">
      <c r="A80" s="14" t="s">
        <v>81</v>
      </c>
      <c r="B80" s="14">
        <v>979</v>
      </c>
      <c r="C80" s="15">
        <v>1920</v>
      </c>
      <c r="D80" s="16">
        <v>0.49</v>
      </c>
      <c r="E80" s="16" t="str">
        <f t="shared" si="3"/>
        <v>High Discount</v>
      </c>
      <c r="F80" s="17">
        <f t="shared" si="4"/>
        <v>941</v>
      </c>
      <c r="G80" s="14">
        <v>1</v>
      </c>
      <c r="H80" s="14">
        <v>5</v>
      </c>
      <c r="I80" s="14" t="str">
        <f t="shared" si="5"/>
        <v>Excellent</v>
      </c>
    </row>
    <row r="81" spans="1:9" ht="15.75" x14ac:dyDescent="0.3">
      <c r="A81" s="14" t="s">
        <v>82</v>
      </c>
      <c r="B81" s="15">
        <v>1460</v>
      </c>
      <c r="C81" s="15">
        <v>2290</v>
      </c>
      <c r="D81" s="16">
        <v>0.36</v>
      </c>
      <c r="E81" s="16" t="str">
        <f t="shared" si="3"/>
        <v>Medium Discount</v>
      </c>
      <c r="F81" s="17">
        <f t="shared" si="4"/>
        <v>830</v>
      </c>
      <c r="G81" s="14"/>
      <c r="H81" s="14"/>
      <c r="I81" s="14" t="str">
        <f t="shared" si="5"/>
        <v>Poor</v>
      </c>
    </row>
    <row r="82" spans="1:9" ht="15.75" x14ac:dyDescent="0.3">
      <c r="A82" s="14" t="s">
        <v>83</v>
      </c>
      <c r="B82" s="15">
        <v>1666</v>
      </c>
      <c r="C82" s="15">
        <v>1699</v>
      </c>
      <c r="D82" s="16">
        <v>0.02</v>
      </c>
      <c r="E82" s="16" t="str">
        <f t="shared" si="3"/>
        <v>Low Discount</v>
      </c>
      <c r="F82" s="17">
        <f t="shared" si="4"/>
        <v>33</v>
      </c>
      <c r="G82" s="14"/>
      <c r="H82" s="14"/>
      <c r="I82" s="14" t="str">
        <f t="shared" si="5"/>
        <v>Poor</v>
      </c>
    </row>
    <row r="83" spans="1:9" ht="15.75" x14ac:dyDescent="0.3">
      <c r="A83" s="14" t="s">
        <v>84</v>
      </c>
      <c r="B83" s="14">
        <v>330</v>
      </c>
      <c r="C83" s="14">
        <v>647</v>
      </c>
      <c r="D83" s="16">
        <v>0.49</v>
      </c>
      <c r="E83" s="16" t="str">
        <f t="shared" si="3"/>
        <v>High Discount</v>
      </c>
      <c r="F83" s="17">
        <f t="shared" si="4"/>
        <v>317</v>
      </c>
      <c r="G83" s="14">
        <v>1</v>
      </c>
      <c r="H83" s="14">
        <v>4</v>
      </c>
      <c r="I83" s="14" t="str">
        <f t="shared" si="5"/>
        <v>Average</v>
      </c>
    </row>
    <row r="84" spans="1:9" ht="15.75" x14ac:dyDescent="0.3">
      <c r="A84" s="14" t="s">
        <v>85</v>
      </c>
      <c r="B84" s="15">
        <v>1466</v>
      </c>
      <c r="C84" s="15">
        <v>1699</v>
      </c>
      <c r="D84" s="16">
        <v>0.14000000000000001</v>
      </c>
      <c r="E84" s="16" t="str">
        <f t="shared" si="3"/>
        <v>Low Discount</v>
      </c>
      <c r="F84" s="17">
        <f t="shared" si="4"/>
        <v>233</v>
      </c>
      <c r="G84" s="14"/>
      <c r="H84" s="14"/>
      <c r="I84" s="14" t="str">
        <f t="shared" si="5"/>
        <v>Poor</v>
      </c>
    </row>
    <row r="85" spans="1:9" ht="15.75" x14ac:dyDescent="0.3">
      <c r="A85" s="14" t="s">
        <v>86</v>
      </c>
      <c r="B85" s="14">
        <v>274</v>
      </c>
      <c r="C85" s="14">
        <v>537</v>
      </c>
      <c r="D85" s="16">
        <v>0.49</v>
      </c>
      <c r="E85" s="16" t="str">
        <f t="shared" si="3"/>
        <v>High Discount</v>
      </c>
      <c r="F85" s="17">
        <f t="shared" si="4"/>
        <v>263</v>
      </c>
      <c r="G85" s="14"/>
      <c r="H85" s="14"/>
      <c r="I85" s="14" t="str">
        <f t="shared" si="5"/>
        <v>Poor</v>
      </c>
    </row>
    <row r="86" spans="1:9" ht="15.75" x14ac:dyDescent="0.3">
      <c r="A86" s="14" t="s">
        <v>87</v>
      </c>
      <c r="B86" s="14">
        <v>799</v>
      </c>
      <c r="C86" s="14">
        <v>900</v>
      </c>
      <c r="D86" s="16">
        <v>0.11</v>
      </c>
      <c r="E86" s="16" t="str">
        <f t="shared" si="3"/>
        <v>Low Discount</v>
      </c>
      <c r="F86" s="17">
        <f t="shared" si="4"/>
        <v>101</v>
      </c>
      <c r="G86" s="14"/>
      <c r="H86" s="14"/>
      <c r="I86" s="14" t="str">
        <f t="shared" si="5"/>
        <v>Poor</v>
      </c>
    </row>
    <row r="87" spans="1:9" ht="15.75" x14ac:dyDescent="0.3">
      <c r="A87" s="14" t="s">
        <v>88</v>
      </c>
      <c r="B87" s="15">
        <v>1468</v>
      </c>
      <c r="C87" s="15">
        <v>1699</v>
      </c>
      <c r="D87" s="16">
        <v>0.14000000000000001</v>
      </c>
      <c r="E87" s="16" t="str">
        <f t="shared" si="3"/>
        <v>Low Discount</v>
      </c>
      <c r="F87" s="17">
        <f t="shared" si="4"/>
        <v>231</v>
      </c>
      <c r="G87" s="14"/>
      <c r="H87" s="14"/>
      <c r="I87" s="14" t="str">
        <f t="shared" si="5"/>
        <v>Poor</v>
      </c>
    </row>
    <row r="88" spans="1:9" ht="15.75" x14ac:dyDescent="0.3">
      <c r="A88" s="14" t="s">
        <v>89</v>
      </c>
      <c r="B88" s="14">
        <v>630</v>
      </c>
      <c r="C88" s="15">
        <v>1100</v>
      </c>
      <c r="D88" s="16">
        <v>0.43</v>
      </c>
      <c r="E88" s="16" t="str">
        <f t="shared" si="3"/>
        <v>High Discount</v>
      </c>
      <c r="F88" s="17">
        <f t="shared" si="4"/>
        <v>470</v>
      </c>
      <c r="G88" s="14"/>
      <c r="H88" s="14"/>
      <c r="I88" s="14" t="str">
        <f t="shared" si="5"/>
        <v>Poor</v>
      </c>
    </row>
    <row r="89" spans="1:9" ht="15.75" x14ac:dyDescent="0.3">
      <c r="A89" s="14" t="s">
        <v>90</v>
      </c>
      <c r="B89" s="14">
        <v>850</v>
      </c>
      <c r="C89" s="15">
        <v>1700</v>
      </c>
      <c r="D89" s="16">
        <v>0.5</v>
      </c>
      <c r="E89" s="16" t="str">
        <f t="shared" si="3"/>
        <v>High Discount</v>
      </c>
      <c r="F89" s="17">
        <f t="shared" si="4"/>
        <v>850</v>
      </c>
      <c r="G89" s="14"/>
      <c r="H89" s="14"/>
      <c r="I89" s="14" t="str">
        <f t="shared" si="5"/>
        <v>Poor</v>
      </c>
    </row>
    <row r="90" spans="1:9" ht="15.75" x14ac:dyDescent="0.3">
      <c r="A90" s="14" t="s">
        <v>91</v>
      </c>
      <c r="B90" s="15">
        <v>1300</v>
      </c>
      <c r="C90" s="15">
        <v>2500</v>
      </c>
      <c r="D90" s="16">
        <v>0.48</v>
      </c>
      <c r="E90" s="16" t="str">
        <f t="shared" si="3"/>
        <v>High Discount</v>
      </c>
      <c r="F90" s="17">
        <f t="shared" si="4"/>
        <v>1200</v>
      </c>
      <c r="G90" s="14"/>
      <c r="H90" s="14"/>
      <c r="I90" s="14" t="str">
        <f t="shared" si="5"/>
        <v>Poor</v>
      </c>
    </row>
    <row r="91" spans="1:9" ht="15.75" x14ac:dyDescent="0.3">
      <c r="A91" s="14" t="s">
        <v>92</v>
      </c>
      <c r="B91" s="14">
        <v>105</v>
      </c>
      <c r="C91" s="14">
        <v>200</v>
      </c>
      <c r="D91" s="16">
        <v>0.48</v>
      </c>
      <c r="E91" s="16" t="str">
        <f t="shared" si="3"/>
        <v>High Discount</v>
      </c>
      <c r="F91" s="17">
        <f t="shared" si="4"/>
        <v>95</v>
      </c>
      <c r="G91" s="14"/>
      <c r="H91" s="14"/>
      <c r="I91" s="14" t="str">
        <f t="shared" si="5"/>
        <v>Poor</v>
      </c>
    </row>
    <row r="92" spans="1:9" ht="15.75" x14ac:dyDescent="0.3">
      <c r="A92" s="14" t="s">
        <v>93</v>
      </c>
      <c r="B92" s="14">
        <v>899</v>
      </c>
      <c r="C92" s="15">
        <v>1699</v>
      </c>
      <c r="D92" s="16">
        <v>0.47</v>
      </c>
      <c r="E92" s="16" t="str">
        <f t="shared" si="3"/>
        <v>High Discount</v>
      </c>
      <c r="F92" s="17">
        <f t="shared" si="4"/>
        <v>800</v>
      </c>
      <c r="G92" s="14"/>
      <c r="H92" s="14"/>
      <c r="I92" s="14" t="str">
        <f t="shared" si="5"/>
        <v>Poor</v>
      </c>
    </row>
    <row r="93" spans="1:9" ht="15.75" x14ac:dyDescent="0.3">
      <c r="A93" s="14" t="s">
        <v>94</v>
      </c>
      <c r="B93" s="15">
        <v>1200</v>
      </c>
      <c r="C93" s="15">
        <v>2400</v>
      </c>
      <c r="D93" s="16">
        <v>0.5</v>
      </c>
      <c r="E93" s="16" t="str">
        <f t="shared" si="3"/>
        <v>High Discount</v>
      </c>
      <c r="F93" s="17">
        <f t="shared" si="4"/>
        <v>1200</v>
      </c>
      <c r="G93" s="14"/>
      <c r="H93" s="14"/>
      <c r="I93" s="14" t="str">
        <f t="shared" si="5"/>
        <v>Poor</v>
      </c>
    </row>
    <row r="94" spans="1:9" ht="15.75" x14ac:dyDescent="0.3">
      <c r="A94" s="14" t="s">
        <v>95</v>
      </c>
      <c r="B94" s="15">
        <v>1526</v>
      </c>
      <c r="C94" s="15">
        <v>1660</v>
      </c>
      <c r="D94" s="16">
        <v>0.08</v>
      </c>
      <c r="E94" s="16" t="str">
        <f t="shared" si="3"/>
        <v>Low Discount</v>
      </c>
      <c r="F94" s="17">
        <f t="shared" si="4"/>
        <v>134</v>
      </c>
      <c r="G94" s="14"/>
      <c r="H94" s="14"/>
      <c r="I94" s="14" t="str">
        <f t="shared" si="5"/>
        <v>Poor</v>
      </c>
    </row>
    <row r="95" spans="1:9" ht="15.75" x14ac:dyDescent="0.3">
      <c r="A95" s="14" t="s">
        <v>96</v>
      </c>
      <c r="B95" s="15">
        <v>1462</v>
      </c>
      <c r="C95" s="15">
        <v>1499</v>
      </c>
      <c r="D95" s="16">
        <v>0.02</v>
      </c>
      <c r="E95" s="16" t="str">
        <f t="shared" si="3"/>
        <v>Low Discount</v>
      </c>
      <c r="F95" s="17">
        <f t="shared" si="4"/>
        <v>37</v>
      </c>
      <c r="G95" s="14"/>
      <c r="H95" s="14"/>
      <c r="I95" s="14" t="str">
        <f t="shared" si="5"/>
        <v>Poor</v>
      </c>
    </row>
    <row r="96" spans="1:9" ht="15.75" x14ac:dyDescent="0.3">
      <c r="A96" s="14" t="s">
        <v>97</v>
      </c>
      <c r="B96" s="14">
        <v>248</v>
      </c>
      <c r="C96" s="14">
        <v>486</v>
      </c>
      <c r="D96" s="16">
        <v>0.49</v>
      </c>
      <c r="E96" s="16" t="str">
        <f t="shared" si="3"/>
        <v>High Discount</v>
      </c>
      <c r="F96" s="17">
        <f t="shared" si="4"/>
        <v>238</v>
      </c>
      <c r="G96" s="14"/>
      <c r="H96" s="14"/>
      <c r="I96" s="14" t="str">
        <f t="shared" si="5"/>
        <v>Poor</v>
      </c>
    </row>
    <row r="97" spans="1:9" ht="15.75" x14ac:dyDescent="0.3">
      <c r="A97" s="14" t="s">
        <v>98</v>
      </c>
      <c r="B97" s="15">
        <v>3546</v>
      </c>
      <c r="C97" s="15">
        <v>3699</v>
      </c>
      <c r="D97" s="16">
        <v>0.04</v>
      </c>
      <c r="E97" s="16" t="str">
        <f t="shared" si="3"/>
        <v>Low Discount</v>
      </c>
      <c r="F97" s="17">
        <f t="shared" si="4"/>
        <v>153</v>
      </c>
      <c r="G97" s="14"/>
      <c r="H97" s="14"/>
      <c r="I97" s="14" t="str">
        <f t="shared" si="5"/>
        <v>Poor</v>
      </c>
    </row>
    <row r="98" spans="1:9" ht="15.75" x14ac:dyDescent="0.3">
      <c r="A98" s="14" t="s">
        <v>99</v>
      </c>
      <c r="B98" s="14">
        <v>525</v>
      </c>
      <c r="C98" s="15">
        <v>1029</v>
      </c>
      <c r="D98" s="16">
        <v>0.49</v>
      </c>
      <c r="E98" s="16" t="str">
        <f t="shared" si="3"/>
        <v>High Discount</v>
      </c>
      <c r="F98" s="17">
        <f t="shared" si="4"/>
        <v>504</v>
      </c>
      <c r="G98" s="14"/>
      <c r="H98" s="14"/>
      <c r="I98" s="14" t="str">
        <f t="shared" si="5"/>
        <v>Poor</v>
      </c>
    </row>
    <row r="99" spans="1:9" ht="15.75" x14ac:dyDescent="0.3">
      <c r="A99" s="14" t="s">
        <v>100</v>
      </c>
      <c r="B99" s="15">
        <v>1080</v>
      </c>
      <c r="C99" s="15">
        <v>1874</v>
      </c>
      <c r="D99" s="16">
        <v>0.42</v>
      </c>
      <c r="E99" s="16" t="str">
        <f t="shared" si="3"/>
        <v>High Discount</v>
      </c>
      <c r="F99" s="17">
        <f t="shared" si="4"/>
        <v>794</v>
      </c>
      <c r="G99" s="14"/>
      <c r="H99" s="14"/>
      <c r="I99" s="14" t="str">
        <f t="shared" si="5"/>
        <v>Poor</v>
      </c>
    </row>
    <row r="100" spans="1:9" ht="15.75" x14ac:dyDescent="0.3">
      <c r="A100" s="14" t="s">
        <v>101</v>
      </c>
      <c r="B100" s="15">
        <v>3640</v>
      </c>
      <c r="C100" s="15">
        <v>4588</v>
      </c>
      <c r="D100" s="16">
        <v>0.21</v>
      </c>
      <c r="E100" s="16" t="str">
        <f t="shared" si="3"/>
        <v>Medium Discount</v>
      </c>
      <c r="F100" s="17">
        <f t="shared" si="4"/>
        <v>948</v>
      </c>
      <c r="G100" s="14">
        <v>1</v>
      </c>
      <c r="H100" s="14">
        <v>5</v>
      </c>
      <c r="I100" s="14" t="str">
        <f t="shared" si="5"/>
        <v>Excellent</v>
      </c>
    </row>
    <row r="101" spans="1:9" ht="15.75" x14ac:dyDescent="0.3">
      <c r="A101" s="14" t="s">
        <v>102</v>
      </c>
      <c r="B101" s="15">
        <v>1420</v>
      </c>
      <c r="C101" s="15">
        <v>2420</v>
      </c>
      <c r="D101" s="16">
        <v>0.41</v>
      </c>
      <c r="E101" s="16" t="str">
        <f t="shared" si="3"/>
        <v>High Discount</v>
      </c>
      <c r="F101" s="17">
        <f t="shared" si="4"/>
        <v>1000</v>
      </c>
      <c r="G101" s="14"/>
      <c r="H101" s="14"/>
      <c r="I101" s="14" t="str">
        <f t="shared" si="5"/>
        <v>Poor</v>
      </c>
    </row>
    <row r="102" spans="1:9" ht="15.75" x14ac:dyDescent="0.3">
      <c r="A102" s="14" t="s">
        <v>103</v>
      </c>
      <c r="B102" s="15">
        <v>1875</v>
      </c>
      <c r="C102" s="15">
        <v>1899</v>
      </c>
      <c r="D102" s="16">
        <v>0.01</v>
      </c>
      <c r="E102" s="16" t="str">
        <f t="shared" si="3"/>
        <v>Low Discount</v>
      </c>
      <c r="F102" s="17">
        <f t="shared" si="4"/>
        <v>24</v>
      </c>
      <c r="G102" s="14"/>
      <c r="H102" s="14"/>
      <c r="I102" s="14" t="str">
        <f t="shared" si="5"/>
        <v>Poor</v>
      </c>
    </row>
    <row r="103" spans="1:9" ht="15.75" x14ac:dyDescent="0.3">
      <c r="A103" s="14" t="s">
        <v>104</v>
      </c>
      <c r="B103" s="14">
        <v>198</v>
      </c>
      <c r="C103" s="14">
        <v>260</v>
      </c>
      <c r="D103" s="16">
        <v>0.24</v>
      </c>
      <c r="E103" s="16" t="str">
        <f t="shared" si="3"/>
        <v>Medium Discount</v>
      </c>
      <c r="F103" s="17">
        <f t="shared" si="4"/>
        <v>62</v>
      </c>
      <c r="G103" s="14"/>
      <c r="H103" s="14"/>
      <c r="I103" s="14" t="str">
        <f t="shared" si="5"/>
        <v>Poor</v>
      </c>
    </row>
    <row r="104" spans="1:9" ht="15.75" x14ac:dyDescent="0.3">
      <c r="A104" s="14" t="s">
        <v>105</v>
      </c>
      <c r="B104" s="15">
        <v>1150</v>
      </c>
      <c r="C104" s="15">
        <v>1737</v>
      </c>
      <c r="D104" s="16">
        <v>0.34</v>
      </c>
      <c r="E104" s="16" t="str">
        <f t="shared" si="3"/>
        <v>Medium Discount</v>
      </c>
      <c r="F104" s="17">
        <f t="shared" si="4"/>
        <v>587</v>
      </c>
      <c r="G104" s="14"/>
      <c r="H104" s="14"/>
      <c r="I104" s="14" t="str">
        <f t="shared" si="5"/>
        <v>Poor</v>
      </c>
    </row>
    <row r="105" spans="1:9" ht="15.75" x14ac:dyDescent="0.3">
      <c r="A105" s="14" t="s">
        <v>106</v>
      </c>
      <c r="B105" s="15">
        <v>1190</v>
      </c>
      <c r="C105" s="15">
        <v>1810</v>
      </c>
      <c r="D105" s="16">
        <v>0.34</v>
      </c>
      <c r="E105" s="16" t="str">
        <f t="shared" si="3"/>
        <v>Medium Discount</v>
      </c>
      <c r="F105" s="17">
        <f t="shared" si="4"/>
        <v>620</v>
      </c>
      <c r="G105" s="14"/>
      <c r="H105" s="14"/>
      <c r="I105" s="14" t="str">
        <f t="shared" si="5"/>
        <v>Poor</v>
      </c>
    </row>
    <row r="106" spans="1:9" ht="15.75" x14ac:dyDescent="0.3">
      <c r="A106" s="14" t="s">
        <v>107</v>
      </c>
      <c r="B106" s="15">
        <v>1658</v>
      </c>
      <c r="C106" s="15">
        <v>1699</v>
      </c>
      <c r="D106" s="16">
        <v>0.02</v>
      </c>
      <c r="E106" s="16" t="str">
        <f t="shared" si="3"/>
        <v>Low Discount</v>
      </c>
      <c r="F106" s="17">
        <f t="shared" si="4"/>
        <v>41</v>
      </c>
      <c r="G106" s="14"/>
      <c r="H106" s="14"/>
      <c r="I106" s="14" t="str">
        <f t="shared" si="5"/>
        <v>Poor</v>
      </c>
    </row>
    <row r="107" spans="1:9" ht="15.75" x14ac:dyDescent="0.3">
      <c r="A107" s="14" t="s">
        <v>108</v>
      </c>
      <c r="B107" s="15">
        <v>1768</v>
      </c>
      <c r="C107" s="15">
        <v>1799</v>
      </c>
      <c r="D107" s="16">
        <v>0.02</v>
      </c>
      <c r="E107" s="16" t="str">
        <f t="shared" si="3"/>
        <v>Low Discount</v>
      </c>
      <c r="F107" s="17">
        <f t="shared" si="4"/>
        <v>31</v>
      </c>
      <c r="G107" s="14"/>
      <c r="H107" s="14"/>
      <c r="I107" s="14" t="str">
        <f t="shared" si="5"/>
        <v>Poor</v>
      </c>
    </row>
    <row r="108" spans="1:9" ht="15.75" x14ac:dyDescent="0.3">
      <c r="A108" s="14" t="s">
        <v>109</v>
      </c>
      <c r="B108" s="14">
        <v>199</v>
      </c>
      <c r="C108" s="14">
        <v>553</v>
      </c>
      <c r="D108" s="16">
        <v>0.64</v>
      </c>
      <c r="E108" s="16" t="str">
        <f t="shared" si="3"/>
        <v>High Discount</v>
      </c>
      <c r="F108" s="17">
        <f t="shared" si="4"/>
        <v>354</v>
      </c>
      <c r="G108" s="14"/>
      <c r="H108" s="14"/>
      <c r="I108" s="14" t="str">
        <f t="shared" si="5"/>
        <v>Poor</v>
      </c>
    </row>
    <row r="109" spans="1:9" ht="15.75" x14ac:dyDescent="0.3">
      <c r="A109" s="14" t="s">
        <v>110</v>
      </c>
      <c r="B109" s="14">
        <v>450</v>
      </c>
      <c r="C109" s="14">
        <v>900</v>
      </c>
      <c r="D109" s="16">
        <v>0.5</v>
      </c>
      <c r="E109" s="16" t="str">
        <f t="shared" si="3"/>
        <v>High Discount</v>
      </c>
      <c r="F109" s="17">
        <f t="shared" si="4"/>
        <v>450</v>
      </c>
      <c r="G109" s="14">
        <v>1</v>
      </c>
      <c r="H109" s="14">
        <v>2</v>
      </c>
      <c r="I109" s="14" t="str">
        <f t="shared" si="5"/>
        <v>Poor</v>
      </c>
    </row>
    <row r="110" spans="1:9" ht="15.75" x14ac:dyDescent="0.3">
      <c r="A110" s="14" t="s">
        <v>111</v>
      </c>
      <c r="B110" s="14">
        <v>169</v>
      </c>
      <c r="C110" s="14">
        <v>320</v>
      </c>
      <c r="D110" s="16">
        <v>0.47</v>
      </c>
      <c r="E110" s="16" t="str">
        <f t="shared" si="3"/>
        <v>High Discount</v>
      </c>
      <c r="F110" s="17">
        <f t="shared" si="4"/>
        <v>151</v>
      </c>
      <c r="G110" s="14"/>
      <c r="H110" s="14"/>
      <c r="I110" s="14" t="str">
        <f t="shared" si="5"/>
        <v>Poor</v>
      </c>
    </row>
  </sheetData>
  <conditionalFormatting sqref="D1:D1048576">
    <cfRule type="dataBar" priority="1">
      <dataBar>
        <cfvo type="min"/>
        <cfvo type="max"/>
        <color rgb="FF638EC6"/>
      </dataBar>
      <extLst>
        <ext xmlns:x14="http://schemas.microsoft.com/office/spreadsheetml/2009/9/main" uri="{B025F937-C7B1-47D3-B67F-A62EFF666E3E}">
          <x14:id>{5E7CB494-229F-48B8-A87E-E325267B19D0}</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5E7CB494-229F-48B8-A87E-E325267B19D0}">
            <x14:dataBar minLength="0" maxLength="100" border="1" negativeBarBorderColorSameAsPositive="0">
              <x14:cfvo type="autoMin"/>
              <x14:cfvo type="autoMax"/>
              <x14:borderColor rgb="FF638EC6"/>
              <x14:negativeFillColor rgb="FFFF0000"/>
              <x14:negativeBorderColor rgb="FFFF0000"/>
              <x14:axisColor rgb="FF000000"/>
            </x14:dataBar>
          </x14:cfRule>
          <xm:sqref>D1:D1048576</xm:sqref>
        </x14:conditionalFormatting>
      </x14:conditionalFormatting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36565-0FC7-4F6B-92CE-DFCF21801F3D}">
  <dimension ref="A1:E111"/>
  <sheetViews>
    <sheetView zoomScale="93" workbookViewId="0">
      <selection activeCell="A3" sqref="A3"/>
    </sheetView>
  </sheetViews>
  <sheetFormatPr defaultRowHeight="15" x14ac:dyDescent="0.25"/>
  <cols>
    <col min="1" max="1" width="116.42578125" bestFit="1" customWidth="1"/>
    <col min="2" max="3" width="18.85546875" bestFit="1" customWidth="1"/>
    <col min="4" max="4" width="14.5703125" bestFit="1" customWidth="1"/>
    <col min="5" max="5" width="18.85546875" bestFit="1" customWidth="1"/>
  </cols>
  <sheetData>
    <row r="1" spans="1:5" ht="15.75" x14ac:dyDescent="0.3">
      <c r="A1" s="12" t="s">
        <v>0</v>
      </c>
      <c r="B1" s="12" t="s">
        <v>1</v>
      </c>
      <c r="C1" s="12" t="s">
        <v>118</v>
      </c>
      <c r="D1" s="12" t="s">
        <v>123</v>
      </c>
      <c r="E1" s="12" t="s">
        <v>112</v>
      </c>
    </row>
    <row r="2" spans="1:5" ht="15.75" x14ac:dyDescent="0.3">
      <c r="A2" s="14" t="s">
        <v>3</v>
      </c>
      <c r="B2" s="14">
        <v>950</v>
      </c>
      <c r="C2" s="15">
        <v>1525</v>
      </c>
      <c r="D2" s="16">
        <v>0.38</v>
      </c>
      <c r="E2" s="14">
        <v>4.5</v>
      </c>
    </row>
    <row r="3" spans="1:5" ht="15.75" x14ac:dyDescent="0.3">
      <c r="A3" s="14" t="s">
        <v>4</v>
      </c>
      <c r="B3" s="14">
        <v>527</v>
      </c>
      <c r="C3" s="14">
        <v>999</v>
      </c>
      <c r="D3" s="16">
        <v>0.47</v>
      </c>
      <c r="E3" s="14">
        <v>4.0999999999999996</v>
      </c>
    </row>
    <row r="4" spans="1:5" ht="15.75" x14ac:dyDescent="0.3">
      <c r="A4" s="14" t="s">
        <v>5</v>
      </c>
      <c r="B4" s="15">
        <v>2199</v>
      </c>
      <c r="C4" s="15">
        <v>2923</v>
      </c>
      <c r="D4" s="16">
        <v>0.25</v>
      </c>
      <c r="E4" s="14">
        <v>4.5999999999999996</v>
      </c>
    </row>
    <row r="5" spans="1:5" ht="15.75" x14ac:dyDescent="0.3">
      <c r="A5" s="14" t="s">
        <v>6</v>
      </c>
      <c r="B5" s="15">
        <v>1580</v>
      </c>
      <c r="C5" s="15">
        <v>2499</v>
      </c>
      <c r="D5" s="16">
        <v>0.37</v>
      </c>
      <c r="E5" s="14">
        <v>4.7</v>
      </c>
    </row>
    <row r="6" spans="1:5" ht="15.75" x14ac:dyDescent="0.3">
      <c r="A6" s="14" t="s">
        <v>7</v>
      </c>
      <c r="B6" s="15">
        <v>1740</v>
      </c>
      <c r="C6" s="15">
        <v>2356</v>
      </c>
      <c r="D6" s="16">
        <v>0.26</v>
      </c>
      <c r="E6" s="14">
        <v>4.8</v>
      </c>
    </row>
    <row r="7" spans="1:5" ht="15.75" x14ac:dyDescent="0.3">
      <c r="A7" s="14" t="s">
        <v>8</v>
      </c>
      <c r="B7" s="15">
        <v>2999</v>
      </c>
      <c r="C7" s="15">
        <v>3290</v>
      </c>
      <c r="D7" s="16">
        <v>0.09</v>
      </c>
      <c r="E7" s="14">
        <v>4</v>
      </c>
    </row>
    <row r="8" spans="1:5" ht="15.75" x14ac:dyDescent="0.3">
      <c r="A8" s="14" t="s">
        <v>9</v>
      </c>
      <c r="B8" s="15">
        <v>2319</v>
      </c>
      <c r="C8" s="15">
        <v>3032</v>
      </c>
      <c r="D8" s="16">
        <v>0.24</v>
      </c>
      <c r="E8" s="14">
        <v>4.5999999999999996</v>
      </c>
    </row>
    <row r="9" spans="1:5" ht="15.75" x14ac:dyDescent="0.3">
      <c r="A9" s="14" t="s">
        <v>10</v>
      </c>
      <c r="B9" s="14">
        <v>988</v>
      </c>
      <c r="C9" s="15">
        <v>1580</v>
      </c>
      <c r="D9" s="16">
        <v>0.37</v>
      </c>
      <c r="E9" s="14">
        <v>4</v>
      </c>
    </row>
    <row r="10" spans="1:5" ht="15.75" x14ac:dyDescent="0.3">
      <c r="A10" s="14" t="s">
        <v>11</v>
      </c>
      <c r="B10" s="15">
        <v>1274</v>
      </c>
      <c r="C10" s="15">
        <v>2800</v>
      </c>
      <c r="D10" s="16">
        <v>0.55000000000000004</v>
      </c>
      <c r="E10" s="14">
        <v>4.8</v>
      </c>
    </row>
    <row r="11" spans="1:5" ht="15.75" x14ac:dyDescent="0.3">
      <c r="A11" s="14" t="s">
        <v>12</v>
      </c>
      <c r="B11" s="15">
        <v>1600</v>
      </c>
      <c r="C11" s="15">
        <v>2929</v>
      </c>
      <c r="D11" s="16">
        <v>0.45</v>
      </c>
      <c r="E11" s="14">
        <v>3.8</v>
      </c>
    </row>
    <row r="12" spans="1:5" ht="15.75" x14ac:dyDescent="0.3">
      <c r="A12" s="14" t="s">
        <v>13</v>
      </c>
      <c r="B12" s="14">
        <v>799</v>
      </c>
      <c r="C12" s="14">
        <v>999</v>
      </c>
      <c r="D12" s="16">
        <v>0.2</v>
      </c>
      <c r="E12" s="14">
        <v>4.0999999999999996</v>
      </c>
    </row>
    <row r="13" spans="1:5" ht="15.75" x14ac:dyDescent="0.3">
      <c r="A13" s="14" t="s">
        <v>14</v>
      </c>
      <c r="B13" s="14">
        <v>990</v>
      </c>
      <c r="C13" s="15">
        <v>1500</v>
      </c>
      <c r="D13" s="16">
        <v>0.34</v>
      </c>
      <c r="E13" s="14">
        <v>4.7</v>
      </c>
    </row>
    <row r="14" spans="1:5" ht="15.75" x14ac:dyDescent="0.3">
      <c r="A14" s="14" t="s">
        <v>15</v>
      </c>
      <c r="B14" s="14">
        <v>552</v>
      </c>
      <c r="C14" s="15">
        <v>1035</v>
      </c>
      <c r="D14" s="16">
        <v>0.47</v>
      </c>
      <c r="E14" s="14">
        <v>4.8</v>
      </c>
    </row>
    <row r="15" spans="1:5" ht="15.75" x14ac:dyDescent="0.3">
      <c r="A15" s="14" t="s">
        <v>16</v>
      </c>
      <c r="B15" s="14">
        <v>501</v>
      </c>
      <c r="C15" s="14">
        <v>860</v>
      </c>
      <c r="D15" s="16">
        <v>0.42</v>
      </c>
      <c r="E15" s="14">
        <v>4.5</v>
      </c>
    </row>
    <row r="16" spans="1:5" ht="15.75" x14ac:dyDescent="0.3">
      <c r="A16" s="14" t="s">
        <v>17</v>
      </c>
      <c r="B16" s="15">
        <v>1680</v>
      </c>
      <c r="C16" s="15">
        <v>2499</v>
      </c>
      <c r="D16" s="16">
        <v>0.33</v>
      </c>
      <c r="E16" s="14">
        <v>4.2</v>
      </c>
    </row>
    <row r="17" spans="1:5" ht="15.75" x14ac:dyDescent="0.3">
      <c r="A17" s="14" t="s">
        <v>18</v>
      </c>
      <c r="B17" s="14">
        <v>332</v>
      </c>
      <c r="C17" s="14">
        <v>684</v>
      </c>
      <c r="D17" s="16">
        <v>0.51</v>
      </c>
      <c r="E17" s="14">
        <v>5</v>
      </c>
    </row>
    <row r="18" spans="1:5" ht="15.75" x14ac:dyDescent="0.3">
      <c r="A18" s="14" t="s">
        <v>19</v>
      </c>
      <c r="B18" s="14">
        <v>195</v>
      </c>
      <c r="C18" s="14">
        <v>360</v>
      </c>
      <c r="D18" s="16">
        <v>0.46</v>
      </c>
      <c r="E18" s="14">
        <v>5</v>
      </c>
    </row>
    <row r="19" spans="1:5" ht="15.75" x14ac:dyDescent="0.3">
      <c r="A19" s="14" t="s">
        <v>20</v>
      </c>
      <c r="B19" s="15">
        <v>2025</v>
      </c>
      <c r="C19" s="15">
        <v>3971</v>
      </c>
      <c r="D19" s="16">
        <v>0.49</v>
      </c>
      <c r="E19" s="14">
        <v>5</v>
      </c>
    </row>
    <row r="20" spans="1:5" ht="15.75" x14ac:dyDescent="0.3">
      <c r="A20" s="14" t="s">
        <v>21</v>
      </c>
      <c r="B20" s="15">
        <v>2999</v>
      </c>
      <c r="C20" s="15">
        <v>3699</v>
      </c>
      <c r="D20" s="16">
        <v>0.19</v>
      </c>
      <c r="E20" s="14">
        <v>4.5999999999999996</v>
      </c>
    </row>
    <row r="21" spans="1:5" ht="15.75" x14ac:dyDescent="0.3">
      <c r="A21" s="14" t="s">
        <v>22</v>
      </c>
      <c r="B21" s="14">
        <v>998</v>
      </c>
      <c r="C21" s="15">
        <v>1966</v>
      </c>
      <c r="D21" s="16">
        <v>0.49</v>
      </c>
      <c r="E21" s="14">
        <v>4.5999999999999996</v>
      </c>
    </row>
    <row r="22" spans="1:5" ht="15.75" x14ac:dyDescent="0.3">
      <c r="A22" s="14" t="s">
        <v>23</v>
      </c>
      <c r="B22" s="14">
        <v>38</v>
      </c>
      <c r="C22" s="14">
        <v>80</v>
      </c>
      <c r="D22" s="16">
        <v>0.53</v>
      </c>
      <c r="E22" s="14">
        <v>3.3</v>
      </c>
    </row>
    <row r="23" spans="1:5" ht="15.75" x14ac:dyDescent="0.3">
      <c r="A23" s="14" t="s">
        <v>24</v>
      </c>
      <c r="B23" s="15">
        <v>1860</v>
      </c>
      <c r="C23" s="15">
        <v>3220</v>
      </c>
      <c r="D23" s="16">
        <v>0.42</v>
      </c>
      <c r="E23" s="14"/>
    </row>
    <row r="24" spans="1:5" ht="15.75" x14ac:dyDescent="0.3">
      <c r="A24" s="14" t="s">
        <v>25</v>
      </c>
      <c r="B24" s="14">
        <v>880</v>
      </c>
      <c r="C24" s="15">
        <v>1350</v>
      </c>
      <c r="D24" s="16">
        <v>0.35</v>
      </c>
      <c r="E24" s="14">
        <v>4</v>
      </c>
    </row>
    <row r="25" spans="1:5" ht="15.75" x14ac:dyDescent="0.3">
      <c r="A25" s="14" t="s">
        <v>26</v>
      </c>
      <c r="B25" s="15">
        <v>1650</v>
      </c>
      <c r="C25" s="15">
        <v>2150</v>
      </c>
      <c r="D25" s="16">
        <v>0.23</v>
      </c>
      <c r="E25" s="14">
        <v>4.4000000000000004</v>
      </c>
    </row>
    <row r="26" spans="1:5" ht="15.75" x14ac:dyDescent="0.3">
      <c r="A26" s="14" t="s">
        <v>27</v>
      </c>
      <c r="B26" s="15">
        <v>2048</v>
      </c>
      <c r="C26" s="15">
        <v>4500</v>
      </c>
      <c r="D26" s="16">
        <v>0.54</v>
      </c>
      <c r="E26" s="14">
        <v>4.3</v>
      </c>
    </row>
    <row r="27" spans="1:5" ht="15.75" x14ac:dyDescent="0.3">
      <c r="A27" s="14" t="s">
        <v>28</v>
      </c>
      <c r="B27" s="14">
        <v>420</v>
      </c>
      <c r="C27" s="14">
        <v>647</v>
      </c>
      <c r="D27" s="16">
        <v>0.35</v>
      </c>
      <c r="E27" s="14">
        <v>4.5999999999999996</v>
      </c>
    </row>
    <row r="28" spans="1:5" ht="15.75" x14ac:dyDescent="0.3">
      <c r="A28" s="14" t="s">
        <v>29</v>
      </c>
      <c r="B28" s="15">
        <v>2880</v>
      </c>
      <c r="C28" s="15">
        <v>3520</v>
      </c>
      <c r="D28" s="16">
        <v>0.18</v>
      </c>
      <c r="E28" s="14">
        <v>3.8</v>
      </c>
    </row>
    <row r="29" spans="1:5" ht="15.75" x14ac:dyDescent="0.3">
      <c r="A29" s="14" t="s">
        <v>30</v>
      </c>
      <c r="B29" s="15">
        <v>1350</v>
      </c>
      <c r="C29" s="15">
        <v>1990</v>
      </c>
      <c r="D29" s="16">
        <v>0.32</v>
      </c>
      <c r="E29" s="14">
        <v>3.8</v>
      </c>
    </row>
    <row r="30" spans="1:5" ht="15.75" x14ac:dyDescent="0.3">
      <c r="A30" s="14" t="s">
        <v>31</v>
      </c>
      <c r="B30" s="15">
        <v>1758</v>
      </c>
      <c r="C30" s="15">
        <v>2499</v>
      </c>
      <c r="D30" s="16">
        <v>0.3</v>
      </c>
      <c r="E30" s="14">
        <v>4.0999999999999996</v>
      </c>
    </row>
    <row r="31" spans="1:5" ht="15.75" x14ac:dyDescent="0.3">
      <c r="A31" s="14" t="s">
        <v>32</v>
      </c>
      <c r="B31" s="15">
        <v>2200</v>
      </c>
      <c r="C31" s="15">
        <v>4080</v>
      </c>
      <c r="D31" s="16">
        <v>0.46</v>
      </c>
      <c r="E31" s="14"/>
    </row>
    <row r="32" spans="1:5" ht="15.75" x14ac:dyDescent="0.3">
      <c r="A32" s="14" t="s">
        <v>33</v>
      </c>
      <c r="B32" s="14">
        <v>185</v>
      </c>
      <c r="C32" s="14">
        <v>382</v>
      </c>
      <c r="D32" s="16">
        <v>0.52</v>
      </c>
      <c r="E32" s="14">
        <v>4.3</v>
      </c>
    </row>
    <row r="33" spans="1:5" ht="15.75" x14ac:dyDescent="0.3">
      <c r="A33" s="14" t="s">
        <v>34</v>
      </c>
      <c r="B33" s="14">
        <v>980</v>
      </c>
      <c r="C33" s="15">
        <v>1490</v>
      </c>
      <c r="D33" s="16">
        <v>0.34</v>
      </c>
      <c r="E33" s="14">
        <v>4.7</v>
      </c>
    </row>
    <row r="34" spans="1:5" ht="15.75" x14ac:dyDescent="0.3">
      <c r="A34" s="14" t="s">
        <v>35</v>
      </c>
      <c r="B34" s="15">
        <v>1820</v>
      </c>
      <c r="C34" s="15">
        <v>3490</v>
      </c>
      <c r="D34" s="16">
        <v>0.48</v>
      </c>
      <c r="E34" s="14">
        <v>4.3</v>
      </c>
    </row>
    <row r="35" spans="1:5" ht="15.75" x14ac:dyDescent="0.3">
      <c r="A35" s="14" t="s">
        <v>36</v>
      </c>
      <c r="B35" s="15">
        <v>1940</v>
      </c>
      <c r="C35" s="15">
        <v>2650</v>
      </c>
      <c r="D35" s="16">
        <v>0.27</v>
      </c>
      <c r="E35" s="14">
        <v>4.7</v>
      </c>
    </row>
    <row r="36" spans="1:5" ht="15.75" x14ac:dyDescent="0.3">
      <c r="A36" s="14" t="s">
        <v>37</v>
      </c>
      <c r="B36" s="15">
        <v>1980</v>
      </c>
      <c r="C36" s="15">
        <v>2699</v>
      </c>
      <c r="D36" s="16">
        <v>0.27</v>
      </c>
      <c r="E36" s="14">
        <v>4.5</v>
      </c>
    </row>
    <row r="37" spans="1:5" ht="15.75" x14ac:dyDescent="0.3">
      <c r="A37" s="14" t="s">
        <v>38</v>
      </c>
      <c r="B37" s="15">
        <v>1620</v>
      </c>
      <c r="C37" s="15">
        <v>2690</v>
      </c>
      <c r="D37" s="16">
        <v>0.4</v>
      </c>
      <c r="E37" s="14">
        <v>5</v>
      </c>
    </row>
    <row r="38" spans="1:5" ht="15.75" x14ac:dyDescent="0.3">
      <c r="A38" s="14" t="s">
        <v>39</v>
      </c>
      <c r="B38" s="14">
        <v>171</v>
      </c>
      <c r="C38" s="14">
        <v>360</v>
      </c>
      <c r="D38" s="16">
        <v>0.53</v>
      </c>
      <c r="E38" s="14">
        <v>5</v>
      </c>
    </row>
    <row r="39" spans="1:5" ht="15.75" x14ac:dyDescent="0.3">
      <c r="A39" s="14" t="s">
        <v>40</v>
      </c>
      <c r="B39" s="14">
        <v>389</v>
      </c>
      <c r="C39" s="14">
        <v>656</v>
      </c>
      <c r="D39" s="16">
        <v>0.41</v>
      </c>
      <c r="E39" s="14">
        <v>4.3</v>
      </c>
    </row>
    <row r="40" spans="1:5" ht="15.75" x14ac:dyDescent="0.3">
      <c r="A40" s="14" t="s">
        <v>41</v>
      </c>
      <c r="B40" s="14" t="s">
        <v>113</v>
      </c>
      <c r="C40" s="14" t="s">
        <v>114</v>
      </c>
      <c r="D40" s="16">
        <v>0.38</v>
      </c>
      <c r="E40" s="14">
        <v>4.5</v>
      </c>
    </row>
    <row r="41" spans="1:5" ht="15.75" x14ac:dyDescent="0.3">
      <c r="A41" s="14" t="s">
        <v>42</v>
      </c>
      <c r="B41" s="15">
        <v>2750</v>
      </c>
      <c r="C41" s="15">
        <v>4471</v>
      </c>
      <c r="D41" s="16">
        <v>0.38</v>
      </c>
      <c r="E41" s="14"/>
    </row>
    <row r="42" spans="1:5" ht="15.75" x14ac:dyDescent="0.3">
      <c r="A42" s="14" t="s">
        <v>43</v>
      </c>
      <c r="B42" s="14">
        <v>475</v>
      </c>
      <c r="C42" s="14">
        <v>931</v>
      </c>
      <c r="D42" s="16">
        <v>0.49</v>
      </c>
      <c r="E42" s="14"/>
    </row>
    <row r="43" spans="1:5" ht="15.75" x14ac:dyDescent="0.3">
      <c r="A43" s="14" t="s">
        <v>44</v>
      </c>
      <c r="B43" s="14">
        <v>238</v>
      </c>
      <c r="C43" s="14">
        <v>476</v>
      </c>
      <c r="D43" s="16">
        <v>0.5</v>
      </c>
      <c r="E43" s="14"/>
    </row>
    <row r="44" spans="1:5" ht="15.75" x14ac:dyDescent="0.3">
      <c r="A44" s="14" t="s">
        <v>45</v>
      </c>
      <c r="B44" s="14">
        <v>610</v>
      </c>
      <c r="C44" s="15">
        <v>1060</v>
      </c>
      <c r="D44" s="16">
        <v>0.42</v>
      </c>
      <c r="E44" s="14"/>
    </row>
    <row r="45" spans="1:5" ht="15.75" x14ac:dyDescent="0.3">
      <c r="A45" s="14" t="s">
        <v>46</v>
      </c>
      <c r="B45" s="15">
        <v>2132</v>
      </c>
      <c r="C45" s="15">
        <v>2169</v>
      </c>
      <c r="D45" s="16">
        <v>0.02</v>
      </c>
      <c r="E45" s="14"/>
    </row>
    <row r="46" spans="1:5" ht="15.75" x14ac:dyDescent="0.3">
      <c r="A46" s="14" t="s">
        <v>47</v>
      </c>
      <c r="B46" s="14">
        <v>999</v>
      </c>
      <c r="C46" s="15">
        <v>2000</v>
      </c>
      <c r="D46" s="16">
        <v>0.5</v>
      </c>
      <c r="E46" s="14"/>
    </row>
    <row r="47" spans="1:5" ht="15.75" x14ac:dyDescent="0.3">
      <c r="A47" s="14" t="s">
        <v>48</v>
      </c>
      <c r="B47" s="15">
        <v>1190</v>
      </c>
      <c r="C47" s="15">
        <v>1785</v>
      </c>
      <c r="D47" s="16">
        <v>0.33</v>
      </c>
      <c r="E47" s="14"/>
    </row>
    <row r="48" spans="1:5" ht="15.75" x14ac:dyDescent="0.3">
      <c r="A48" s="14" t="s">
        <v>49</v>
      </c>
      <c r="B48" s="14">
        <v>671</v>
      </c>
      <c r="C48" s="15">
        <v>1316</v>
      </c>
      <c r="D48" s="16">
        <v>0.49</v>
      </c>
      <c r="E48" s="14"/>
    </row>
    <row r="49" spans="1:5" ht="15.75" x14ac:dyDescent="0.3">
      <c r="A49" s="14" t="s">
        <v>50</v>
      </c>
      <c r="B49" s="15">
        <v>1200</v>
      </c>
      <c r="C49" s="15">
        <v>1950</v>
      </c>
      <c r="D49" s="16">
        <v>0.38</v>
      </c>
      <c r="E49" s="14"/>
    </row>
    <row r="50" spans="1:5" ht="15.75" x14ac:dyDescent="0.3">
      <c r="A50" s="14" t="s">
        <v>51</v>
      </c>
      <c r="B50" s="14">
        <v>199</v>
      </c>
      <c r="C50" s="14">
        <v>504</v>
      </c>
      <c r="D50" s="16">
        <v>0.61</v>
      </c>
      <c r="E50" s="14"/>
    </row>
    <row r="51" spans="1:5" ht="15.75" x14ac:dyDescent="0.3">
      <c r="A51" s="14" t="s">
        <v>52</v>
      </c>
      <c r="B51" s="14">
        <v>299</v>
      </c>
      <c r="C51" s="14">
        <v>600</v>
      </c>
      <c r="D51" s="16">
        <v>0.5</v>
      </c>
      <c r="E51" s="14"/>
    </row>
    <row r="52" spans="1:5" ht="15.75" x14ac:dyDescent="0.3">
      <c r="A52" s="14" t="s">
        <v>53</v>
      </c>
      <c r="B52" s="15">
        <v>1660</v>
      </c>
      <c r="C52" s="15">
        <v>1699</v>
      </c>
      <c r="D52" s="16">
        <v>0.02</v>
      </c>
      <c r="E52" s="14"/>
    </row>
    <row r="53" spans="1:5" ht="15.75" x14ac:dyDescent="0.3">
      <c r="A53" s="14" t="s">
        <v>54</v>
      </c>
      <c r="B53" s="14">
        <v>299</v>
      </c>
      <c r="C53" s="14">
        <v>384</v>
      </c>
      <c r="D53" s="16">
        <v>0.22</v>
      </c>
      <c r="E53" s="14"/>
    </row>
    <row r="54" spans="1:5" ht="15.75" x14ac:dyDescent="0.3">
      <c r="A54" s="14" t="s">
        <v>55</v>
      </c>
      <c r="B54" s="15">
        <v>1459</v>
      </c>
      <c r="C54" s="15">
        <v>1499</v>
      </c>
      <c r="D54" s="16">
        <v>0.03</v>
      </c>
      <c r="E54" s="14"/>
    </row>
    <row r="55" spans="1:5" ht="15.75" x14ac:dyDescent="0.3">
      <c r="A55" s="14" t="s">
        <v>56</v>
      </c>
      <c r="B55" s="14">
        <v>799</v>
      </c>
      <c r="C55" s="15">
        <v>1343</v>
      </c>
      <c r="D55" s="16">
        <v>0.41</v>
      </c>
      <c r="E55" s="14"/>
    </row>
    <row r="56" spans="1:5" ht="15.75" x14ac:dyDescent="0.3">
      <c r="A56" s="14" t="s">
        <v>57</v>
      </c>
      <c r="B56" s="14">
        <v>499</v>
      </c>
      <c r="C56" s="14">
        <v>900</v>
      </c>
      <c r="D56" s="16">
        <v>0.45</v>
      </c>
      <c r="E56" s="14"/>
    </row>
    <row r="57" spans="1:5" ht="15.75" x14ac:dyDescent="0.3">
      <c r="A57" s="14" t="s">
        <v>58</v>
      </c>
      <c r="B57" s="14">
        <v>699</v>
      </c>
      <c r="C57" s="15">
        <v>1343</v>
      </c>
      <c r="D57" s="16">
        <v>0.48</v>
      </c>
      <c r="E57" s="14"/>
    </row>
    <row r="58" spans="1:5" ht="15.75" x14ac:dyDescent="0.3">
      <c r="A58" s="14" t="s">
        <v>59</v>
      </c>
      <c r="B58" s="14">
        <v>799</v>
      </c>
      <c r="C58" s="15">
        <v>1567</v>
      </c>
      <c r="D58" s="16">
        <v>0.49</v>
      </c>
      <c r="E58" s="14"/>
    </row>
    <row r="59" spans="1:5" ht="15.75" x14ac:dyDescent="0.3">
      <c r="A59" s="14" t="s">
        <v>60</v>
      </c>
      <c r="B59" s="15">
        <v>2799</v>
      </c>
      <c r="C59" s="15">
        <v>3810</v>
      </c>
      <c r="D59" s="16">
        <v>0.27</v>
      </c>
      <c r="E59" s="14"/>
    </row>
    <row r="60" spans="1:5" ht="15.75" x14ac:dyDescent="0.3">
      <c r="A60" s="14" t="s">
        <v>61</v>
      </c>
      <c r="B60" s="15">
        <v>2170</v>
      </c>
      <c r="C60" s="15">
        <v>2500</v>
      </c>
      <c r="D60" s="16">
        <v>0.13</v>
      </c>
      <c r="E60" s="14">
        <v>2.5</v>
      </c>
    </row>
    <row r="61" spans="1:5" ht="15.75" x14ac:dyDescent="0.3">
      <c r="A61" s="14" t="s">
        <v>62</v>
      </c>
      <c r="B61" s="14">
        <v>458</v>
      </c>
      <c r="C61" s="14">
        <v>986</v>
      </c>
      <c r="D61" s="16">
        <v>0.54</v>
      </c>
      <c r="E61" s="14">
        <v>3</v>
      </c>
    </row>
    <row r="62" spans="1:5" ht="15.75" x14ac:dyDescent="0.3">
      <c r="A62" s="14" t="s">
        <v>63</v>
      </c>
      <c r="B62" s="15">
        <v>2115</v>
      </c>
      <c r="C62" s="15">
        <v>4700</v>
      </c>
      <c r="D62" s="16">
        <v>0.55000000000000004</v>
      </c>
      <c r="E62" s="14">
        <v>2.1</v>
      </c>
    </row>
    <row r="63" spans="1:5" ht="15.75" x14ac:dyDescent="0.3">
      <c r="A63" s="14" t="s">
        <v>64</v>
      </c>
      <c r="B63" s="14">
        <v>445</v>
      </c>
      <c r="C63" s="14">
        <v>873</v>
      </c>
      <c r="D63" s="16">
        <v>0.49</v>
      </c>
      <c r="E63" s="14">
        <v>2.8</v>
      </c>
    </row>
    <row r="64" spans="1:5" ht="15.75" x14ac:dyDescent="0.3">
      <c r="A64" s="14" t="s">
        <v>65</v>
      </c>
      <c r="B64" s="14">
        <v>325</v>
      </c>
      <c r="C64" s="14">
        <v>680</v>
      </c>
      <c r="D64" s="16">
        <v>0.52</v>
      </c>
      <c r="E64" s="14">
        <v>2.7</v>
      </c>
    </row>
    <row r="65" spans="1:5" ht="15.75" x14ac:dyDescent="0.3">
      <c r="A65" s="14" t="s">
        <v>66</v>
      </c>
      <c r="B65" s="15">
        <v>1220</v>
      </c>
      <c r="C65" s="15">
        <v>1555</v>
      </c>
      <c r="D65" s="16">
        <v>0.22</v>
      </c>
      <c r="E65" s="14">
        <v>2.9</v>
      </c>
    </row>
    <row r="66" spans="1:5" ht="15.75" x14ac:dyDescent="0.3">
      <c r="A66" s="14" t="s">
        <v>67</v>
      </c>
      <c r="B66" s="14">
        <v>990</v>
      </c>
      <c r="C66" s="15">
        <v>1814</v>
      </c>
      <c r="D66" s="16">
        <v>0.45</v>
      </c>
      <c r="E66" s="14">
        <v>2.2000000000000002</v>
      </c>
    </row>
    <row r="67" spans="1:5" ht="15.75" x14ac:dyDescent="0.3">
      <c r="A67" s="14" t="s">
        <v>68</v>
      </c>
      <c r="B67" s="15">
        <v>1000</v>
      </c>
      <c r="C67" s="15">
        <v>2000</v>
      </c>
      <c r="D67" s="16">
        <v>0.5</v>
      </c>
      <c r="E67" s="14">
        <v>2.2999999999999998</v>
      </c>
    </row>
    <row r="68" spans="1:5" ht="15.75" x14ac:dyDescent="0.3">
      <c r="A68" s="14" t="s">
        <v>69</v>
      </c>
      <c r="B68" s="15">
        <v>3750</v>
      </c>
      <c r="C68" s="15">
        <v>6143</v>
      </c>
      <c r="D68" s="16">
        <v>0.39</v>
      </c>
      <c r="E68" s="14">
        <v>3</v>
      </c>
    </row>
    <row r="69" spans="1:5" ht="15.75" x14ac:dyDescent="0.3">
      <c r="A69" s="14" t="s">
        <v>70</v>
      </c>
      <c r="B69" s="14">
        <v>382</v>
      </c>
      <c r="C69" s="14">
        <v>700</v>
      </c>
      <c r="D69" s="16">
        <v>0.45</v>
      </c>
      <c r="E69" s="14">
        <v>2.6</v>
      </c>
    </row>
    <row r="70" spans="1:5" ht="15.75" x14ac:dyDescent="0.3">
      <c r="A70" s="14" t="s">
        <v>71</v>
      </c>
      <c r="B70" s="15">
        <v>2300</v>
      </c>
      <c r="C70" s="15">
        <v>3240</v>
      </c>
      <c r="D70" s="16">
        <v>0.28999999999999998</v>
      </c>
      <c r="E70" s="14">
        <v>3</v>
      </c>
    </row>
    <row r="71" spans="1:5" ht="15.75" x14ac:dyDescent="0.3">
      <c r="A71" s="14" t="s">
        <v>72</v>
      </c>
      <c r="B71" s="14">
        <v>345</v>
      </c>
      <c r="C71" s="14">
        <v>602</v>
      </c>
      <c r="D71" s="16">
        <v>0.43</v>
      </c>
      <c r="E71" s="14">
        <v>2.2999999999999998</v>
      </c>
    </row>
    <row r="72" spans="1:5" ht="15.75" x14ac:dyDescent="0.3">
      <c r="A72" s="14" t="s">
        <v>73</v>
      </c>
      <c r="B72" s="14">
        <v>509</v>
      </c>
      <c r="C72" s="14">
        <v>899</v>
      </c>
      <c r="D72" s="16">
        <v>0.43</v>
      </c>
      <c r="E72" s="14">
        <v>3</v>
      </c>
    </row>
    <row r="73" spans="1:5" ht="15.75" x14ac:dyDescent="0.3">
      <c r="A73" s="14" t="s">
        <v>74</v>
      </c>
      <c r="B73" s="14">
        <v>968</v>
      </c>
      <c r="C73" s="15">
        <v>1814</v>
      </c>
      <c r="D73" s="16">
        <v>0.47</v>
      </c>
      <c r="E73" s="14">
        <v>2.2000000000000002</v>
      </c>
    </row>
    <row r="74" spans="1:5" ht="15.75" x14ac:dyDescent="0.3">
      <c r="A74" s="14" t="s">
        <v>75</v>
      </c>
      <c r="B74" s="15">
        <v>1570</v>
      </c>
      <c r="C74" s="15">
        <v>2988</v>
      </c>
      <c r="D74" s="16">
        <v>0.47</v>
      </c>
      <c r="E74" s="14">
        <v>2.1</v>
      </c>
    </row>
    <row r="75" spans="1:5" ht="15.75" x14ac:dyDescent="0.3">
      <c r="A75" s="14" t="s">
        <v>76</v>
      </c>
      <c r="B75" s="14">
        <v>790</v>
      </c>
      <c r="C75" s="15">
        <v>1485</v>
      </c>
      <c r="D75" s="16">
        <v>0.47</v>
      </c>
      <c r="E75" s="14"/>
    </row>
    <row r="76" spans="1:5" ht="15.75" x14ac:dyDescent="0.3">
      <c r="A76" s="14" t="s">
        <v>77</v>
      </c>
      <c r="B76" s="14">
        <v>690</v>
      </c>
      <c r="C76" s="15">
        <v>1200</v>
      </c>
      <c r="D76" s="16">
        <v>0.43</v>
      </c>
      <c r="E76" s="14"/>
    </row>
    <row r="77" spans="1:5" ht="15.75" x14ac:dyDescent="0.3">
      <c r="A77" s="14" t="s">
        <v>78</v>
      </c>
      <c r="B77" s="15">
        <v>1732</v>
      </c>
      <c r="C77" s="15">
        <v>1799</v>
      </c>
      <c r="D77" s="16">
        <v>0.04</v>
      </c>
      <c r="E77" s="14"/>
    </row>
    <row r="78" spans="1:5" ht="15.75" x14ac:dyDescent="0.3">
      <c r="A78" s="14" t="s">
        <v>79</v>
      </c>
      <c r="B78" s="14">
        <v>230</v>
      </c>
      <c r="C78" s="14">
        <v>450</v>
      </c>
      <c r="D78" s="16">
        <v>0.49</v>
      </c>
      <c r="E78" s="14"/>
    </row>
    <row r="79" spans="1:5" ht="15.75" x14ac:dyDescent="0.3">
      <c r="A79" s="14" t="s">
        <v>80</v>
      </c>
      <c r="B79" s="15">
        <v>1189</v>
      </c>
      <c r="C79" s="15">
        <v>2199</v>
      </c>
      <c r="D79" s="16">
        <v>0.46</v>
      </c>
      <c r="E79" s="14">
        <v>3</v>
      </c>
    </row>
    <row r="80" spans="1:5" ht="15.75" x14ac:dyDescent="0.3">
      <c r="A80" s="14" t="s">
        <v>81</v>
      </c>
      <c r="B80" s="14">
        <v>979</v>
      </c>
      <c r="C80" s="15">
        <v>1920</v>
      </c>
      <c r="D80" s="16">
        <v>0.49</v>
      </c>
      <c r="E80" s="14">
        <v>5</v>
      </c>
    </row>
    <row r="81" spans="1:5" ht="15.75" x14ac:dyDescent="0.3">
      <c r="A81" s="14" t="s">
        <v>82</v>
      </c>
      <c r="B81" s="15">
        <v>1460</v>
      </c>
      <c r="C81" s="15">
        <v>2290</v>
      </c>
      <c r="D81" s="16">
        <v>0.36</v>
      </c>
      <c r="E81" s="14"/>
    </row>
    <row r="82" spans="1:5" ht="15.75" x14ac:dyDescent="0.3">
      <c r="A82" s="14" t="s">
        <v>83</v>
      </c>
      <c r="B82" s="15">
        <v>1666</v>
      </c>
      <c r="C82" s="15">
        <v>1699</v>
      </c>
      <c r="D82" s="16">
        <v>0.02</v>
      </c>
      <c r="E82" s="14"/>
    </row>
    <row r="83" spans="1:5" ht="15.75" x14ac:dyDescent="0.3">
      <c r="A83" s="14" t="s">
        <v>84</v>
      </c>
      <c r="B83" s="14">
        <v>330</v>
      </c>
      <c r="C83" s="14">
        <v>647</v>
      </c>
      <c r="D83" s="16">
        <v>0.49</v>
      </c>
      <c r="E83" s="14">
        <v>4</v>
      </c>
    </row>
    <row r="84" spans="1:5" ht="15.75" x14ac:dyDescent="0.3">
      <c r="A84" s="14" t="s">
        <v>85</v>
      </c>
      <c r="B84" s="15">
        <v>1466</v>
      </c>
      <c r="C84" s="15">
        <v>1699</v>
      </c>
      <c r="D84" s="16">
        <v>0.14000000000000001</v>
      </c>
      <c r="E84" s="14"/>
    </row>
    <row r="85" spans="1:5" ht="15.75" x14ac:dyDescent="0.3">
      <c r="A85" s="14" t="s">
        <v>86</v>
      </c>
      <c r="B85" s="14">
        <v>274</v>
      </c>
      <c r="C85" s="14">
        <v>537</v>
      </c>
      <c r="D85" s="16">
        <v>0.49</v>
      </c>
      <c r="E85" s="14"/>
    </row>
    <row r="86" spans="1:5" ht="15.75" x14ac:dyDescent="0.3">
      <c r="A86" s="14" t="s">
        <v>87</v>
      </c>
      <c r="B86" s="14">
        <v>799</v>
      </c>
      <c r="C86" s="14">
        <v>900</v>
      </c>
      <c r="D86" s="16">
        <v>0.11</v>
      </c>
      <c r="E86" s="14"/>
    </row>
    <row r="87" spans="1:5" ht="15.75" x14ac:dyDescent="0.3">
      <c r="A87" s="14" t="s">
        <v>88</v>
      </c>
      <c r="B87" s="15">
        <v>1468</v>
      </c>
      <c r="C87" s="15">
        <v>1699</v>
      </c>
      <c r="D87" s="16">
        <v>0.14000000000000001</v>
      </c>
      <c r="E87" s="14"/>
    </row>
    <row r="88" spans="1:5" ht="15.75" x14ac:dyDescent="0.3">
      <c r="A88" s="14" t="s">
        <v>89</v>
      </c>
      <c r="B88" s="14">
        <v>630</v>
      </c>
      <c r="C88" s="15">
        <v>1100</v>
      </c>
      <c r="D88" s="16">
        <v>0.43</v>
      </c>
      <c r="E88" s="14"/>
    </row>
    <row r="89" spans="1:5" ht="15.75" x14ac:dyDescent="0.3">
      <c r="A89" s="14" t="s">
        <v>90</v>
      </c>
      <c r="B89" s="14">
        <v>850</v>
      </c>
      <c r="C89" s="15">
        <v>1700</v>
      </c>
      <c r="D89" s="16">
        <v>0.5</v>
      </c>
      <c r="E89" s="14"/>
    </row>
    <row r="90" spans="1:5" ht="15.75" x14ac:dyDescent="0.3">
      <c r="A90" s="14" t="s">
        <v>91</v>
      </c>
      <c r="B90" s="15">
        <v>1300</v>
      </c>
      <c r="C90" s="15">
        <v>2500</v>
      </c>
      <c r="D90" s="16">
        <v>0.48</v>
      </c>
      <c r="E90" s="14"/>
    </row>
    <row r="91" spans="1:5" ht="15.75" x14ac:dyDescent="0.3">
      <c r="A91" s="14" t="s">
        <v>92</v>
      </c>
      <c r="B91" s="14">
        <v>105</v>
      </c>
      <c r="C91" s="14">
        <v>200</v>
      </c>
      <c r="D91" s="16">
        <v>0.48</v>
      </c>
      <c r="E91" s="14"/>
    </row>
    <row r="92" spans="1:5" ht="15.75" x14ac:dyDescent="0.3">
      <c r="A92" s="14" t="s">
        <v>93</v>
      </c>
      <c r="B92" s="14">
        <v>899</v>
      </c>
      <c r="C92" s="15">
        <v>1699</v>
      </c>
      <c r="D92" s="16">
        <v>0.47</v>
      </c>
      <c r="E92" s="14"/>
    </row>
    <row r="93" spans="1:5" ht="15.75" x14ac:dyDescent="0.3">
      <c r="A93" s="14" t="s">
        <v>94</v>
      </c>
      <c r="B93" s="15">
        <v>1200</v>
      </c>
      <c r="C93" s="15">
        <v>2400</v>
      </c>
      <c r="D93" s="16">
        <v>0.5</v>
      </c>
      <c r="E93" s="14"/>
    </row>
    <row r="94" spans="1:5" ht="15.75" x14ac:dyDescent="0.3">
      <c r="A94" s="14" t="s">
        <v>95</v>
      </c>
      <c r="B94" s="15">
        <v>1526</v>
      </c>
      <c r="C94" s="15">
        <v>1660</v>
      </c>
      <c r="D94" s="16">
        <v>0.08</v>
      </c>
      <c r="E94" s="14"/>
    </row>
    <row r="95" spans="1:5" ht="15.75" x14ac:dyDescent="0.3">
      <c r="A95" s="14" t="s">
        <v>96</v>
      </c>
      <c r="B95" s="15">
        <v>1462</v>
      </c>
      <c r="C95" s="15">
        <v>1499</v>
      </c>
      <c r="D95" s="16">
        <v>0.02</v>
      </c>
      <c r="E95" s="14"/>
    </row>
    <row r="96" spans="1:5" ht="15.75" x14ac:dyDescent="0.3">
      <c r="A96" s="14" t="s">
        <v>97</v>
      </c>
      <c r="B96" s="14">
        <v>248</v>
      </c>
      <c r="C96" s="14">
        <v>486</v>
      </c>
      <c r="D96" s="16">
        <v>0.49</v>
      </c>
      <c r="E96" s="14"/>
    </row>
    <row r="97" spans="1:5" ht="15.75" x14ac:dyDescent="0.3">
      <c r="A97" s="14" t="s">
        <v>98</v>
      </c>
      <c r="B97" s="15">
        <v>3546</v>
      </c>
      <c r="C97" s="15">
        <v>3699</v>
      </c>
      <c r="D97" s="16">
        <v>0.04</v>
      </c>
      <c r="E97" s="14"/>
    </row>
    <row r="98" spans="1:5" ht="15.75" x14ac:dyDescent="0.3">
      <c r="A98" s="14" t="s">
        <v>99</v>
      </c>
      <c r="B98" s="14">
        <v>525</v>
      </c>
      <c r="C98" s="15">
        <v>1029</v>
      </c>
      <c r="D98" s="16">
        <v>0.49</v>
      </c>
      <c r="E98" s="14"/>
    </row>
    <row r="99" spans="1:5" ht="15.75" x14ac:dyDescent="0.3">
      <c r="A99" s="14" t="s">
        <v>100</v>
      </c>
      <c r="B99" s="15">
        <v>1080</v>
      </c>
      <c r="C99" s="15">
        <v>1874</v>
      </c>
      <c r="D99" s="16">
        <v>0.42</v>
      </c>
      <c r="E99" s="14"/>
    </row>
    <row r="100" spans="1:5" ht="15.75" x14ac:dyDescent="0.3">
      <c r="A100" s="14" t="s">
        <v>101</v>
      </c>
      <c r="B100" s="15">
        <v>3640</v>
      </c>
      <c r="C100" s="15">
        <v>4588</v>
      </c>
      <c r="D100" s="16">
        <v>0.21</v>
      </c>
      <c r="E100" s="14">
        <v>5</v>
      </c>
    </row>
    <row r="101" spans="1:5" ht="15.75" x14ac:dyDescent="0.3">
      <c r="A101" s="14" t="s">
        <v>102</v>
      </c>
      <c r="B101" s="15">
        <v>1420</v>
      </c>
      <c r="C101" s="15">
        <v>2420</v>
      </c>
      <c r="D101" s="16">
        <v>0.41</v>
      </c>
      <c r="E101" s="14"/>
    </row>
    <row r="102" spans="1:5" ht="15.75" x14ac:dyDescent="0.3">
      <c r="A102" s="14" t="s">
        <v>103</v>
      </c>
      <c r="B102" s="15">
        <v>1875</v>
      </c>
      <c r="C102" s="15">
        <v>1899</v>
      </c>
      <c r="D102" s="16">
        <v>0.01</v>
      </c>
      <c r="E102" s="14"/>
    </row>
    <row r="103" spans="1:5" ht="15.75" x14ac:dyDescent="0.3">
      <c r="A103" s="14" t="s">
        <v>104</v>
      </c>
      <c r="B103" s="14">
        <v>198</v>
      </c>
      <c r="C103" s="14">
        <v>260</v>
      </c>
      <c r="D103" s="16">
        <v>0.24</v>
      </c>
      <c r="E103" s="14"/>
    </row>
    <row r="104" spans="1:5" ht="15.75" x14ac:dyDescent="0.3">
      <c r="A104" s="14" t="s">
        <v>105</v>
      </c>
      <c r="B104" s="15">
        <v>1150</v>
      </c>
      <c r="C104" s="15">
        <v>1737</v>
      </c>
      <c r="D104" s="16">
        <v>0.34</v>
      </c>
      <c r="E104" s="14"/>
    </row>
    <row r="105" spans="1:5" ht="15.75" x14ac:dyDescent="0.3">
      <c r="A105" s="14" t="s">
        <v>106</v>
      </c>
      <c r="B105" s="15">
        <v>1190</v>
      </c>
      <c r="C105" s="15">
        <v>1810</v>
      </c>
      <c r="D105" s="16">
        <v>0.34</v>
      </c>
      <c r="E105" s="14"/>
    </row>
    <row r="106" spans="1:5" ht="15.75" x14ac:dyDescent="0.3">
      <c r="A106" s="14" t="s">
        <v>107</v>
      </c>
      <c r="B106" s="15">
        <v>1658</v>
      </c>
      <c r="C106" s="15">
        <v>1699</v>
      </c>
      <c r="D106" s="16">
        <v>0.02</v>
      </c>
      <c r="E106" s="14"/>
    </row>
    <row r="107" spans="1:5" ht="15.75" x14ac:dyDescent="0.3">
      <c r="A107" s="14" t="s">
        <v>108</v>
      </c>
      <c r="B107" s="15">
        <v>1768</v>
      </c>
      <c r="C107" s="15">
        <v>1799</v>
      </c>
      <c r="D107" s="16">
        <v>0.02</v>
      </c>
      <c r="E107" s="14"/>
    </row>
    <row r="108" spans="1:5" ht="15.75" x14ac:dyDescent="0.3">
      <c r="A108" s="14" t="s">
        <v>109</v>
      </c>
      <c r="B108" s="14">
        <v>199</v>
      </c>
      <c r="C108" s="14">
        <v>553</v>
      </c>
      <c r="D108" s="16">
        <v>0.64</v>
      </c>
      <c r="E108" s="14"/>
    </row>
    <row r="109" spans="1:5" ht="15.75" x14ac:dyDescent="0.3">
      <c r="A109" s="14" t="s">
        <v>110</v>
      </c>
      <c r="B109" s="14">
        <v>450</v>
      </c>
      <c r="C109" s="14">
        <v>900</v>
      </c>
      <c r="D109" s="16">
        <v>0.5</v>
      </c>
      <c r="E109" s="14">
        <v>2</v>
      </c>
    </row>
    <row r="110" spans="1:5" ht="15.75" x14ac:dyDescent="0.3">
      <c r="A110" s="14" t="s">
        <v>111</v>
      </c>
      <c r="B110" s="14">
        <v>169</v>
      </c>
      <c r="C110" s="14">
        <v>320</v>
      </c>
      <c r="D110" s="16">
        <v>0.47</v>
      </c>
      <c r="E110" s="14"/>
    </row>
    <row r="111" spans="1:5" s="4" customFormat="1" ht="15.75" x14ac:dyDescent="0.3">
      <c r="A111" s="12" t="s">
        <v>120</v>
      </c>
      <c r="B111" s="12">
        <f>AVERAGE(B2:B110)</f>
        <v>1202.7777777777778</v>
      </c>
      <c r="C111" s="20">
        <f>AVERAGE(C2:C110)</f>
        <v>1829.7685185185185</v>
      </c>
      <c r="D111" s="21">
        <f>AVERAGE(D2:D110)</f>
        <v>0.36385321100917423</v>
      </c>
      <c r="E111" s="12">
        <f>AVERAGE(E2:E110)</f>
        <v>3.8894736842105258</v>
      </c>
    </row>
  </sheetData>
  <conditionalFormatting sqref="D1:D1048576">
    <cfRule type="dataBar" priority="1">
      <dataBar>
        <cfvo type="min"/>
        <cfvo type="max"/>
        <color rgb="FF638EC6"/>
      </dataBar>
      <extLst>
        <ext xmlns:x14="http://schemas.microsoft.com/office/spreadsheetml/2009/9/main" uri="{B025F937-C7B1-47D3-B67F-A62EFF666E3E}">
          <x14:id>{78BBB5B0-00ED-4232-ABBC-5022095EF86F}</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8BBB5B0-00ED-4232-ABBC-5022095EF86F}">
            <x14:dataBar minLength="0" maxLength="100" border="1" negativeBarBorderColorSameAsPositive="0">
              <x14:cfvo type="autoMin"/>
              <x14:cfvo type="autoMax"/>
              <x14:borderColor rgb="FF638EC6"/>
              <x14:negativeFillColor rgb="FFFF0000"/>
              <x14:negativeBorderColor rgb="FFFF0000"/>
              <x14:axisColor rgb="FF000000"/>
            </x14:dataBar>
          </x14:cfRule>
          <xm:sqref>D1:D1048576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A5106-FFB3-46C1-8F4E-78CEA4D47981}">
  <dimension ref="A1:E110"/>
  <sheetViews>
    <sheetView zoomScale="107" workbookViewId="0">
      <selection activeCell="A2" sqref="A2"/>
    </sheetView>
  </sheetViews>
  <sheetFormatPr defaultRowHeight="15" x14ac:dyDescent="0.25"/>
  <cols>
    <col min="1" max="1" width="113.140625" bestFit="1" customWidth="1"/>
    <col min="2" max="2" width="18.28515625" bestFit="1" customWidth="1"/>
    <col min="4" max="4" width="20.5703125" bestFit="1" customWidth="1"/>
    <col min="5" max="5" width="83.5703125" bestFit="1" customWidth="1"/>
  </cols>
  <sheetData>
    <row r="1" spans="1:5" ht="15.75" x14ac:dyDescent="0.3">
      <c r="A1" s="12" t="s">
        <v>0</v>
      </c>
      <c r="B1" s="12" t="s">
        <v>118</v>
      </c>
      <c r="D1" s="14"/>
      <c r="E1" s="12" t="s">
        <v>0</v>
      </c>
    </row>
    <row r="2" spans="1:5" ht="15.75" x14ac:dyDescent="0.3">
      <c r="A2" s="14" t="s">
        <v>3</v>
      </c>
      <c r="B2" s="15">
        <v>1525</v>
      </c>
      <c r="D2" s="12" t="s">
        <v>121</v>
      </c>
      <c r="E2" s="14" t="str">
        <f>INDEX(A2:A110, MATCH(MAX(B2:B110), B2:B110, 0))</f>
        <v>32PCS Portable Cordless Drill Set With Cyclic Battery Drive -26 Variable Speed</v>
      </c>
    </row>
    <row r="3" spans="1:5" ht="15.75" x14ac:dyDescent="0.3">
      <c r="A3" s="14" t="s">
        <v>4</v>
      </c>
      <c r="B3" s="14">
        <v>999</v>
      </c>
      <c r="D3" s="12" t="s">
        <v>122</v>
      </c>
      <c r="E3" s="14" t="str">
        <f>INDEX(A2:A110, MATCH(MIN(B2:B110), B2:B110, 0))</f>
        <v>3PCS Single Head Knitting Crochet Sweater Needle Set</v>
      </c>
    </row>
    <row r="4" spans="1:5" ht="15.75" x14ac:dyDescent="0.3">
      <c r="A4" s="14" t="s">
        <v>5</v>
      </c>
      <c r="B4" s="15">
        <v>2923</v>
      </c>
    </row>
    <row r="5" spans="1:5" ht="15.75" x14ac:dyDescent="0.3">
      <c r="A5" s="14" t="s">
        <v>6</v>
      </c>
      <c r="B5" s="15">
        <v>2499</v>
      </c>
    </row>
    <row r="6" spans="1:5" ht="15.75" x14ac:dyDescent="0.3">
      <c r="A6" s="14" t="s">
        <v>7</v>
      </c>
      <c r="B6" s="15">
        <v>2356</v>
      </c>
    </row>
    <row r="7" spans="1:5" ht="15.75" x14ac:dyDescent="0.3">
      <c r="A7" s="14" t="s">
        <v>8</v>
      </c>
      <c r="B7" s="15">
        <v>3290</v>
      </c>
    </row>
    <row r="8" spans="1:5" ht="15.75" x14ac:dyDescent="0.3">
      <c r="A8" s="14" t="s">
        <v>9</v>
      </c>
      <c r="B8" s="15">
        <v>3032</v>
      </c>
    </row>
    <row r="9" spans="1:5" ht="15.75" x14ac:dyDescent="0.3">
      <c r="A9" s="14" t="s">
        <v>10</v>
      </c>
      <c r="B9" s="15">
        <v>1580</v>
      </c>
    </row>
    <row r="10" spans="1:5" ht="15.75" x14ac:dyDescent="0.3">
      <c r="A10" s="14" t="s">
        <v>11</v>
      </c>
      <c r="B10" s="15">
        <v>2800</v>
      </c>
    </row>
    <row r="11" spans="1:5" ht="15.75" x14ac:dyDescent="0.3">
      <c r="A11" s="14" t="s">
        <v>12</v>
      </c>
      <c r="B11" s="15">
        <v>2929</v>
      </c>
    </row>
    <row r="12" spans="1:5" ht="15.75" x14ac:dyDescent="0.3">
      <c r="A12" s="14" t="s">
        <v>13</v>
      </c>
      <c r="B12" s="14">
        <v>999</v>
      </c>
    </row>
    <row r="13" spans="1:5" ht="15.75" x14ac:dyDescent="0.3">
      <c r="A13" s="14" t="s">
        <v>14</v>
      </c>
      <c r="B13" s="15">
        <v>1500</v>
      </c>
    </row>
    <row r="14" spans="1:5" ht="15.75" x14ac:dyDescent="0.3">
      <c r="A14" s="14" t="s">
        <v>15</v>
      </c>
      <c r="B14" s="15">
        <v>1035</v>
      </c>
    </row>
    <row r="15" spans="1:5" ht="15.75" x14ac:dyDescent="0.3">
      <c r="A15" s="14" t="s">
        <v>16</v>
      </c>
      <c r="B15" s="14">
        <v>860</v>
      </c>
    </row>
    <row r="16" spans="1:5" ht="15.75" x14ac:dyDescent="0.3">
      <c r="A16" s="14" t="s">
        <v>17</v>
      </c>
      <c r="B16" s="15">
        <v>2499</v>
      </c>
    </row>
    <row r="17" spans="1:2" ht="15.75" x14ac:dyDescent="0.3">
      <c r="A17" s="14" t="s">
        <v>18</v>
      </c>
      <c r="B17" s="14">
        <v>684</v>
      </c>
    </row>
    <row r="18" spans="1:2" ht="15.75" x14ac:dyDescent="0.3">
      <c r="A18" s="14" t="s">
        <v>19</v>
      </c>
      <c r="B18" s="14">
        <v>360</v>
      </c>
    </row>
    <row r="19" spans="1:2" ht="15.75" x14ac:dyDescent="0.3">
      <c r="A19" s="14" t="s">
        <v>20</v>
      </c>
      <c r="B19" s="15">
        <v>3971</v>
      </c>
    </row>
    <row r="20" spans="1:2" ht="15.75" x14ac:dyDescent="0.3">
      <c r="A20" s="14" t="s">
        <v>21</v>
      </c>
      <c r="B20" s="15">
        <v>3699</v>
      </c>
    </row>
    <row r="21" spans="1:2" ht="15.75" x14ac:dyDescent="0.3">
      <c r="A21" s="14" t="s">
        <v>22</v>
      </c>
      <c r="B21" s="15">
        <v>1966</v>
      </c>
    </row>
    <row r="22" spans="1:2" ht="15.75" x14ac:dyDescent="0.3">
      <c r="A22" s="14" t="s">
        <v>23</v>
      </c>
      <c r="B22" s="14">
        <v>80</v>
      </c>
    </row>
    <row r="23" spans="1:2" ht="15.75" x14ac:dyDescent="0.3">
      <c r="A23" s="14" t="s">
        <v>24</v>
      </c>
      <c r="B23" s="15">
        <v>3220</v>
      </c>
    </row>
    <row r="24" spans="1:2" ht="15.75" x14ac:dyDescent="0.3">
      <c r="A24" s="14" t="s">
        <v>25</v>
      </c>
      <c r="B24" s="15">
        <v>1350</v>
      </c>
    </row>
    <row r="25" spans="1:2" ht="15.75" x14ac:dyDescent="0.3">
      <c r="A25" s="14" t="s">
        <v>26</v>
      </c>
      <c r="B25" s="15">
        <v>2150</v>
      </c>
    </row>
    <row r="26" spans="1:2" ht="15.75" x14ac:dyDescent="0.3">
      <c r="A26" s="14" t="s">
        <v>27</v>
      </c>
      <c r="B26" s="15">
        <v>4500</v>
      </c>
    </row>
    <row r="27" spans="1:2" ht="15.75" x14ac:dyDescent="0.3">
      <c r="A27" s="14" t="s">
        <v>28</v>
      </c>
      <c r="B27" s="14">
        <v>647</v>
      </c>
    </row>
    <row r="28" spans="1:2" ht="15.75" x14ac:dyDescent="0.3">
      <c r="A28" s="14" t="s">
        <v>29</v>
      </c>
      <c r="B28" s="15">
        <v>3520</v>
      </c>
    </row>
    <row r="29" spans="1:2" ht="15.75" x14ac:dyDescent="0.3">
      <c r="A29" s="14" t="s">
        <v>30</v>
      </c>
      <c r="B29" s="15">
        <v>1990</v>
      </c>
    </row>
    <row r="30" spans="1:2" ht="15.75" x14ac:dyDescent="0.3">
      <c r="A30" s="14" t="s">
        <v>31</v>
      </c>
      <c r="B30" s="15">
        <v>2499</v>
      </c>
    </row>
    <row r="31" spans="1:2" ht="15.75" x14ac:dyDescent="0.3">
      <c r="A31" s="14" t="s">
        <v>32</v>
      </c>
      <c r="B31" s="15">
        <v>4080</v>
      </c>
    </row>
    <row r="32" spans="1:2" ht="15.75" x14ac:dyDescent="0.3">
      <c r="A32" s="14" t="s">
        <v>33</v>
      </c>
      <c r="B32" s="14">
        <v>382</v>
      </c>
    </row>
    <row r="33" spans="1:2" ht="15.75" x14ac:dyDescent="0.3">
      <c r="A33" s="14" t="s">
        <v>34</v>
      </c>
      <c r="B33" s="15">
        <v>1490</v>
      </c>
    </row>
    <row r="34" spans="1:2" ht="15.75" x14ac:dyDescent="0.3">
      <c r="A34" s="14" t="s">
        <v>35</v>
      </c>
      <c r="B34" s="15">
        <v>3490</v>
      </c>
    </row>
    <row r="35" spans="1:2" ht="15.75" x14ac:dyDescent="0.3">
      <c r="A35" s="14" t="s">
        <v>36</v>
      </c>
      <c r="B35" s="15">
        <v>2650</v>
      </c>
    </row>
    <row r="36" spans="1:2" ht="15.75" x14ac:dyDescent="0.3">
      <c r="A36" s="14" t="s">
        <v>37</v>
      </c>
      <c r="B36" s="15">
        <v>2699</v>
      </c>
    </row>
    <row r="37" spans="1:2" ht="15.75" x14ac:dyDescent="0.3">
      <c r="A37" s="14" t="s">
        <v>38</v>
      </c>
      <c r="B37" s="15">
        <v>2690</v>
      </c>
    </row>
    <row r="38" spans="1:2" ht="15.75" x14ac:dyDescent="0.3">
      <c r="A38" s="14" t="s">
        <v>39</v>
      </c>
      <c r="B38" s="14">
        <v>360</v>
      </c>
    </row>
    <row r="39" spans="1:2" ht="15.75" x14ac:dyDescent="0.3">
      <c r="A39" s="14" t="s">
        <v>40</v>
      </c>
      <c r="B39" s="14">
        <v>656</v>
      </c>
    </row>
    <row r="40" spans="1:2" ht="15.75" x14ac:dyDescent="0.3">
      <c r="A40" s="14" t="s">
        <v>41</v>
      </c>
      <c r="B40" s="14" t="s">
        <v>114</v>
      </c>
    </row>
    <row r="41" spans="1:2" ht="15.75" x14ac:dyDescent="0.3">
      <c r="A41" s="14" t="s">
        <v>42</v>
      </c>
      <c r="B41" s="15">
        <v>4471</v>
      </c>
    </row>
    <row r="42" spans="1:2" ht="15.75" x14ac:dyDescent="0.3">
      <c r="A42" s="14" t="s">
        <v>43</v>
      </c>
      <c r="B42" s="14">
        <v>931</v>
      </c>
    </row>
    <row r="43" spans="1:2" ht="15.75" x14ac:dyDescent="0.3">
      <c r="A43" s="14" t="s">
        <v>44</v>
      </c>
      <c r="B43" s="14">
        <v>476</v>
      </c>
    </row>
    <row r="44" spans="1:2" ht="15.75" x14ac:dyDescent="0.3">
      <c r="A44" s="14" t="s">
        <v>45</v>
      </c>
      <c r="B44" s="15">
        <v>1060</v>
      </c>
    </row>
    <row r="45" spans="1:2" ht="15.75" x14ac:dyDescent="0.3">
      <c r="A45" s="14" t="s">
        <v>46</v>
      </c>
      <c r="B45" s="15">
        <v>2169</v>
      </c>
    </row>
    <row r="46" spans="1:2" ht="15.75" x14ac:dyDescent="0.3">
      <c r="A46" s="14" t="s">
        <v>47</v>
      </c>
      <c r="B46" s="15">
        <v>2000</v>
      </c>
    </row>
    <row r="47" spans="1:2" ht="15.75" x14ac:dyDescent="0.3">
      <c r="A47" s="14" t="s">
        <v>48</v>
      </c>
      <c r="B47" s="15">
        <v>1785</v>
      </c>
    </row>
    <row r="48" spans="1:2" ht="15.75" x14ac:dyDescent="0.3">
      <c r="A48" s="14" t="s">
        <v>49</v>
      </c>
      <c r="B48" s="15">
        <v>1316</v>
      </c>
    </row>
    <row r="49" spans="1:2" ht="15.75" x14ac:dyDescent="0.3">
      <c r="A49" s="14" t="s">
        <v>50</v>
      </c>
      <c r="B49" s="15">
        <v>1950</v>
      </c>
    </row>
    <row r="50" spans="1:2" ht="15.75" x14ac:dyDescent="0.3">
      <c r="A50" s="14" t="s">
        <v>51</v>
      </c>
      <c r="B50" s="14">
        <v>504</v>
      </c>
    </row>
    <row r="51" spans="1:2" ht="15.75" x14ac:dyDescent="0.3">
      <c r="A51" s="14" t="s">
        <v>52</v>
      </c>
      <c r="B51" s="14">
        <v>600</v>
      </c>
    </row>
    <row r="52" spans="1:2" ht="15.75" x14ac:dyDescent="0.3">
      <c r="A52" s="14" t="s">
        <v>53</v>
      </c>
      <c r="B52" s="15">
        <v>1699</v>
      </c>
    </row>
    <row r="53" spans="1:2" ht="15.75" x14ac:dyDescent="0.3">
      <c r="A53" s="14" t="s">
        <v>54</v>
      </c>
      <c r="B53" s="14">
        <v>384</v>
      </c>
    </row>
    <row r="54" spans="1:2" ht="15.75" x14ac:dyDescent="0.3">
      <c r="A54" s="14" t="s">
        <v>55</v>
      </c>
      <c r="B54" s="15">
        <v>1499</v>
      </c>
    </row>
    <row r="55" spans="1:2" ht="15.75" x14ac:dyDescent="0.3">
      <c r="A55" s="14" t="s">
        <v>56</v>
      </c>
      <c r="B55" s="15">
        <v>1343</v>
      </c>
    </row>
    <row r="56" spans="1:2" ht="15.75" x14ac:dyDescent="0.3">
      <c r="A56" s="14" t="s">
        <v>57</v>
      </c>
      <c r="B56" s="14">
        <v>900</v>
      </c>
    </row>
    <row r="57" spans="1:2" ht="15.75" x14ac:dyDescent="0.3">
      <c r="A57" s="14" t="s">
        <v>58</v>
      </c>
      <c r="B57" s="15">
        <v>1343</v>
      </c>
    </row>
    <row r="58" spans="1:2" ht="15.75" x14ac:dyDescent="0.3">
      <c r="A58" s="14" t="s">
        <v>59</v>
      </c>
      <c r="B58" s="15">
        <v>1567</v>
      </c>
    </row>
    <row r="59" spans="1:2" ht="15.75" x14ac:dyDescent="0.3">
      <c r="A59" s="14" t="s">
        <v>60</v>
      </c>
      <c r="B59" s="15">
        <v>3810</v>
      </c>
    </row>
    <row r="60" spans="1:2" ht="15.75" x14ac:dyDescent="0.3">
      <c r="A60" s="14" t="s">
        <v>61</v>
      </c>
      <c r="B60" s="15">
        <v>2500</v>
      </c>
    </row>
    <row r="61" spans="1:2" ht="15.75" x14ac:dyDescent="0.3">
      <c r="A61" s="14" t="s">
        <v>62</v>
      </c>
      <c r="B61" s="14">
        <v>986</v>
      </c>
    </row>
    <row r="62" spans="1:2" ht="15.75" x14ac:dyDescent="0.3">
      <c r="A62" s="14" t="s">
        <v>63</v>
      </c>
      <c r="B62" s="15">
        <v>4700</v>
      </c>
    </row>
    <row r="63" spans="1:2" ht="15.75" x14ac:dyDescent="0.3">
      <c r="A63" s="14" t="s">
        <v>64</v>
      </c>
      <c r="B63" s="14">
        <v>873</v>
      </c>
    </row>
    <row r="64" spans="1:2" ht="15.75" x14ac:dyDescent="0.3">
      <c r="A64" s="14" t="s">
        <v>65</v>
      </c>
      <c r="B64" s="14">
        <v>680</v>
      </c>
    </row>
    <row r="65" spans="1:2" ht="15.75" x14ac:dyDescent="0.3">
      <c r="A65" s="14" t="s">
        <v>66</v>
      </c>
      <c r="B65" s="15">
        <v>1555</v>
      </c>
    </row>
    <row r="66" spans="1:2" ht="15.75" x14ac:dyDescent="0.3">
      <c r="A66" s="14" t="s">
        <v>67</v>
      </c>
      <c r="B66" s="15">
        <v>1814</v>
      </c>
    </row>
    <row r="67" spans="1:2" ht="15.75" x14ac:dyDescent="0.3">
      <c r="A67" s="14" t="s">
        <v>68</v>
      </c>
      <c r="B67" s="15">
        <v>2000</v>
      </c>
    </row>
    <row r="68" spans="1:2" ht="15.75" x14ac:dyDescent="0.3">
      <c r="A68" s="14" t="s">
        <v>69</v>
      </c>
      <c r="B68" s="15">
        <v>6143</v>
      </c>
    </row>
    <row r="69" spans="1:2" ht="15.75" x14ac:dyDescent="0.3">
      <c r="A69" s="14" t="s">
        <v>70</v>
      </c>
      <c r="B69" s="14">
        <v>700</v>
      </c>
    </row>
    <row r="70" spans="1:2" ht="15.75" x14ac:dyDescent="0.3">
      <c r="A70" s="14" t="s">
        <v>71</v>
      </c>
      <c r="B70" s="15">
        <v>3240</v>
      </c>
    </row>
    <row r="71" spans="1:2" ht="15.75" x14ac:dyDescent="0.3">
      <c r="A71" s="14" t="s">
        <v>72</v>
      </c>
      <c r="B71" s="14">
        <v>602</v>
      </c>
    </row>
    <row r="72" spans="1:2" ht="15.75" x14ac:dyDescent="0.3">
      <c r="A72" s="14" t="s">
        <v>73</v>
      </c>
      <c r="B72" s="14">
        <v>899</v>
      </c>
    </row>
    <row r="73" spans="1:2" ht="15.75" x14ac:dyDescent="0.3">
      <c r="A73" s="14" t="s">
        <v>74</v>
      </c>
      <c r="B73" s="15">
        <v>1814</v>
      </c>
    </row>
    <row r="74" spans="1:2" ht="15.75" x14ac:dyDescent="0.3">
      <c r="A74" s="14" t="s">
        <v>75</v>
      </c>
      <c r="B74" s="15">
        <v>2988</v>
      </c>
    </row>
    <row r="75" spans="1:2" ht="15.75" x14ac:dyDescent="0.3">
      <c r="A75" s="14" t="s">
        <v>76</v>
      </c>
      <c r="B75" s="15">
        <v>1485</v>
      </c>
    </row>
    <row r="76" spans="1:2" ht="15.75" x14ac:dyDescent="0.3">
      <c r="A76" s="14" t="s">
        <v>77</v>
      </c>
      <c r="B76" s="15">
        <v>1200</v>
      </c>
    </row>
    <row r="77" spans="1:2" ht="15.75" x14ac:dyDescent="0.3">
      <c r="A77" s="14" t="s">
        <v>78</v>
      </c>
      <c r="B77" s="15">
        <v>1799</v>
      </c>
    </row>
    <row r="78" spans="1:2" ht="15.75" x14ac:dyDescent="0.3">
      <c r="A78" s="14" t="s">
        <v>79</v>
      </c>
      <c r="B78" s="14">
        <v>450</v>
      </c>
    </row>
    <row r="79" spans="1:2" ht="15.75" x14ac:dyDescent="0.3">
      <c r="A79" s="14" t="s">
        <v>80</v>
      </c>
      <c r="B79" s="15">
        <v>2199</v>
      </c>
    </row>
    <row r="80" spans="1:2" ht="15.75" x14ac:dyDescent="0.3">
      <c r="A80" s="14" t="s">
        <v>81</v>
      </c>
      <c r="B80" s="15">
        <v>1920</v>
      </c>
    </row>
    <row r="81" spans="1:2" ht="15.75" x14ac:dyDescent="0.3">
      <c r="A81" s="14" t="s">
        <v>82</v>
      </c>
      <c r="B81" s="15">
        <v>2290</v>
      </c>
    </row>
    <row r="82" spans="1:2" ht="15.75" x14ac:dyDescent="0.3">
      <c r="A82" s="14" t="s">
        <v>83</v>
      </c>
      <c r="B82" s="15">
        <v>1699</v>
      </c>
    </row>
    <row r="83" spans="1:2" ht="15.75" x14ac:dyDescent="0.3">
      <c r="A83" s="14" t="s">
        <v>84</v>
      </c>
      <c r="B83" s="14">
        <v>647</v>
      </c>
    </row>
    <row r="84" spans="1:2" ht="15.75" x14ac:dyDescent="0.3">
      <c r="A84" s="14" t="s">
        <v>85</v>
      </c>
      <c r="B84" s="15">
        <v>1699</v>
      </c>
    </row>
    <row r="85" spans="1:2" ht="15.75" x14ac:dyDescent="0.3">
      <c r="A85" s="14" t="s">
        <v>86</v>
      </c>
      <c r="B85" s="14">
        <v>537</v>
      </c>
    </row>
    <row r="86" spans="1:2" ht="15.75" x14ac:dyDescent="0.3">
      <c r="A86" s="14" t="s">
        <v>87</v>
      </c>
      <c r="B86" s="14">
        <v>900</v>
      </c>
    </row>
    <row r="87" spans="1:2" ht="15.75" x14ac:dyDescent="0.3">
      <c r="A87" s="14" t="s">
        <v>88</v>
      </c>
      <c r="B87" s="15">
        <v>1699</v>
      </c>
    </row>
    <row r="88" spans="1:2" ht="15.75" x14ac:dyDescent="0.3">
      <c r="A88" s="14" t="s">
        <v>89</v>
      </c>
      <c r="B88" s="15">
        <v>1100</v>
      </c>
    </row>
    <row r="89" spans="1:2" ht="15.75" x14ac:dyDescent="0.3">
      <c r="A89" s="14" t="s">
        <v>90</v>
      </c>
      <c r="B89" s="15">
        <v>1700</v>
      </c>
    </row>
    <row r="90" spans="1:2" ht="15.75" x14ac:dyDescent="0.3">
      <c r="A90" s="14" t="s">
        <v>91</v>
      </c>
      <c r="B90" s="15">
        <v>2500</v>
      </c>
    </row>
    <row r="91" spans="1:2" ht="15.75" x14ac:dyDescent="0.3">
      <c r="A91" s="14" t="s">
        <v>92</v>
      </c>
      <c r="B91" s="14">
        <v>200</v>
      </c>
    </row>
    <row r="92" spans="1:2" ht="15.75" x14ac:dyDescent="0.3">
      <c r="A92" s="14" t="s">
        <v>93</v>
      </c>
      <c r="B92" s="15">
        <v>1699</v>
      </c>
    </row>
    <row r="93" spans="1:2" ht="15.75" x14ac:dyDescent="0.3">
      <c r="A93" s="14" t="s">
        <v>94</v>
      </c>
      <c r="B93" s="15">
        <v>2400</v>
      </c>
    </row>
    <row r="94" spans="1:2" ht="15.75" x14ac:dyDescent="0.3">
      <c r="A94" s="14" t="s">
        <v>95</v>
      </c>
      <c r="B94" s="15">
        <v>1660</v>
      </c>
    </row>
    <row r="95" spans="1:2" ht="15.75" x14ac:dyDescent="0.3">
      <c r="A95" s="14" t="s">
        <v>96</v>
      </c>
      <c r="B95" s="15">
        <v>1499</v>
      </c>
    </row>
    <row r="96" spans="1:2" ht="15.75" x14ac:dyDescent="0.3">
      <c r="A96" s="14" t="s">
        <v>97</v>
      </c>
      <c r="B96" s="14">
        <v>486</v>
      </c>
    </row>
    <row r="97" spans="1:2" ht="15.75" x14ac:dyDescent="0.3">
      <c r="A97" s="14" t="s">
        <v>98</v>
      </c>
      <c r="B97" s="15">
        <v>3699</v>
      </c>
    </row>
    <row r="98" spans="1:2" ht="15.75" x14ac:dyDescent="0.3">
      <c r="A98" s="14" t="s">
        <v>99</v>
      </c>
      <c r="B98" s="15">
        <v>1029</v>
      </c>
    </row>
    <row r="99" spans="1:2" ht="15.75" x14ac:dyDescent="0.3">
      <c r="A99" s="14" t="s">
        <v>100</v>
      </c>
      <c r="B99" s="15">
        <v>1874</v>
      </c>
    </row>
    <row r="100" spans="1:2" ht="15.75" x14ac:dyDescent="0.3">
      <c r="A100" s="14" t="s">
        <v>101</v>
      </c>
      <c r="B100" s="15">
        <v>4588</v>
      </c>
    </row>
    <row r="101" spans="1:2" ht="15.75" x14ac:dyDescent="0.3">
      <c r="A101" s="14" t="s">
        <v>102</v>
      </c>
      <c r="B101" s="15">
        <v>2420</v>
      </c>
    </row>
    <row r="102" spans="1:2" ht="15.75" x14ac:dyDescent="0.3">
      <c r="A102" s="14" t="s">
        <v>103</v>
      </c>
      <c r="B102" s="15">
        <v>1899</v>
      </c>
    </row>
    <row r="103" spans="1:2" ht="15.75" x14ac:dyDescent="0.3">
      <c r="A103" s="14" t="s">
        <v>104</v>
      </c>
      <c r="B103" s="14">
        <v>260</v>
      </c>
    </row>
    <row r="104" spans="1:2" ht="15.75" x14ac:dyDescent="0.3">
      <c r="A104" s="14" t="s">
        <v>105</v>
      </c>
      <c r="B104" s="15">
        <v>1737</v>
      </c>
    </row>
    <row r="105" spans="1:2" ht="15.75" x14ac:dyDescent="0.3">
      <c r="A105" s="14" t="s">
        <v>106</v>
      </c>
      <c r="B105" s="15">
        <v>1810</v>
      </c>
    </row>
    <row r="106" spans="1:2" ht="15.75" x14ac:dyDescent="0.3">
      <c r="A106" s="14" t="s">
        <v>107</v>
      </c>
      <c r="B106" s="15">
        <v>1699</v>
      </c>
    </row>
    <row r="107" spans="1:2" ht="15.75" x14ac:dyDescent="0.3">
      <c r="A107" s="14" t="s">
        <v>108</v>
      </c>
      <c r="B107" s="15">
        <v>1799</v>
      </c>
    </row>
    <row r="108" spans="1:2" ht="15.75" x14ac:dyDescent="0.3">
      <c r="A108" s="14" t="s">
        <v>109</v>
      </c>
      <c r="B108" s="14">
        <v>553</v>
      </c>
    </row>
    <row r="109" spans="1:2" ht="15.75" x14ac:dyDescent="0.3">
      <c r="A109" s="14" t="s">
        <v>110</v>
      </c>
      <c r="B109" s="14">
        <v>900</v>
      </c>
    </row>
    <row r="110" spans="1:2" ht="15.75" x14ac:dyDescent="0.3">
      <c r="A110" s="14" t="s">
        <v>111</v>
      </c>
      <c r="B110" s="14">
        <v>320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98637-4663-4C37-9547-4934470ADE88}">
  <dimension ref="A3:C113"/>
  <sheetViews>
    <sheetView topLeftCell="A2" workbookViewId="0">
      <selection activeCell="B9" sqref="B9"/>
    </sheetView>
  </sheetViews>
  <sheetFormatPr defaultRowHeight="15" x14ac:dyDescent="0.25"/>
  <cols>
    <col min="1" max="1" width="112.42578125" bestFit="1" customWidth="1"/>
    <col min="2" max="2" width="28.85546875" bestFit="1" customWidth="1"/>
    <col min="3" max="3" width="23.7109375" bestFit="1" customWidth="1"/>
  </cols>
  <sheetData>
    <row r="3" spans="1:3" ht="15.75" x14ac:dyDescent="0.3">
      <c r="A3" s="18" t="s">
        <v>124</v>
      </c>
      <c r="B3" s="14" t="s">
        <v>130</v>
      </c>
      <c r="C3" s="14" t="s">
        <v>126</v>
      </c>
    </row>
    <row r="4" spans="1:3" ht="15.75" x14ac:dyDescent="0.3">
      <c r="A4" s="19" t="s">
        <v>41</v>
      </c>
      <c r="B4" s="17">
        <v>38</v>
      </c>
      <c r="C4" s="14">
        <v>4.5</v>
      </c>
    </row>
    <row r="5" spans="1:3" ht="15.75" x14ac:dyDescent="0.3">
      <c r="A5" s="19" t="s">
        <v>14</v>
      </c>
      <c r="B5" s="17">
        <v>34</v>
      </c>
      <c r="C5" s="14">
        <v>4.7</v>
      </c>
    </row>
    <row r="6" spans="1:3" ht="15.75" x14ac:dyDescent="0.3">
      <c r="A6" s="19" t="s">
        <v>3</v>
      </c>
      <c r="B6" s="17">
        <v>38</v>
      </c>
      <c r="C6" s="14">
        <v>4.5</v>
      </c>
    </row>
    <row r="7" spans="1:3" ht="15.75" x14ac:dyDescent="0.3">
      <c r="A7" s="19" t="s">
        <v>30</v>
      </c>
      <c r="B7" s="17">
        <v>32</v>
      </c>
      <c r="C7" s="14">
        <v>3.8</v>
      </c>
    </row>
    <row r="8" spans="1:3" ht="15.75" x14ac:dyDescent="0.3">
      <c r="A8" s="19" t="s">
        <v>34</v>
      </c>
      <c r="B8" s="17">
        <v>34</v>
      </c>
      <c r="C8" s="14">
        <v>4.7</v>
      </c>
    </row>
    <row r="9" spans="1:3" ht="15.75" x14ac:dyDescent="0.3">
      <c r="A9" s="19" t="s">
        <v>64</v>
      </c>
      <c r="B9" s="17">
        <v>49</v>
      </c>
      <c r="C9" s="14">
        <v>2.8</v>
      </c>
    </row>
    <row r="10" spans="1:3" ht="15.75" x14ac:dyDescent="0.3">
      <c r="A10" s="19" t="s">
        <v>60</v>
      </c>
      <c r="B10" s="17">
        <v>27</v>
      </c>
      <c r="C10" s="14"/>
    </row>
    <row r="11" spans="1:3" ht="15.75" x14ac:dyDescent="0.3">
      <c r="A11" s="19" t="s">
        <v>12</v>
      </c>
      <c r="B11" s="17">
        <v>45</v>
      </c>
      <c r="C11" s="14">
        <v>3.8</v>
      </c>
    </row>
    <row r="12" spans="1:3" ht="15.75" x14ac:dyDescent="0.3">
      <c r="A12" s="19" t="s">
        <v>9</v>
      </c>
      <c r="B12" s="17">
        <v>24</v>
      </c>
      <c r="C12" s="14">
        <v>4.5999999999999996</v>
      </c>
    </row>
    <row r="13" spans="1:3" ht="15.75" x14ac:dyDescent="0.3">
      <c r="A13" s="19" t="s">
        <v>104</v>
      </c>
      <c r="B13" s="17">
        <v>24</v>
      </c>
      <c r="C13" s="14"/>
    </row>
    <row r="14" spans="1:3" ht="15.75" x14ac:dyDescent="0.3">
      <c r="A14" s="19" t="s">
        <v>83</v>
      </c>
      <c r="B14" s="17">
        <v>2</v>
      </c>
      <c r="C14" s="14"/>
    </row>
    <row r="15" spans="1:3" ht="15.75" x14ac:dyDescent="0.3">
      <c r="A15" s="19" t="s">
        <v>8</v>
      </c>
      <c r="B15" s="17">
        <v>9</v>
      </c>
      <c r="C15" s="14">
        <v>4</v>
      </c>
    </row>
    <row r="16" spans="1:3" ht="15.75" x14ac:dyDescent="0.3">
      <c r="A16" s="19" t="s">
        <v>103</v>
      </c>
      <c r="B16" s="17">
        <v>1</v>
      </c>
      <c r="C16" s="14"/>
    </row>
    <row r="17" spans="1:3" ht="15.75" x14ac:dyDescent="0.3">
      <c r="A17" s="19" t="s">
        <v>94</v>
      </c>
      <c r="B17" s="17">
        <v>50</v>
      </c>
      <c r="C17" s="14"/>
    </row>
    <row r="18" spans="1:3" ht="15.75" x14ac:dyDescent="0.3">
      <c r="A18" s="19" t="s">
        <v>50</v>
      </c>
      <c r="B18" s="17">
        <v>38</v>
      </c>
      <c r="C18" s="14"/>
    </row>
    <row r="19" spans="1:3" ht="15.75" x14ac:dyDescent="0.3">
      <c r="A19" s="19" t="s">
        <v>76</v>
      </c>
      <c r="B19" s="17">
        <v>47</v>
      </c>
      <c r="C19" s="14"/>
    </row>
    <row r="20" spans="1:3" ht="15.75" x14ac:dyDescent="0.3">
      <c r="A20" s="19" t="s">
        <v>69</v>
      </c>
      <c r="B20" s="17">
        <v>39</v>
      </c>
      <c r="C20" s="14">
        <v>3</v>
      </c>
    </row>
    <row r="21" spans="1:3" ht="15.75" x14ac:dyDescent="0.3">
      <c r="A21" s="19" t="s">
        <v>68</v>
      </c>
      <c r="B21" s="17">
        <v>50</v>
      </c>
      <c r="C21" s="14">
        <v>2.2999999999999998</v>
      </c>
    </row>
    <row r="22" spans="1:3" ht="15.75" x14ac:dyDescent="0.3">
      <c r="A22" s="19" t="s">
        <v>22</v>
      </c>
      <c r="B22" s="17">
        <v>49</v>
      </c>
      <c r="C22" s="14">
        <v>4.5999999999999996</v>
      </c>
    </row>
    <row r="23" spans="1:3" ht="15.75" x14ac:dyDescent="0.3">
      <c r="A23" s="19" t="s">
        <v>77</v>
      </c>
      <c r="B23" s="17">
        <v>43</v>
      </c>
      <c r="C23" s="14"/>
    </row>
    <row r="24" spans="1:3" ht="15.75" x14ac:dyDescent="0.3">
      <c r="A24" s="19" t="s">
        <v>23</v>
      </c>
      <c r="B24" s="17">
        <v>53</v>
      </c>
      <c r="C24" s="14">
        <v>3.3</v>
      </c>
    </row>
    <row r="25" spans="1:3" ht="15.75" x14ac:dyDescent="0.3">
      <c r="A25" s="19" t="s">
        <v>97</v>
      </c>
      <c r="B25" s="17">
        <v>49</v>
      </c>
      <c r="C25" s="14"/>
    </row>
    <row r="26" spans="1:3" ht="15.75" x14ac:dyDescent="0.3">
      <c r="A26" s="19" t="s">
        <v>15</v>
      </c>
      <c r="B26" s="17">
        <v>47</v>
      </c>
      <c r="C26" s="14">
        <v>4.8</v>
      </c>
    </row>
    <row r="27" spans="1:3" ht="15.75" x14ac:dyDescent="0.3">
      <c r="A27" s="19" t="s">
        <v>43</v>
      </c>
      <c r="B27" s="17">
        <v>49</v>
      </c>
      <c r="C27" s="14"/>
    </row>
    <row r="28" spans="1:3" ht="15.75" x14ac:dyDescent="0.3">
      <c r="A28" s="19" t="s">
        <v>24</v>
      </c>
      <c r="B28" s="17">
        <v>42</v>
      </c>
      <c r="C28" s="14"/>
    </row>
    <row r="29" spans="1:3" ht="15.75" x14ac:dyDescent="0.3">
      <c r="A29" s="19" t="s">
        <v>61</v>
      </c>
      <c r="B29" s="17">
        <v>13</v>
      </c>
      <c r="C29" s="14">
        <v>2.5</v>
      </c>
    </row>
    <row r="30" spans="1:3" ht="15.75" x14ac:dyDescent="0.3">
      <c r="A30" s="19" t="s">
        <v>31</v>
      </c>
      <c r="B30" s="17">
        <v>30</v>
      </c>
      <c r="C30" s="14">
        <v>4.0999999999999996</v>
      </c>
    </row>
    <row r="31" spans="1:3" ht="15.75" x14ac:dyDescent="0.3">
      <c r="A31" s="19" t="s">
        <v>37</v>
      </c>
      <c r="B31" s="17">
        <v>27</v>
      </c>
      <c r="C31" s="14">
        <v>4.5</v>
      </c>
    </row>
    <row r="32" spans="1:3" ht="15.75" x14ac:dyDescent="0.3">
      <c r="A32" s="19" t="s">
        <v>36</v>
      </c>
      <c r="B32" s="17">
        <v>27</v>
      </c>
      <c r="C32" s="14">
        <v>4.7</v>
      </c>
    </row>
    <row r="33" spans="1:3" ht="15.75" x14ac:dyDescent="0.3">
      <c r="A33" s="19" t="s">
        <v>82</v>
      </c>
      <c r="B33" s="17">
        <v>36</v>
      </c>
      <c r="C33" s="14"/>
    </row>
    <row r="34" spans="1:3" ht="15.75" x14ac:dyDescent="0.3">
      <c r="A34" s="19" t="s">
        <v>63</v>
      </c>
      <c r="B34" s="17">
        <v>55</v>
      </c>
      <c r="C34" s="14">
        <v>2.1</v>
      </c>
    </row>
    <row r="35" spans="1:3" ht="15.75" x14ac:dyDescent="0.3">
      <c r="A35" s="19" t="s">
        <v>109</v>
      </c>
      <c r="B35" s="17">
        <v>64</v>
      </c>
      <c r="C35" s="14"/>
    </row>
    <row r="36" spans="1:3" ht="15.75" x14ac:dyDescent="0.3">
      <c r="A36" s="19" t="s">
        <v>93</v>
      </c>
      <c r="B36" s="17">
        <v>47</v>
      </c>
      <c r="C36" s="14"/>
    </row>
    <row r="37" spans="1:3" ht="15.75" x14ac:dyDescent="0.3">
      <c r="A37" s="19" t="s">
        <v>48</v>
      </c>
      <c r="B37" s="17">
        <v>33</v>
      </c>
      <c r="C37" s="14"/>
    </row>
    <row r="38" spans="1:3" ht="15.75" x14ac:dyDescent="0.3">
      <c r="A38" s="19" t="s">
        <v>79</v>
      </c>
      <c r="B38" s="17">
        <v>49</v>
      </c>
      <c r="C38" s="14"/>
    </row>
    <row r="39" spans="1:3" ht="15.75" x14ac:dyDescent="0.3">
      <c r="A39" s="19" t="s">
        <v>74</v>
      </c>
      <c r="B39" s="17">
        <v>47</v>
      </c>
      <c r="C39" s="14">
        <v>2.2000000000000002</v>
      </c>
    </row>
    <row r="40" spans="1:3" ht="15.75" x14ac:dyDescent="0.3">
      <c r="A40" s="19" t="s">
        <v>100</v>
      </c>
      <c r="B40" s="17">
        <v>42</v>
      </c>
      <c r="C40" s="14"/>
    </row>
    <row r="41" spans="1:3" ht="15.75" x14ac:dyDescent="0.3">
      <c r="A41" s="19" t="s">
        <v>102</v>
      </c>
      <c r="B41" s="17">
        <v>41</v>
      </c>
      <c r="C41" s="14"/>
    </row>
    <row r="42" spans="1:3" ht="15.75" x14ac:dyDescent="0.3">
      <c r="A42" s="19" t="s">
        <v>70</v>
      </c>
      <c r="B42" s="17">
        <v>45</v>
      </c>
      <c r="C42" s="14">
        <v>2.6</v>
      </c>
    </row>
    <row r="43" spans="1:3" ht="15.75" x14ac:dyDescent="0.3">
      <c r="A43" s="19" t="s">
        <v>59</v>
      </c>
      <c r="B43" s="17">
        <v>49</v>
      </c>
      <c r="C43" s="14"/>
    </row>
    <row r="44" spans="1:3" ht="15.75" x14ac:dyDescent="0.3">
      <c r="A44" s="19" t="s">
        <v>18</v>
      </c>
      <c r="B44" s="17">
        <v>51</v>
      </c>
      <c r="C44" s="14">
        <v>5</v>
      </c>
    </row>
    <row r="45" spans="1:3" ht="15.75" x14ac:dyDescent="0.3">
      <c r="A45" s="19" t="s">
        <v>67</v>
      </c>
      <c r="B45" s="17">
        <v>45</v>
      </c>
      <c r="C45" s="14">
        <v>2.2000000000000002</v>
      </c>
    </row>
    <row r="46" spans="1:3" ht="15.75" x14ac:dyDescent="0.3">
      <c r="A46" s="19" t="s">
        <v>99</v>
      </c>
      <c r="B46" s="17">
        <v>49</v>
      </c>
      <c r="C46" s="14"/>
    </row>
    <row r="47" spans="1:3" ht="15.75" x14ac:dyDescent="0.3">
      <c r="A47" s="19" t="s">
        <v>45</v>
      </c>
      <c r="B47" s="17">
        <v>42</v>
      </c>
      <c r="C47" s="14"/>
    </row>
    <row r="48" spans="1:3" ht="15.75" x14ac:dyDescent="0.3">
      <c r="A48" s="19" t="s">
        <v>81</v>
      </c>
      <c r="B48" s="17">
        <v>49</v>
      </c>
      <c r="C48" s="14">
        <v>5</v>
      </c>
    </row>
    <row r="49" spans="1:3" ht="15.75" x14ac:dyDescent="0.3">
      <c r="A49" s="19" t="s">
        <v>111</v>
      </c>
      <c r="B49" s="17">
        <v>47</v>
      </c>
      <c r="C49" s="14"/>
    </row>
    <row r="50" spans="1:3" ht="15.75" x14ac:dyDescent="0.3">
      <c r="A50" s="19" t="s">
        <v>52</v>
      </c>
      <c r="B50" s="17">
        <v>50</v>
      </c>
      <c r="C50" s="14"/>
    </row>
    <row r="51" spans="1:3" ht="15.75" x14ac:dyDescent="0.3">
      <c r="A51" s="19" t="s">
        <v>49</v>
      </c>
      <c r="B51" s="17">
        <v>49</v>
      </c>
      <c r="C51" s="14"/>
    </row>
    <row r="52" spans="1:3" ht="15.75" x14ac:dyDescent="0.3">
      <c r="A52" s="19" t="s">
        <v>86</v>
      </c>
      <c r="B52" s="17">
        <v>49</v>
      </c>
      <c r="C52" s="14"/>
    </row>
    <row r="53" spans="1:3" ht="15.75" x14ac:dyDescent="0.3">
      <c r="A53" s="19" t="s">
        <v>106</v>
      </c>
      <c r="B53" s="17">
        <v>34</v>
      </c>
      <c r="C53" s="14"/>
    </row>
    <row r="54" spans="1:3" ht="15.75" x14ac:dyDescent="0.3">
      <c r="A54" s="19" t="s">
        <v>47</v>
      </c>
      <c r="B54" s="17">
        <v>50</v>
      </c>
      <c r="C54" s="14"/>
    </row>
    <row r="55" spans="1:3" ht="15.75" x14ac:dyDescent="0.3">
      <c r="A55" s="19" t="s">
        <v>58</v>
      </c>
      <c r="B55" s="17">
        <v>48</v>
      </c>
      <c r="C55" s="14"/>
    </row>
    <row r="56" spans="1:3" ht="15.75" x14ac:dyDescent="0.3">
      <c r="A56" s="19" t="s">
        <v>39</v>
      </c>
      <c r="B56" s="17">
        <v>53</v>
      </c>
      <c r="C56" s="14">
        <v>5</v>
      </c>
    </row>
    <row r="57" spans="1:3" ht="15.75" x14ac:dyDescent="0.3">
      <c r="A57" s="19" t="s">
        <v>51</v>
      </c>
      <c r="B57" s="17">
        <v>61</v>
      </c>
      <c r="C57" s="14"/>
    </row>
    <row r="58" spans="1:3" ht="15.75" x14ac:dyDescent="0.3">
      <c r="A58" s="19" t="s">
        <v>78</v>
      </c>
      <c r="B58" s="17">
        <v>4</v>
      </c>
      <c r="C58" s="14"/>
    </row>
    <row r="59" spans="1:3" ht="15.75" x14ac:dyDescent="0.3">
      <c r="A59" s="19" t="s">
        <v>56</v>
      </c>
      <c r="B59" s="17">
        <v>41</v>
      </c>
      <c r="C59" s="14"/>
    </row>
    <row r="60" spans="1:3" ht="15.75" x14ac:dyDescent="0.3">
      <c r="A60" s="19" t="s">
        <v>10</v>
      </c>
      <c r="B60" s="17">
        <v>37</v>
      </c>
      <c r="C60" s="14">
        <v>4</v>
      </c>
    </row>
    <row r="61" spans="1:3" ht="15.75" x14ac:dyDescent="0.3">
      <c r="A61" s="19" t="s">
        <v>38</v>
      </c>
      <c r="B61" s="17">
        <v>40</v>
      </c>
      <c r="C61" s="14">
        <v>5</v>
      </c>
    </row>
    <row r="62" spans="1:3" ht="15.75" x14ac:dyDescent="0.3">
      <c r="A62" s="19" t="s">
        <v>75</v>
      </c>
      <c r="B62" s="17">
        <v>47</v>
      </c>
      <c r="C62" s="14">
        <v>2.1</v>
      </c>
    </row>
    <row r="63" spans="1:3" ht="15.75" x14ac:dyDescent="0.3">
      <c r="A63" s="19" t="s">
        <v>28</v>
      </c>
      <c r="B63" s="17">
        <v>35</v>
      </c>
      <c r="C63" s="14">
        <v>4.5999999999999996</v>
      </c>
    </row>
    <row r="64" spans="1:3" ht="15.75" x14ac:dyDescent="0.3">
      <c r="A64" s="19" t="s">
        <v>33</v>
      </c>
      <c r="B64" s="17">
        <v>52</v>
      </c>
      <c r="C64" s="14">
        <v>4.3</v>
      </c>
    </row>
    <row r="65" spans="1:3" ht="15.75" x14ac:dyDescent="0.3">
      <c r="A65" s="19" t="s">
        <v>26</v>
      </c>
      <c r="B65" s="17">
        <v>23</v>
      </c>
      <c r="C65" s="14">
        <v>4.4000000000000004</v>
      </c>
    </row>
    <row r="66" spans="1:3" ht="15.75" x14ac:dyDescent="0.3">
      <c r="A66" s="19" t="s">
        <v>13</v>
      </c>
      <c r="B66" s="17">
        <v>20</v>
      </c>
      <c r="C66" s="14">
        <v>4.0999999999999996</v>
      </c>
    </row>
    <row r="67" spans="1:3" ht="15.75" x14ac:dyDescent="0.3">
      <c r="A67" s="19" t="s">
        <v>84</v>
      </c>
      <c r="B67" s="17">
        <v>49</v>
      </c>
      <c r="C67" s="14">
        <v>4</v>
      </c>
    </row>
    <row r="68" spans="1:3" ht="15.75" x14ac:dyDescent="0.3">
      <c r="A68" s="19" t="s">
        <v>65</v>
      </c>
      <c r="B68" s="17">
        <v>52</v>
      </c>
      <c r="C68" s="14">
        <v>2.7</v>
      </c>
    </row>
    <row r="69" spans="1:3" ht="15.75" x14ac:dyDescent="0.3">
      <c r="A69" s="19" t="s">
        <v>101</v>
      </c>
      <c r="B69" s="17">
        <v>21</v>
      </c>
      <c r="C69" s="14">
        <v>5</v>
      </c>
    </row>
    <row r="70" spans="1:3" ht="15.75" x14ac:dyDescent="0.3">
      <c r="A70" s="19" t="s">
        <v>71</v>
      </c>
      <c r="B70" s="17">
        <v>29</v>
      </c>
      <c r="C70" s="14">
        <v>3</v>
      </c>
    </row>
    <row r="71" spans="1:3" ht="15.75" x14ac:dyDescent="0.3">
      <c r="A71" s="19" t="s">
        <v>27</v>
      </c>
      <c r="B71" s="17">
        <v>54</v>
      </c>
      <c r="C71" s="14">
        <v>4.3</v>
      </c>
    </row>
    <row r="72" spans="1:3" ht="15.75" x14ac:dyDescent="0.3">
      <c r="A72" s="19" t="s">
        <v>20</v>
      </c>
      <c r="B72" s="17">
        <v>49</v>
      </c>
      <c r="C72" s="14">
        <v>5</v>
      </c>
    </row>
    <row r="73" spans="1:3" ht="15.75" x14ac:dyDescent="0.3">
      <c r="A73" s="19" t="s">
        <v>16</v>
      </c>
      <c r="B73" s="17">
        <v>42</v>
      </c>
      <c r="C73" s="14">
        <v>4.5</v>
      </c>
    </row>
    <row r="74" spans="1:3" ht="15.75" x14ac:dyDescent="0.3">
      <c r="A74" s="19" t="s">
        <v>11</v>
      </c>
      <c r="B74" s="17">
        <v>55</v>
      </c>
      <c r="C74" s="14">
        <v>4.8</v>
      </c>
    </row>
    <row r="75" spans="1:3" ht="15.75" x14ac:dyDescent="0.3">
      <c r="A75" s="19" t="s">
        <v>42</v>
      </c>
      <c r="B75" s="17">
        <v>38</v>
      </c>
      <c r="C75" s="14"/>
    </row>
    <row r="76" spans="1:3" ht="15.75" x14ac:dyDescent="0.3">
      <c r="A76" s="19" t="s">
        <v>35</v>
      </c>
      <c r="B76" s="17">
        <v>48</v>
      </c>
      <c r="C76" s="14">
        <v>4.3</v>
      </c>
    </row>
    <row r="77" spans="1:3" ht="15.75" x14ac:dyDescent="0.3">
      <c r="A77" s="19" t="s">
        <v>25</v>
      </c>
      <c r="B77" s="17">
        <v>35</v>
      </c>
      <c r="C77" s="14">
        <v>4</v>
      </c>
    </row>
    <row r="78" spans="1:3" ht="15.75" x14ac:dyDescent="0.3">
      <c r="A78" s="19" t="s">
        <v>105</v>
      </c>
      <c r="B78" s="17">
        <v>34</v>
      </c>
      <c r="C78" s="14"/>
    </row>
    <row r="79" spans="1:3" ht="15.75" x14ac:dyDescent="0.3">
      <c r="A79" s="19" t="s">
        <v>21</v>
      </c>
      <c r="B79" s="17">
        <v>19</v>
      </c>
      <c r="C79" s="14">
        <v>4.5999999999999996</v>
      </c>
    </row>
    <row r="80" spans="1:3" ht="15.75" x14ac:dyDescent="0.3">
      <c r="A80" s="19" t="s">
        <v>80</v>
      </c>
      <c r="B80" s="17">
        <v>46</v>
      </c>
      <c r="C80" s="14">
        <v>3</v>
      </c>
    </row>
    <row r="81" spans="1:3" ht="15.75" x14ac:dyDescent="0.3">
      <c r="A81" s="19" t="s">
        <v>4</v>
      </c>
      <c r="B81" s="17">
        <v>47</v>
      </c>
      <c r="C81" s="14">
        <v>4.0999999999999996</v>
      </c>
    </row>
    <row r="82" spans="1:3" ht="15.75" x14ac:dyDescent="0.3">
      <c r="A82" s="19" t="s">
        <v>98</v>
      </c>
      <c r="B82" s="17">
        <v>4</v>
      </c>
      <c r="C82" s="14"/>
    </row>
    <row r="83" spans="1:3" ht="15.75" x14ac:dyDescent="0.3">
      <c r="A83" s="19" t="s">
        <v>44</v>
      </c>
      <c r="B83" s="17">
        <v>50</v>
      </c>
      <c r="C83" s="14"/>
    </row>
    <row r="84" spans="1:3" ht="15.75" x14ac:dyDescent="0.3">
      <c r="A84" s="19" t="s">
        <v>17</v>
      </c>
      <c r="B84" s="17">
        <v>33</v>
      </c>
      <c r="C84" s="14">
        <v>4.2</v>
      </c>
    </row>
    <row r="85" spans="1:3" ht="15.75" x14ac:dyDescent="0.3">
      <c r="A85" s="19" t="s">
        <v>89</v>
      </c>
      <c r="B85" s="17">
        <v>43</v>
      </c>
      <c r="C85" s="14"/>
    </row>
    <row r="86" spans="1:3" ht="15.75" x14ac:dyDescent="0.3">
      <c r="A86" s="19" t="s">
        <v>32</v>
      </c>
      <c r="B86" s="17">
        <v>46</v>
      </c>
      <c r="C86" s="14"/>
    </row>
    <row r="87" spans="1:3" ht="15.75" x14ac:dyDescent="0.3">
      <c r="A87" s="19" t="s">
        <v>55</v>
      </c>
      <c r="B87" s="17">
        <v>3</v>
      </c>
      <c r="C87" s="14"/>
    </row>
    <row r="88" spans="1:3" ht="15.75" x14ac:dyDescent="0.3">
      <c r="A88" s="19" t="s">
        <v>62</v>
      </c>
      <c r="B88" s="17">
        <v>54</v>
      </c>
      <c r="C88" s="14">
        <v>3</v>
      </c>
    </row>
    <row r="89" spans="1:3" ht="15.75" x14ac:dyDescent="0.3">
      <c r="A89" s="19" t="s">
        <v>85</v>
      </c>
      <c r="B89" s="17">
        <v>14</v>
      </c>
      <c r="C89" s="14"/>
    </row>
    <row r="90" spans="1:3" ht="15.75" x14ac:dyDescent="0.3">
      <c r="A90" s="19" t="s">
        <v>87</v>
      </c>
      <c r="B90" s="17">
        <v>11</v>
      </c>
      <c r="C90" s="14"/>
    </row>
    <row r="91" spans="1:3" ht="15.75" x14ac:dyDescent="0.3">
      <c r="A91" s="19" t="s">
        <v>19</v>
      </c>
      <c r="B91" s="17">
        <v>46</v>
      </c>
      <c r="C91" s="14">
        <v>5</v>
      </c>
    </row>
    <row r="92" spans="1:3" ht="15.75" x14ac:dyDescent="0.3">
      <c r="A92" s="19" t="s">
        <v>53</v>
      </c>
      <c r="B92" s="17">
        <v>2</v>
      </c>
      <c r="C92" s="14"/>
    </row>
    <row r="93" spans="1:3" ht="15.75" x14ac:dyDescent="0.3">
      <c r="A93" s="19" t="s">
        <v>54</v>
      </c>
      <c r="B93" s="17">
        <v>22</v>
      </c>
      <c r="C93" s="14"/>
    </row>
    <row r="94" spans="1:3" ht="15.75" x14ac:dyDescent="0.3">
      <c r="A94" s="19" t="s">
        <v>7</v>
      </c>
      <c r="B94" s="17">
        <v>26</v>
      </c>
      <c r="C94" s="14">
        <v>4.8</v>
      </c>
    </row>
    <row r="95" spans="1:3" ht="15.75" x14ac:dyDescent="0.3">
      <c r="A95" s="19" t="s">
        <v>5</v>
      </c>
      <c r="B95" s="17">
        <v>25</v>
      </c>
      <c r="C95" s="14">
        <v>4.5999999999999996</v>
      </c>
    </row>
    <row r="96" spans="1:3" ht="15.75" x14ac:dyDescent="0.3">
      <c r="A96" s="19" t="s">
        <v>96</v>
      </c>
      <c r="B96" s="17">
        <v>2</v>
      </c>
      <c r="C96" s="14"/>
    </row>
    <row r="97" spans="1:3" ht="15.75" x14ac:dyDescent="0.3">
      <c r="A97" s="19" t="s">
        <v>29</v>
      </c>
      <c r="B97" s="17">
        <v>18</v>
      </c>
      <c r="C97" s="14">
        <v>3.8</v>
      </c>
    </row>
    <row r="98" spans="1:3" ht="15.75" x14ac:dyDescent="0.3">
      <c r="A98" s="19" t="s">
        <v>91</v>
      </c>
      <c r="B98" s="17">
        <v>48</v>
      </c>
      <c r="C98" s="14"/>
    </row>
    <row r="99" spans="1:3" ht="15.75" x14ac:dyDescent="0.3">
      <c r="A99" s="19" t="s">
        <v>40</v>
      </c>
      <c r="B99" s="17">
        <v>41</v>
      </c>
      <c r="C99" s="14">
        <v>4.3</v>
      </c>
    </row>
    <row r="100" spans="1:3" ht="15.75" x14ac:dyDescent="0.3">
      <c r="A100" s="19" t="s">
        <v>92</v>
      </c>
      <c r="B100" s="17">
        <v>48</v>
      </c>
      <c r="C100" s="14"/>
    </row>
    <row r="101" spans="1:3" ht="15.75" x14ac:dyDescent="0.3">
      <c r="A101" s="19" t="s">
        <v>46</v>
      </c>
      <c r="B101" s="17">
        <v>2</v>
      </c>
      <c r="C101" s="14"/>
    </row>
    <row r="102" spans="1:3" ht="15.75" x14ac:dyDescent="0.3">
      <c r="A102" s="19" t="s">
        <v>107</v>
      </c>
      <c r="B102" s="17">
        <v>2</v>
      </c>
      <c r="C102" s="14"/>
    </row>
    <row r="103" spans="1:3" ht="15.75" x14ac:dyDescent="0.3">
      <c r="A103" s="19" t="s">
        <v>57</v>
      </c>
      <c r="B103" s="17">
        <v>45</v>
      </c>
      <c r="C103" s="14"/>
    </row>
    <row r="104" spans="1:3" ht="15.75" x14ac:dyDescent="0.3">
      <c r="A104" s="19" t="s">
        <v>108</v>
      </c>
      <c r="B104" s="17">
        <v>2</v>
      </c>
      <c r="C104" s="14"/>
    </row>
    <row r="105" spans="1:3" ht="15.75" x14ac:dyDescent="0.3">
      <c r="A105" s="19" t="s">
        <v>66</v>
      </c>
      <c r="B105" s="17">
        <v>22</v>
      </c>
      <c r="C105" s="14">
        <v>2.9</v>
      </c>
    </row>
    <row r="106" spans="1:3" ht="15.75" x14ac:dyDescent="0.3">
      <c r="A106" s="19" t="s">
        <v>90</v>
      </c>
      <c r="B106" s="17">
        <v>50</v>
      </c>
      <c r="C106" s="14"/>
    </row>
    <row r="107" spans="1:3" ht="15.75" x14ac:dyDescent="0.3">
      <c r="A107" s="19" t="s">
        <v>95</v>
      </c>
      <c r="B107" s="17">
        <v>8</v>
      </c>
      <c r="C107" s="14"/>
    </row>
    <row r="108" spans="1:3" ht="15.75" x14ac:dyDescent="0.3">
      <c r="A108" s="19" t="s">
        <v>110</v>
      </c>
      <c r="B108" s="17">
        <v>50</v>
      </c>
      <c r="C108" s="14">
        <v>2</v>
      </c>
    </row>
    <row r="109" spans="1:3" ht="15.75" x14ac:dyDescent="0.3">
      <c r="A109" s="19" t="s">
        <v>88</v>
      </c>
      <c r="B109" s="17">
        <v>14</v>
      </c>
      <c r="C109" s="14"/>
    </row>
    <row r="110" spans="1:3" ht="15.75" x14ac:dyDescent="0.3">
      <c r="A110" s="19" t="s">
        <v>72</v>
      </c>
      <c r="B110" s="17">
        <v>43</v>
      </c>
      <c r="C110" s="14">
        <v>2.2999999999999998</v>
      </c>
    </row>
    <row r="111" spans="1:3" ht="15.75" x14ac:dyDescent="0.3">
      <c r="A111" s="19" t="s">
        <v>6</v>
      </c>
      <c r="B111" s="17">
        <v>37</v>
      </c>
      <c r="C111" s="14">
        <v>4.7</v>
      </c>
    </row>
    <row r="112" spans="1:3" ht="15.75" x14ac:dyDescent="0.3">
      <c r="A112" s="19" t="s">
        <v>73</v>
      </c>
      <c r="B112" s="17">
        <v>43</v>
      </c>
      <c r="C112" s="14">
        <v>3</v>
      </c>
    </row>
    <row r="113" spans="1:3" ht="15.75" x14ac:dyDescent="0.3">
      <c r="A113" s="19" t="s">
        <v>125</v>
      </c>
      <c r="B113" s="17">
        <v>36.38532110091743</v>
      </c>
      <c r="C113" s="14">
        <v>3.8894736842105266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7D77F-6C6B-4431-820B-EB729E8164F5}">
  <dimension ref="A1:G110"/>
  <sheetViews>
    <sheetView workbookViewId="0">
      <selection activeCell="N13" sqref="N13"/>
    </sheetView>
  </sheetViews>
  <sheetFormatPr defaultRowHeight="15" x14ac:dyDescent="0.25"/>
  <cols>
    <col min="1" max="1" width="112.42578125" bestFit="1" customWidth="1"/>
    <col min="2" max="2" width="14.140625" bestFit="1" customWidth="1"/>
    <col min="3" max="3" width="9.5703125" bestFit="1" customWidth="1"/>
    <col min="4" max="4" width="9.7109375" bestFit="1" customWidth="1"/>
    <col min="5" max="5" width="14.140625" bestFit="1" customWidth="1"/>
    <col min="6" max="6" width="9.5703125" bestFit="1" customWidth="1"/>
    <col min="7" max="7" width="9.7109375" bestFit="1" customWidth="1"/>
  </cols>
  <sheetData>
    <row r="1" spans="1:7" ht="15.75" x14ac:dyDescent="0.3">
      <c r="A1" s="12" t="s">
        <v>0</v>
      </c>
      <c r="B1" s="12" t="s">
        <v>123</v>
      </c>
      <c r="C1" s="12" t="s">
        <v>2</v>
      </c>
      <c r="D1" s="12" t="s">
        <v>112</v>
      </c>
      <c r="E1" s="12"/>
      <c r="F1" s="12"/>
      <c r="G1" s="12"/>
    </row>
    <row r="2" spans="1:7" ht="15.75" x14ac:dyDescent="0.3">
      <c r="A2" s="14" t="s">
        <v>3</v>
      </c>
      <c r="B2" s="16">
        <v>0.38</v>
      </c>
      <c r="C2" s="14">
        <v>2</v>
      </c>
      <c r="D2" s="14">
        <v>4.5</v>
      </c>
      <c r="E2" s="16"/>
      <c r="F2" s="14"/>
      <c r="G2" s="14"/>
    </row>
    <row r="3" spans="1:7" ht="15.75" x14ac:dyDescent="0.3">
      <c r="A3" s="14" t="s">
        <v>4</v>
      </c>
      <c r="B3" s="16">
        <v>0.47</v>
      </c>
      <c r="C3" s="14">
        <v>14</v>
      </c>
      <c r="D3" s="14">
        <v>4.0999999999999996</v>
      </c>
      <c r="E3" s="16"/>
      <c r="F3" s="14"/>
      <c r="G3" s="14"/>
    </row>
    <row r="4" spans="1:7" ht="15.75" x14ac:dyDescent="0.3">
      <c r="A4" s="14" t="s">
        <v>5</v>
      </c>
      <c r="B4" s="16">
        <v>0.25</v>
      </c>
      <c r="C4" s="14">
        <v>24</v>
      </c>
      <c r="D4" s="14">
        <v>4.5999999999999996</v>
      </c>
      <c r="E4" s="16"/>
      <c r="F4" s="14"/>
      <c r="G4" s="14"/>
    </row>
    <row r="5" spans="1:7" ht="15.75" x14ac:dyDescent="0.3">
      <c r="A5" s="14" t="s">
        <v>6</v>
      </c>
      <c r="B5" s="16">
        <v>0.37</v>
      </c>
      <c r="C5" s="14">
        <v>7</v>
      </c>
      <c r="D5" s="14">
        <v>4.7</v>
      </c>
      <c r="E5" s="16"/>
      <c r="F5" s="14"/>
      <c r="G5" s="14"/>
    </row>
    <row r="6" spans="1:7" ht="15.75" x14ac:dyDescent="0.3">
      <c r="A6" s="14" t="s">
        <v>7</v>
      </c>
      <c r="B6" s="16">
        <v>0.26</v>
      </c>
      <c r="C6" s="14">
        <v>5</v>
      </c>
      <c r="D6" s="14">
        <v>4.8</v>
      </c>
      <c r="E6" s="16"/>
      <c r="F6" s="14"/>
      <c r="G6" s="14"/>
    </row>
    <row r="7" spans="1:7" ht="15.75" x14ac:dyDescent="0.3">
      <c r="A7" s="14" t="s">
        <v>8</v>
      </c>
      <c r="B7" s="16">
        <v>0.09</v>
      </c>
      <c r="C7" s="14">
        <v>15</v>
      </c>
      <c r="D7" s="14">
        <v>4</v>
      </c>
      <c r="E7" s="16"/>
      <c r="F7" s="14"/>
      <c r="G7" s="14"/>
    </row>
    <row r="8" spans="1:7" ht="15.75" x14ac:dyDescent="0.3">
      <c r="A8" s="14" t="s">
        <v>9</v>
      </c>
      <c r="B8" s="16">
        <v>0.24</v>
      </c>
      <c r="C8" s="14">
        <v>55</v>
      </c>
      <c r="D8" s="14">
        <v>4.5999999999999996</v>
      </c>
      <c r="E8" s="16"/>
      <c r="F8" s="14"/>
      <c r="G8" s="14"/>
    </row>
    <row r="9" spans="1:7" ht="15.75" x14ac:dyDescent="0.3">
      <c r="A9" s="14" t="s">
        <v>10</v>
      </c>
      <c r="B9" s="16">
        <v>0.37</v>
      </c>
      <c r="C9" s="14">
        <v>2</v>
      </c>
      <c r="D9" s="14">
        <v>4</v>
      </c>
      <c r="E9" s="16"/>
      <c r="F9" s="14"/>
      <c r="G9" s="14"/>
    </row>
    <row r="10" spans="1:7" ht="15.75" x14ac:dyDescent="0.3">
      <c r="A10" s="14" t="s">
        <v>11</v>
      </c>
      <c r="B10" s="16">
        <v>0.55000000000000004</v>
      </c>
      <c r="C10" s="14">
        <v>5</v>
      </c>
      <c r="D10" s="14">
        <v>4.8</v>
      </c>
      <c r="E10" s="16"/>
      <c r="F10" s="14"/>
      <c r="G10" s="14"/>
    </row>
    <row r="11" spans="1:7" ht="15.75" x14ac:dyDescent="0.3">
      <c r="A11" s="14" t="s">
        <v>12</v>
      </c>
      <c r="B11" s="16">
        <v>0.45</v>
      </c>
      <c r="C11" s="14">
        <v>5</v>
      </c>
      <c r="D11" s="14">
        <v>3.8</v>
      </c>
      <c r="E11" s="16"/>
      <c r="F11" s="14"/>
      <c r="G11" s="14"/>
    </row>
    <row r="12" spans="1:7" ht="15.75" x14ac:dyDescent="0.3">
      <c r="A12" s="14" t="s">
        <v>13</v>
      </c>
      <c r="B12" s="16">
        <v>0.2</v>
      </c>
      <c r="C12" s="14">
        <v>12</v>
      </c>
      <c r="D12" s="14">
        <v>4.0999999999999996</v>
      </c>
      <c r="E12" s="16"/>
      <c r="F12" s="14"/>
      <c r="G12" s="14"/>
    </row>
    <row r="13" spans="1:7" ht="15.75" x14ac:dyDescent="0.3">
      <c r="A13" s="14" t="s">
        <v>14</v>
      </c>
      <c r="B13" s="16">
        <v>0.34</v>
      </c>
      <c r="C13" s="14">
        <v>39</v>
      </c>
      <c r="D13" s="14">
        <v>4.7</v>
      </c>
      <c r="E13" s="16"/>
      <c r="F13" s="14"/>
      <c r="G13" s="14"/>
    </row>
    <row r="14" spans="1:7" ht="15.75" x14ac:dyDescent="0.3">
      <c r="A14" s="14" t="s">
        <v>15</v>
      </c>
      <c r="B14" s="16">
        <v>0.47</v>
      </c>
      <c r="C14" s="14">
        <v>12</v>
      </c>
      <c r="D14" s="14">
        <v>4.8</v>
      </c>
      <c r="E14" s="16"/>
      <c r="F14" s="14"/>
      <c r="G14" s="14"/>
    </row>
    <row r="15" spans="1:7" ht="15.75" x14ac:dyDescent="0.3">
      <c r="A15" s="14" t="s">
        <v>16</v>
      </c>
      <c r="B15" s="16">
        <v>0.42</v>
      </c>
      <c r="C15" s="14">
        <v>6</v>
      </c>
      <c r="D15" s="14">
        <v>4.5</v>
      </c>
      <c r="E15" s="16"/>
      <c r="F15" s="14"/>
      <c r="G15" s="14"/>
    </row>
    <row r="16" spans="1:7" ht="15.75" x14ac:dyDescent="0.3">
      <c r="A16" s="14" t="s">
        <v>17</v>
      </c>
      <c r="B16" s="16">
        <v>0.33</v>
      </c>
      <c r="C16" s="14">
        <v>9</v>
      </c>
      <c r="D16" s="14">
        <v>4.2</v>
      </c>
      <c r="E16" s="16"/>
      <c r="F16" s="14"/>
      <c r="G16" s="14"/>
    </row>
    <row r="17" spans="1:7" ht="15.75" x14ac:dyDescent="0.3">
      <c r="A17" s="14" t="s">
        <v>18</v>
      </c>
      <c r="B17" s="16">
        <v>0.51</v>
      </c>
      <c r="C17" s="14">
        <v>2</v>
      </c>
      <c r="D17" s="14">
        <v>5</v>
      </c>
      <c r="E17" s="16"/>
      <c r="F17" s="14"/>
      <c r="G17" s="14"/>
    </row>
    <row r="18" spans="1:7" ht="15.75" x14ac:dyDescent="0.3">
      <c r="A18" s="14" t="s">
        <v>19</v>
      </c>
      <c r="B18" s="16">
        <v>0.46</v>
      </c>
      <c r="C18" s="14">
        <v>2</v>
      </c>
      <c r="D18" s="14">
        <v>5</v>
      </c>
      <c r="E18" s="16"/>
      <c r="F18" s="14"/>
      <c r="G18" s="14"/>
    </row>
    <row r="19" spans="1:7" ht="15.75" x14ac:dyDescent="0.3">
      <c r="A19" s="14" t="s">
        <v>20</v>
      </c>
      <c r="B19" s="16">
        <v>0.49</v>
      </c>
      <c r="C19" s="14">
        <v>3</v>
      </c>
      <c r="D19" s="14">
        <v>5</v>
      </c>
      <c r="E19" s="16"/>
      <c r="F19" s="14"/>
      <c r="G19" s="14"/>
    </row>
    <row r="20" spans="1:7" ht="15.75" x14ac:dyDescent="0.3">
      <c r="A20" s="14" t="s">
        <v>21</v>
      </c>
      <c r="B20" s="16">
        <v>0.19</v>
      </c>
      <c r="C20" s="14">
        <v>5</v>
      </c>
      <c r="D20" s="14">
        <v>4.5999999999999996</v>
      </c>
      <c r="E20" s="16"/>
      <c r="F20" s="14"/>
      <c r="G20" s="14"/>
    </row>
    <row r="21" spans="1:7" ht="15.75" x14ac:dyDescent="0.3">
      <c r="A21" s="14" t="s">
        <v>22</v>
      </c>
      <c r="B21" s="16">
        <v>0.49</v>
      </c>
      <c r="C21" s="14">
        <v>44</v>
      </c>
      <c r="D21" s="14">
        <v>4.5999999999999996</v>
      </c>
      <c r="E21" s="16"/>
      <c r="F21" s="14"/>
      <c r="G21" s="14"/>
    </row>
    <row r="22" spans="1:7" ht="15.75" x14ac:dyDescent="0.3">
      <c r="A22" s="14" t="s">
        <v>23</v>
      </c>
      <c r="B22" s="16">
        <v>0.53</v>
      </c>
      <c r="C22" s="14">
        <v>13</v>
      </c>
      <c r="D22" s="14">
        <v>3.3</v>
      </c>
      <c r="E22" s="16"/>
      <c r="F22" s="14"/>
      <c r="G22" s="14"/>
    </row>
    <row r="23" spans="1:7" ht="15.75" x14ac:dyDescent="0.3">
      <c r="A23" s="14" t="s">
        <v>24</v>
      </c>
      <c r="B23" s="16">
        <v>0.42</v>
      </c>
      <c r="C23" s="14"/>
      <c r="D23" s="14"/>
      <c r="E23" s="16"/>
      <c r="F23" s="14"/>
      <c r="G23" s="14"/>
    </row>
    <row r="24" spans="1:7" ht="15.75" x14ac:dyDescent="0.3">
      <c r="A24" s="14" t="s">
        <v>25</v>
      </c>
      <c r="B24" s="16">
        <v>0.35</v>
      </c>
      <c r="C24" s="14">
        <v>6</v>
      </c>
      <c r="D24" s="14">
        <v>4</v>
      </c>
      <c r="E24" s="16"/>
      <c r="F24" s="14"/>
      <c r="G24" s="14"/>
    </row>
    <row r="25" spans="1:7" ht="15.75" x14ac:dyDescent="0.3">
      <c r="A25" s="14" t="s">
        <v>26</v>
      </c>
      <c r="B25" s="16">
        <v>0.23</v>
      </c>
      <c r="C25" s="14">
        <v>14</v>
      </c>
      <c r="D25" s="14">
        <v>4.4000000000000004</v>
      </c>
      <c r="E25" s="16"/>
      <c r="F25" s="14"/>
      <c r="G25" s="14"/>
    </row>
    <row r="26" spans="1:7" ht="15.75" x14ac:dyDescent="0.3">
      <c r="A26" s="14" t="s">
        <v>27</v>
      </c>
      <c r="B26" s="16">
        <v>0.54</v>
      </c>
      <c r="C26" s="14">
        <v>7</v>
      </c>
      <c r="D26" s="14">
        <v>4.3</v>
      </c>
      <c r="E26" s="16"/>
      <c r="F26" s="14"/>
      <c r="G26" s="14"/>
    </row>
    <row r="27" spans="1:7" ht="15.75" x14ac:dyDescent="0.3">
      <c r="A27" s="14" t="s">
        <v>28</v>
      </c>
      <c r="B27" s="16">
        <v>0.35</v>
      </c>
      <c r="C27" s="14">
        <v>49</v>
      </c>
      <c r="D27" s="14">
        <v>4.5999999999999996</v>
      </c>
      <c r="E27" s="16"/>
      <c r="F27" s="14"/>
      <c r="G27" s="14"/>
    </row>
    <row r="28" spans="1:7" ht="15.75" x14ac:dyDescent="0.3">
      <c r="A28" s="14" t="s">
        <v>29</v>
      </c>
      <c r="B28" s="16">
        <v>0.18</v>
      </c>
      <c r="C28" s="14">
        <v>12</v>
      </c>
      <c r="D28" s="14">
        <v>3.8</v>
      </c>
      <c r="E28" s="16"/>
      <c r="F28" s="14"/>
      <c r="G28" s="14"/>
    </row>
    <row r="29" spans="1:7" ht="15.75" x14ac:dyDescent="0.3">
      <c r="A29" s="14" t="s">
        <v>30</v>
      </c>
      <c r="B29" s="16">
        <v>0.32</v>
      </c>
      <c r="C29" s="14">
        <v>13</v>
      </c>
      <c r="D29" s="14">
        <v>3.8</v>
      </c>
      <c r="E29" s="16"/>
      <c r="F29" s="14"/>
      <c r="G29" s="14"/>
    </row>
    <row r="30" spans="1:7" ht="15.75" x14ac:dyDescent="0.3">
      <c r="A30" s="14" t="s">
        <v>31</v>
      </c>
      <c r="B30" s="16">
        <v>0.3</v>
      </c>
      <c r="C30" s="14">
        <v>20</v>
      </c>
      <c r="D30" s="14">
        <v>4.0999999999999996</v>
      </c>
      <c r="E30" s="16"/>
      <c r="F30" s="14"/>
      <c r="G30" s="14"/>
    </row>
    <row r="31" spans="1:7" ht="15.75" x14ac:dyDescent="0.3">
      <c r="A31" s="14" t="s">
        <v>32</v>
      </c>
      <c r="B31" s="16">
        <v>0.46</v>
      </c>
      <c r="C31" s="14"/>
      <c r="D31" s="14"/>
      <c r="E31" s="16"/>
      <c r="F31" s="14"/>
      <c r="G31" s="14"/>
    </row>
    <row r="32" spans="1:7" ht="15.75" x14ac:dyDescent="0.3">
      <c r="A32" s="14" t="s">
        <v>33</v>
      </c>
      <c r="B32" s="16">
        <v>0.52</v>
      </c>
      <c r="C32" s="14">
        <v>9</v>
      </c>
      <c r="D32" s="14">
        <v>4.3</v>
      </c>
      <c r="E32" s="16"/>
      <c r="F32" s="14"/>
      <c r="G32" s="14"/>
    </row>
    <row r="33" spans="1:7" ht="15.75" x14ac:dyDescent="0.3">
      <c r="A33" s="14" t="s">
        <v>34</v>
      </c>
      <c r="B33" s="16">
        <v>0.34</v>
      </c>
      <c r="C33" s="14">
        <v>12</v>
      </c>
      <c r="D33" s="14">
        <v>4.7</v>
      </c>
      <c r="E33" s="16"/>
      <c r="F33" s="14"/>
      <c r="G33" s="14"/>
    </row>
    <row r="34" spans="1:7" ht="15.75" x14ac:dyDescent="0.3">
      <c r="A34" s="14" t="s">
        <v>35</v>
      </c>
      <c r="B34" s="16">
        <v>0.48</v>
      </c>
      <c r="C34" s="14">
        <v>9</v>
      </c>
      <c r="D34" s="14">
        <v>4.3</v>
      </c>
      <c r="E34" s="16"/>
      <c r="F34" s="14"/>
      <c r="G34" s="14"/>
    </row>
    <row r="35" spans="1:7" ht="15.75" x14ac:dyDescent="0.3">
      <c r="A35" s="14" t="s">
        <v>36</v>
      </c>
      <c r="B35" s="16">
        <v>0.27</v>
      </c>
      <c r="C35" s="14">
        <v>20</v>
      </c>
      <c r="D35" s="14">
        <v>4.7</v>
      </c>
      <c r="E35" s="16"/>
      <c r="F35" s="14"/>
      <c r="G35" s="14"/>
    </row>
    <row r="36" spans="1:7" ht="15.75" x14ac:dyDescent="0.3">
      <c r="A36" s="14" t="s">
        <v>37</v>
      </c>
      <c r="B36" s="16">
        <v>0.27</v>
      </c>
      <c r="C36" s="14">
        <v>32</v>
      </c>
      <c r="D36" s="14">
        <v>4.5</v>
      </c>
      <c r="E36" s="16"/>
      <c r="F36" s="14"/>
      <c r="G36" s="14"/>
    </row>
    <row r="37" spans="1:7" ht="15.75" x14ac:dyDescent="0.3">
      <c r="A37" s="14" t="s">
        <v>38</v>
      </c>
      <c r="B37" s="16">
        <v>0.4</v>
      </c>
      <c r="C37" s="14">
        <v>1</v>
      </c>
      <c r="D37" s="14">
        <v>5</v>
      </c>
      <c r="E37" s="16"/>
      <c r="F37" s="14"/>
      <c r="G37" s="14"/>
    </row>
    <row r="38" spans="1:7" ht="15.75" x14ac:dyDescent="0.3">
      <c r="A38" s="14" t="s">
        <v>39</v>
      </c>
      <c r="B38" s="16">
        <v>0.53</v>
      </c>
      <c r="C38" s="14">
        <v>2</v>
      </c>
      <c r="D38" s="14">
        <v>5</v>
      </c>
      <c r="E38" s="16"/>
      <c r="F38" s="14"/>
      <c r="G38" s="14"/>
    </row>
    <row r="39" spans="1:7" ht="15.75" x14ac:dyDescent="0.3">
      <c r="A39" s="14" t="s">
        <v>40</v>
      </c>
      <c r="B39" s="16">
        <v>0.41</v>
      </c>
      <c r="C39" s="14">
        <v>36</v>
      </c>
      <c r="D39" s="14">
        <v>4.3</v>
      </c>
      <c r="E39" s="16"/>
      <c r="F39" s="14"/>
      <c r="G39" s="14"/>
    </row>
    <row r="40" spans="1:7" ht="15.75" x14ac:dyDescent="0.3">
      <c r="A40" s="14" t="s">
        <v>41</v>
      </c>
      <c r="B40" s="16">
        <v>0.38</v>
      </c>
      <c r="C40" s="14">
        <v>2</v>
      </c>
      <c r="D40" s="14">
        <v>4.5</v>
      </c>
      <c r="E40" s="16"/>
      <c r="F40" s="14"/>
      <c r="G40" s="14"/>
    </row>
    <row r="41" spans="1:7" ht="15.75" x14ac:dyDescent="0.3">
      <c r="A41" s="14" t="s">
        <v>42</v>
      </c>
      <c r="B41" s="16">
        <v>0.38</v>
      </c>
      <c r="C41" s="14"/>
      <c r="D41" s="14"/>
      <c r="E41" s="16"/>
      <c r="F41" s="14"/>
      <c r="G41" s="14"/>
    </row>
    <row r="42" spans="1:7" ht="15.75" x14ac:dyDescent="0.3">
      <c r="A42" s="14" t="s">
        <v>43</v>
      </c>
      <c r="B42" s="16">
        <v>0.49</v>
      </c>
      <c r="C42" s="14"/>
      <c r="D42" s="14"/>
      <c r="E42" s="16"/>
      <c r="F42" s="14"/>
      <c r="G42" s="14"/>
    </row>
    <row r="43" spans="1:7" ht="15.75" x14ac:dyDescent="0.3">
      <c r="A43" s="14" t="s">
        <v>44</v>
      </c>
      <c r="B43" s="16">
        <v>0.5</v>
      </c>
      <c r="C43" s="14"/>
      <c r="D43" s="14"/>
      <c r="E43" s="16"/>
      <c r="F43" s="14"/>
      <c r="G43" s="14"/>
    </row>
    <row r="44" spans="1:7" ht="15.75" x14ac:dyDescent="0.3">
      <c r="A44" s="14" t="s">
        <v>45</v>
      </c>
      <c r="B44" s="16">
        <v>0.42</v>
      </c>
      <c r="C44" s="14"/>
      <c r="D44" s="14"/>
      <c r="E44" s="16"/>
      <c r="F44" s="14"/>
      <c r="G44" s="14"/>
    </row>
    <row r="45" spans="1:7" ht="15.75" x14ac:dyDescent="0.3">
      <c r="A45" s="14" t="s">
        <v>46</v>
      </c>
      <c r="B45" s="16">
        <v>0.02</v>
      </c>
      <c r="C45" s="14"/>
      <c r="D45" s="14"/>
      <c r="E45" s="16"/>
      <c r="F45" s="14"/>
      <c r="G45" s="14"/>
    </row>
    <row r="46" spans="1:7" ht="15.75" x14ac:dyDescent="0.3">
      <c r="A46" s="14" t="s">
        <v>47</v>
      </c>
      <c r="B46" s="16">
        <v>0.5</v>
      </c>
      <c r="C46" s="14"/>
      <c r="D46" s="14"/>
      <c r="E46" s="16"/>
      <c r="F46" s="14"/>
      <c r="G46" s="14"/>
    </row>
    <row r="47" spans="1:7" ht="15.75" x14ac:dyDescent="0.3">
      <c r="A47" s="14" t="s">
        <v>48</v>
      </c>
      <c r="B47" s="16">
        <v>0.33</v>
      </c>
      <c r="C47" s="14"/>
      <c r="D47" s="14"/>
      <c r="E47" s="16"/>
      <c r="F47" s="14"/>
      <c r="G47" s="14"/>
    </row>
    <row r="48" spans="1:7" ht="15.75" x14ac:dyDescent="0.3">
      <c r="A48" s="14" t="s">
        <v>49</v>
      </c>
      <c r="B48" s="16">
        <v>0.49</v>
      </c>
      <c r="C48" s="14"/>
      <c r="D48" s="14"/>
      <c r="E48" s="16"/>
      <c r="F48" s="14"/>
      <c r="G48" s="14"/>
    </row>
    <row r="49" spans="1:7" ht="15.75" x14ac:dyDescent="0.3">
      <c r="A49" s="14" t="s">
        <v>50</v>
      </c>
      <c r="B49" s="16">
        <v>0.38</v>
      </c>
      <c r="C49" s="14"/>
      <c r="D49" s="14"/>
      <c r="E49" s="16"/>
      <c r="F49" s="14"/>
      <c r="G49" s="14"/>
    </row>
    <row r="50" spans="1:7" ht="15.75" x14ac:dyDescent="0.3">
      <c r="A50" s="14" t="s">
        <v>51</v>
      </c>
      <c r="B50" s="16">
        <v>0.61</v>
      </c>
      <c r="C50" s="14"/>
      <c r="D50" s="14"/>
      <c r="E50" s="16"/>
      <c r="F50" s="14"/>
      <c r="G50" s="14"/>
    </row>
    <row r="51" spans="1:7" ht="15.75" x14ac:dyDescent="0.3">
      <c r="A51" s="14" t="s">
        <v>52</v>
      </c>
      <c r="B51" s="16">
        <v>0.5</v>
      </c>
      <c r="C51" s="14"/>
      <c r="D51" s="14"/>
      <c r="E51" s="16"/>
      <c r="F51" s="14"/>
      <c r="G51" s="14"/>
    </row>
    <row r="52" spans="1:7" ht="15.75" x14ac:dyDescent="0.3">
      <c r="A52" s="14" t="s">
        <v>53</v>
      </c>
      <c r="B52" s="16">
        <v>0.02</v>
      </c>
      <c r="C52" s="14"/>
      <c r="D52" s="14"/>
      <c r="E52" s="16"/>
      <c r="F52" s="14"/>
      <c r="G52" s="14"/>
    </row>
    <row r="53" spans="1:7" ht="15.75" x14ac:dyDescent="0.3">
      <c r="A53" s="14" t="s">
        <v>54</v>
      </c>
      <c r="B53" s="16">
        <v>0.22</v>
      </c>
      <c r="C53" s="14"/>
      <c r="D53" s="14"/>
      <c r="E53" s="16"/>
      <c r="F53" s="14"/>
      <c r="G53" s="14"/>
    </row>
    <row r="54" spans="1:7" ht="15.75" x14ac:dyDescent="0.3">
      <c r="A54" s="14" t="s">
        <v>55</v>
      </c>
      <c r="B54" s="16">
        <v>0.03</v>
      </c>
      <c r="C54" s="14"/>
      <c r="D54" s="14"/>
      <c r="E54" s="16"/>
      <c r="F54" s="14"/>
      <c r="G54" s="14"/>
    </row>
    <row r="55" spans="1:7" ht="15.75" x14ac:dyDescent="0.3">
      <c r="A55" s="14" t="s">
        <v>56</v>
      </c>
      <c r="B55" s="16">
        <v>0.41</v>
      </c>
      <c r="C55" s="14"/>
      <c r="D55" s="14"/>
      <c r="E55" s="16"/>
      <c r="F55" s="14"/>
      <c r="G55" s="14"/>
    </row>
    <row r="56" spans="1:7" ht="15.75" x14ac:dyDescent="0.3">
      <c r="A56" s="14" t="s">
        <v>57</v>
      </c>
      <c r="B56" s="16">
        <v>0.45</v>
      </c>
      <c r="C56" s="14"/>
      <c r="D56" s="14"/>
      <c r="E56" s="16"/>
      <c r="F56" s="14"/>
      <c r="G56" s="14"/>
    </row>
    <row r="57" spans="1:7" ht="15.75" x14ac:dyDescent="0.3">
      <c r="A57" s="14" t="s">
        <v>58</v>
      </c>
      <c r="B57" s="16">
        <v>0.48</v>
      </c>
      <c r="C57" s="14"/>
      <c r="D57" s="14"/>
      <c r="E57" s="16"/>
      <c r="F57" s="14"/>
      <c r="G57" s="14"/>
    </row>
    <row r="58" spans="1:7" ht="15.75" x14ac:dyDescent="0.3">
      <c r="A58" s="14" t="s">
        <v>59</v>
      </c>
      <c r="B58" s="16">
        <v>0.49</v>
      </c>
      <c r="C58" s="14"/>
      <c r="D58" s="14"/>
      <c r="E58" s="16"/>
      <c r="F58" s="14"/>
      <c r="G58" s="14"/>
    </row>
    <row r="59" spans="1:7" ht="15.75" x14ac:dyDescent="0.3">
      <c r="A59" s="14" t="s">
        <v>60</v>
      </c>
      <c r="B59" s="16">
        <v>0.27</v>
      </c>
      <c r="C59" s="14"/>
      <c r="D59" s="14"/>
      <c r="E59" s="16"/>
      <c r="F59" s="14"/>
      <c r="G59" s="14"/>
    </row>
    <row r="60" spans="1:7" ht="15.75" x14ac:dyDescent="0.3">
      <c r="A60" s="14" t="s">
        <v>61</v>
      </c>
      <c r="B60" s="16">
        <v>0.13</v>
      </c>
      <c r="C60" s="14">
        <v>6</v>
      </c>
      <c r="D60" s="14">
        <v>2.5</v>
      </c>
      <c r="E60" s="16"/>
      <c r="F60" s="14"/>
      <c r="G60" s="14"/>
    </row>
    <row r="61" spans="1:7" ht="15.75" x14ac:dyDescent="0.3">
      <c r="A61" s="14" t="s">
        <v>62</v>
      </c>
      <c r="B61" s="16">
        <v>0.54</v>
      </c>
      <c r="C61" s="14">
        <v>10</v>
      </c>
      <c r="D61" s="14">
        <v>3</v>
      </c>
      <c r="E61" s="16"/>
      <c r="F61" s="14"/>
      <c r="G61" s="14"/>
    </row>
    <row r="62" spans="1:7" ht="15.75" x14ac:dyDescent="0.3">
      <c r="A62" s="14" t="s">
        <v>63</v>
      </c>
      <c r="B62" s="16">
        <v>0.55000000000000004</v>
      </c>
      <c r="C62" s="14">
        <v>13</v>
      </c>
      <c r="D62" s="14">
        <v>2.1</v>
      </c>
      <c r="E62" s="16"/>
      <c r="F62" s="14"/>
      <c r="G62" s="14"/>
    </row>
    <row r="63" spans="1:7" ht="15.75" x14ac:dyDescent="0.3">
      <c r="A63" s="14" t="s">
        <v>64</v>
      </c>
      <c r="B63" s="16">
        <v>0.49</v>
      </c>
      <c r="C63" s="14">
        <v>69</v>
      </c>
      <c r="D63" s="14">
        <v>2.8</v>
      </c>
      <c r="E63" s="16"/>
      <c r="F63" s="14"/>
      <c r="G63" s="14"/>
    </row>
    <row r="64" spans="1:7" ht="15.75" x14ac:dyDescent="0.3">
      <c r="A64" s="14" t="s">
        <v>65</v>
      </c>
      <c r="B64" s="16">
        <v>0.52</v>
      </c>
      <c r="C64" s="14">
        <v>15</v>
      </c>
      <c r="D64" s="14">
        <v>2.7</v>
      </c>
      <c r="E64" s="16"/>
      <c r="F64" s="14"/>
      <c r="G64" s="14"/>
    </row>
    <row r="65" spans="1:7" ht="15.75" x14ac:dyDescent="0.3">
      <c r="A65" s="14" t="s">
        <v>66</v>
      </c>
      <c r="B65" s="16">
        <v>0.22</v>
      </c>
      <c r="C65" s="14">
        <v>16</v>
      </c>
      <c r="D65" s="14">
        <v>2.9</v>
      </c>
      <c r="E65" s="16"/>
      <c r="F65" s="14"/>
      <c r="G65" s="14"/>
    </row>
    <row r="66" spans="1:7" ht="15.75" x14ac:dyDescent="0.3">
      <c r="A66" s="14" t="s">
        <v>67</v>
      </c>
      <c r="B66" s="16">
        <v>0.45</v>
      </c>
      <c r="C66" s="14">
        <v>6</v>
      </c>
      <c r="D66" s="14">
        <v>2.2000000000000002</v>
      </c>
      <c r="E66" s="16"/>
      <c r="F66" s="14"/>
      <c r="G66" s="14"/>
    </row>
    <row r="67" spans="1:7" ht="15.75" x14ac:dyDescent="0.3">
      <c r="A67" s="14" t="s">
        <v>68</v>
      </c>
      <c r="B67" s="16">
        <v>0.5</v>
      </c>
      <c r="C67" s="14">
        <v>7</v>
      </c>
      <c r="D67" s="14">
        <v>2.2999999999999998</v>
      </c>
      <c r="E67" s="16"/>
      <c r="F67" s="14"/>
      <c r="G67" s="14"/>
    </row>
    <row r="68" spans="1:7" ht="15.75" x14ac:dyDescent="0.3">
      <c r="A68" s="14" t="s">
        <v>69</v>
      </c>
      <c r="B68" s="16">
        <v>0.39</v>
      </c>
      <c r="C68" s="14">
        <v>5</v>
      </c>
      <c r="D68" s="14">
        <v>3</v>
      </c>
      <c r="E68" s="16"/>
      <c r="F68" s="14"/>
      <c r="G68" s="14"/>
    </row>
    <row r="69" spans="1:7" ht="15.75" x14ac:dyDescent="0.3">
      <c r="A69" s="14" t="s">
        <v>70</v>
      </c>
      <c r="B69" s="16">
        <v>0.45</v>
      </c>
      <c r="C69" s="14">
        <v>17</v>
      </c>
      <c r="D69" s="14">
        <v>2.6</v>
      </c>
      <c r="E69" s="16"/>
      <c r="F69" s="14"/>
      <c r="G69" s="14"/>
    </row>
    <row r="70" spans="1:7" ht="15.75" x14ac:dyDescent="0.3">
      <c r="A70" s="14" t="s">
        <v>71</v>
      </c>
      <c r="B70" s="16">
        <v>0.28999999999999998</v>
      </c>
      <c r="C70" s="14">
        <v>5</v>
      </c>
      <c r="D70" s="14">
        <v>3</v>
      </c>
      <c r="E70" s="16"/>
      <c r="F70" s="14"/>
      <c r="G70" s="14"/>
    </row>
    <row r="71" spans="1:7" ht="15.75" x14ac:dyDescent="0.3">
      <c r="A71" s="14" t="s">
        <v>72</v>
      </c>
      <c r="B71" s="16">
        <v>0.43</v>
      </c>
      <c r="C71" s="14">
        <v>6</v>
      </c>
      <c r="D71" s="14">
        <v>2.2999999999999998</v>
      </c>
      <c r="E71" s="16"/>
      <c r="F71" s="14"/>
      <c r="G71" s="14"/>
    </row>
    <row r="72" spans="1:7" ht="15.75" x14ac:dyDescent="0.3">
      <c r="A72" s="14" t="s">
        <v>73</v>
      </c>
      <c r="B72" s="16">
        <v>0.43</v>
      </c>
      <c r="C72" s="14">
        <v>5</v>
      </c>
      <c r="D72" s="14">
        <v>3</v>
      </c>
      <c r="E72" s="16"/>
      <c r="F72" s="14"/>
      <c r="G72" s="14"/>
    </row>
    <row r="73" spans="1:7" ht="15.75" x14ac:dyDescent="0.3">
      <c r="A73" s="14" t="s">
        <v>74</v>
      </c>
      <c r="B73" s="16">
        <v>0.47</v>
      </c>
      <c r="C73" s="14">
        <v>6</v>
      </c>
      <c r="D73" s="14">
        <v>2.2000000000000002</v>
      </c>
      <c r="E73" s="16"/>
      <c r="F73" s="14"/>
      <c r="G73" s="14"/>
    </row>
    <row r="74" spans="1:7" ht="15.75" x14ac:dyDescent="0.3">
      <c r="A74" s="14" t="s">
        <v>75</v>
      </c>
      <c r="B74" s="16">
        <v>0.47</v>
      </c>
      <c r="C74" s="14">
        <v>7</v>
      </c>
      <c r="D74" s="14">
        <v>2.1</v>
      </c>
      <c r="E74" s="16"/>
      <c r="F74" s="14"/>
      <c r="G74" s="14"/>
    </row>
    <row r="75" spans="1:7" ht="15.75" x14ac:dyDescent="0.3">
      <c r="A75" s="14" t="s">
        <v>76</v>
      </c>
      <c r="B75" s="16">
        <v>0.47</v>
      </c>
      <c r="C75" s="14"/>
      <c r="D75" s="14"/>
      <c r="E75" s="16"/>
      <c r="F75" s="14"/>
      <c r="G75" s="14"/>
    </row>
    <row r="76" spans="1:7" ht="15.75" x14ac:dyDescent="0.3">
      <c r="A76" s="14" t="s">
        <v>77</v>
      </c>
      <c r="B76" s="16">
        <v>0.43</v>
      </c>
      <c r="C76" s="14"/>
      <c r="D76" s="14"/>
      <c r="E76" s="16"/>
      <c r="F76" s="14"/>
      <c r="G76" s="14"/>
    </row>
    <row r="77" spans="1:7" ht="15.75" x14ac:dyDescent="0.3">
      <c r="A77" s="14" t="s">
        <v>78</v>
      </c>
      <c r="B77" s="16">
        <v>0.04</v>
      </c>
      <c r="C77" s="14"/>
      <c r="D77" s="14"/>
      <c r="E77" s="16"/>
      <c r="F77" s="14"/>
      <c r="G77" s="14"/>
    </row>
    <row r="78" spans="1:7" ht="15.75" x14ac:dyDescent="0.3">
      <c r="A78" s="14" t="s">
        <v>79</v>
      </c>
      <c r="B78" s="16">
        <v>0.49</v>
      </c>
      <c r="C78" s="14"/>
      <c r="D78" s="14"/>
      <c r="E78" s="16"/>
      <c r="F78" s="14"/>
      <c r="G78" s="14"/>
    </row>
    <row r="79" spans="1:7" ht="15.75" x14ac:dyDescent="0.3">
      <c r="A79" s="14" t="s">
        <v>80</v>
      </c>
      <c r="B79" s="16">
        <v>0.46</v>
      </c>
      <c r="C79" s="14">
        <v>1</v>
      </c>
      <c r="D79" s="14">
        <v>3</v>
      </c>
      <c r="E79" s="16"/>
      <c r="F79" s="14"/>
      <c r="G79" s="14"/>
    </row>
    <row r="80" spans="1:7" ht="15.75" x14ac:dyDescent="0.3">
      <c r="A80" s="14" t="s">
        <v>81</v>
      </c>
      <c r="B80" s="16">
        <v>0.49</v>
      </c>
      <c r="C80" s="14">
        <v>1</v>
      </c>
      <c r="D80" s="14">
        <v>5</v>
      </c>
      <c r="E80" s="16"/>
      <c r="F80" s="14"/>
      <c r="G80" s="14"/>
    </row>
    <row r="81" spans="1:7" ht="15.75" x14ac:dyDescent="0.3">
      <c r="A81" s="14" t="s">
        <v>82</v>
      </c>
      <c r="B81" s="16">
        <v>0.36</v>
      </c>
      <c r="C81" s="14"/>
      <c r="D81" s="14"/>
      <c r="E81" s="16"/>
      <c r="F81" s="14"/>
      <c r="G81" s="14"/>
    </row>
    <row r="82" spans="1:7" ht="15.75" x14ac:dyDescent="0.3">
      <c r="A82" s="14" t="s">
        <v>83</v>
      </c>
      <c r="B82" s="16">
        <v>0.02</v>
      </c>
      <c r="C82" s="14"/>
      <c r="D82" s="14"/>
      <c r="E82" s="16"/>
      <c r="F82" s="14"/>
      <c r="G82" s="14"/>
    </row>
    <row r="83" spans="1:7" ht="15.75" x14ac:dyDescent="0.3">
      <c r="A83" s="14" t="s">
        <v>84</v>
      </c>
      <c r="B83" s="16">
        <v>0.49</v>
      </c>
      <c r="C83" s="14">
        <v>1</v>
      </c>
      <c r="D83" s="14">
        <v>4</v>
      </c>
      <c r="E83" s="16"/>
      <c r="F83" s="14"/>
      <c r="G83" s="14"/>
    </row>
    <row r="84" spans="1:7" ht="15.75" x14ac:dyDescent="0.3">
      <c r="A84" s="14" t="s">
        <v>85</v>
      </c>
      <c r="B84" s="16">
        <v>0.14000000000000001</v>
      </c>
      <c r="C84" s="14"/>
      <c r="D84" s="14"/>
      <c r="E84" s="16"/>
      <c r="F84" s="14"/>
      <c r="G84" s="14"/>
    </row>
    <row r="85" spans="1:7" ht="15.75" x14ac:dyDescent="0.3">
      <c r="A85" s="14" t="s">
        <v>86</v>
      </c>
      <c r="B85" s="16">
        <v>0.49</v>
      </c>
      <c r="C85" s="14"/>
      <c r="D85" s="14"/>
      <c r="E85" s="16"/>
      <c r="F85" s="14"/>
      <c r="G85" s="14"/>
    </row>
    <row r="86" spans="1:7" ht="15.75" x14ac:dyDescent="0.3">
      <c r="A86" s="14" t="s">
        <v>87</v>
      </c>
      <c r="B86" s="16">
        <v>0.11</v>
      </c>
      <c r="C86" s="14"/>
      <c r="D86" s="14"/>
      <c r="E86" s="16"/>
      <c r="F86" s="14"/>
      <c r="G86" s="14"/>
    </row>
    <row r="87" spans="1:7" ht="15.75" x14ac:dyDescent="0.3">
      <c r="A87" s="14" t="s">
        <v>88</v>
      </c>
      <c r="B87" s="16">
        <v>0.14000000000000001</v>
      </c>
      <c r="C87" s="14"/>
      <c r="D87" s="14"/>
      <c r="E87" s="16"/>
      <c r="F87" s="14"/>
      <c r="G87" s="14"/>
    </row>
    <row r="88" spans="1:7" ht="15.75" x14ac:dyDescent="0.3">
      <c r="A88" s="14" t="s">
        <v>89</v>
      </c>
      <c r="B88" s="16">
        <v>0.43</v>
      </c>
      <c r="C88" s="14"/>
      <c r="D88" s="14"/>
      <c r="E88" s="16"/>
      <c r="F88" s="14"/>
      <c r="G88" s="14"/>
    </row>
    <row r="89" spans="1:7" ht="15.75" x14ac:dyDescent="0.3">
      <c r="A89" s="14" t="s">
        <v>90</v>
      </c>
      <c r="B89" s="16">
        <v>0.5</v>
      </c>
      <c r="C89" s="14"/>
      <c r="D89" s="14"/>
      <c r="E89" s="16"/>
      <c r="F89" s="14"/>
      <c r="G89" s="14"/>
    </row>
    <row r="90" spans="1:7" ht="15.75" x14ac:dyDescent="0.3">
      <c r="A90" s="14" t="s">
        <v>91</v>
      </c>
      <c r="B90" s="16">
        <v>0.48</v>
      </c>
      <c r="C90" s="14"/>
      <c r="D90" s="14"/>
      <c r="E90" s="16"/>
      <c r="F90" s="14"/>
      <c r="G90" s="14"/>
    </row>
    <row r="91" spans="1:7" ht="15.75" x14ac:dyDescent="0.3">
      <c r="A91" s="14" t="s">
        <v>92</v>
      </c>
      <c r="B91" s="16">
        <v>0.48</v>
      </c>
      <c r="C91" s="14"/>
      <c r="D91" s="14"/>
      <c r="E91" s="16"/>
      <c r="F91" s="14"/>
      <c r="G91" s="14"/>
    </row>
    <row r="92" spans="1:7" ht="15.75" x14ac:dyDescent="0.3">
      <c r="A92" s="14" t="s">
        <v>93</v>
      </c>
      <c r="B92" s="16">
        <v>0.47</v>
      </c>
      <c r="C92" s="14"/>
      <c r="D92" s="14"/>
      <c r="E92" s="16"/>
      <c r="F92" s="14"/>
      <c r="G92" s="14"/>
    </row>
    <row r="93" spans="1:7" ht="15.75" x14ac:dyDescent="0.3">
      <c r="A93" s="14" t="s">
        <v>94</v>
      </c>
      <c r="B93" s="16">
        <v>0.5</v>
      </c>
      <c r="C93" s="14"/>
      <c r="D93" s="14"/>
      <c r="E93" s="16"/>
      <c r="F93" s="14"/>
      <c r="G93" s="14"/>
    </row>
    <row r="94" spans="1:7" ht="15.75" x14ac:dyDescent="0.3">
      <c r="A94" s="14" t="s">
        <v>95</v>
      </c>
      <c r="B94" s="16">
        <v>0.08</v>
      </c>
      <c r="C94" s="14"/>
      <c r="D94" s="14"/>
      <c r="E94" s="16"/>
      <c r="F94" s="14"/>
      <c r="G94" s="14"/>
    </row>
    <row r="95" spans="1:7" ht="15.75" x14ac:dyDescent="0.3">
      <c r="A95" s="14" t="s">
        <v>96</v>
      </c>
      <c r="B95" s="16">
        <v>0.02</v>
      </c>
      <c r="C95" s="14"/>
      <c r="D95" s="14"/>
      <c r="E95" s="16"/>
      <c r="F95" s="14"/>
      <c r="G95" s="14"/>
    </row>
    <row r="96" spans="1:7" ht="15.75" x14ac:dyDescent="0.3">
      <c r="A96" s="14" t="s">
        <v>97</v>
      </c>
      <c r="B96" s="16">
        <v>0.49</v>
      </c>
      <c r="C96" s="14"/>
      <c r="D96" s="14"/>
      <c r="E96" s="16"/>
      <c r="F96" s="14"/>
      <c r="G96" s="14"/>
    </row>
    <row r="97" spans="1:7" ht="15.75" x14ac:dyDescent="0.3">
      <c r="A97" s="14" t="s">
        <v>98</v>
      </c>
      <c r="B97" s="16">
        <v>0.04</v>
      </c>
      <c r="C97" s="14"/>
      <c r="D97" s="14"/>
      <c r="E97" s="16"/>
      <c r="F97" s="14"/>
      <c r="G97" s="14"/>
    </row>
    <row r="98" spans="1:7" ht="15.75" x14ac:dyDescent="0.3">
      <c r="A98" s="14" t="s">
        <v>99</v>
      </c>
      <c r="B98" s="16">
        <v>0.49</v>
      </c>
      <c r="C98" s="14"/>
      <c r="D98" s="14"/>
      <c r="E98" s="16"/>
      <c r="F98" s="14"/>
      <c r="G98" s="14"/>
    </row>
    <row r="99" spans="1:7" ht="15.75" x14ac:dyDescent="0.3">
      <c r="A99" s="14" t="s">
        <v>100</v>
      </c>
      <c r="B99" s="16">
        <v>0.42</v>
      </c>
      <c r="C99" s="14"/>
      <c r="D99" s="14"/>
      <c r="E99" s="16"/>
      <c r="F99" s="14"/>
      <c r="G99" s="14"/>
    </row>
    <row r="100" spans="1:7" ht="15.75" x14ac:dyDescent="0.3">
      <c r="A100" s="14" t="s">
        <v>101</v>
      </c>
      <c r="B100" s="16">
        <v>0.21</v>
      </c>
      <c r="C100" s="14">
        <v>1</v>
      </c>
      <c r="D100" s="14">
        <v>5</v>
      </c>
      <c r="E100" s="16"/>
      <c r="F100" s="14"/>
      <c r="G100" s="14"/>
    </row>
    <row r="101" spans="1:7" ht="15.75" x14ac:dyDescent="0.3">
      <c r="A101" s="14" t="s">
        <v>102</v>
      </c>
      <c r="B101" s="16">
        <v>0.41</v>
      </c>
      <c r="C101" s="14"/>
      <c r="D101" s="14"/>
      <c r="E101" s="16"/>
      <c r="F101" s="14"/>
      <c r="G101" s="14"/>
    </row>
    <row r="102" spans="1:7" ht="15.75" x14ac:dyDescent="0.3">
      <c r="A102" s="14" t="s">
        <v>103</v>
      </c>
      <c r="B102" s="16">
        <v>0.01</v>
      </c>
      <c r="C102" s="14"/>
      <c r="D102" s="14"/>
      <c r="E102" s="16"/>
      <c r="F102" s="14"/>
      <c r="G102" s="14"/>
    </row>
    <row r="103" spans="1:7" ht="15.75" x14ac:dyDescent="0.3">
      <c r="A103" s="14" t="s">
        <v>104</v>
      </c>
      <c r="B103" s="16">
        <v>0.24</v>
      </c>
      <c r="C103" s="14"/>
      <c r="D103" s="14"/>
      <c r="E103" s="16"/>
      <c r="F103" s="14"/>
      <c r="G103" s="14"/>
    </row>
    <row r="104" spans="1:7" ht="15.75" x14ac:dyDescent="0.3">
      <c r="A104" s="14" t="s">
        <v>105</v>
      </c>
      <c r="B104" s="16">
        <v>0.34</v>
      </c>
      <c r="C104" s="14"/>
      <c r="D104" s="14"/>
      <c r="E104" s="16"/>
      <c r="F104" s="14"/>
      <c r="G104" s="14"/>
    </row>
    <row r="105" spans="1:7" ht="15.75" x14ac:dyDescent="0.3">
      <c r="A105" s="14" t="s">
        <v>106</v>
      </c>
      <c r="B105" s="16">
        <v>0.34</v>
      </c>
      <c r="C105" s="14"/>
      <c r="D105" s="14"/>
      <c r="E105" s="16"/>
      <c r="F105" s="14"/>
      <c r="G105" s="14"/>
    </row>
    <row r="106" spans="1:7" ht="15.75" x14ac:dyDescent="0.3">
      <c r="A106" s="14" t="s">
        <v>107</v>
      </c>
      <c r="B106" s="16">
        <v>0.02</v>
      </c>
      <c r="C106" s="14"/>
      <c r="D106" s="14"/>
      <c r="E106" s="16"/>
      <c r="F106" s="14"/>
      <c r="G106" s="14"/>
    </row>
    <row r="107" spans="1:7" ht="15.75" x14ac:dyDescent="0.3">
      <c r="A107" s="14" t="s">
        <v>108</v>
      </c>
      <c r="B107" s="16">
        <v>0.02</v>
      </c>
      <c r="C107" s="14"/>
      <c r="D107" s="14"/>
      <c r="E107" s="16"/>
      <c r="F107" s="14"/>
      <c r="G107" s="14"/>
    </row>
    <row r="108" spans="1:7" ht="15.75" x14ac:dyDescent="0.3">
      <c r="A108" s="14" t="s">
        <v>109</v>
      </c>
      <c r="B108" s="16">
        <v>0.64</v>
      </c>
      <c r="C108" s="14"/>
      <c r="D108" s="14"/>
      <c r="E108" s="16"/>
      <c r="F108" s="14"/>
      <c r="G108" s="14"/>
    </row>
    <row r="109" spans="1:7" ht="15.75" x14ac:dyDescent="0.3">
      <c r="A109" s="14" t="s">
        <v>110</v>
      </c>
      <c r="B109" s="16">
        <v>0.5</v>
      </c>
      <c r="C109" s="14">
        <v>1</v>
      </c>
      <c r="D109" s="14">
        <v>2</v>
      </c>
      <c r="E109" s="16"/>
      <c r="F109" s="14"/>
      <c r="G109" s="14"/>
    </row>
    <row r="110" spans="1:7" ht="15.75" x14ac:dyDescent="0.3">
      <c r="A110" s="14" t="s">
        <v>111</v>
      </c>
      <c r="B110" s="16">
        <v>0.47</v>
      </c>
      <c r="C110" s="14"/>
      <c r="D110" s="14"/>
      <c r="E110" s="16"/>
      <c r="F110" s="14"/>
      <c r="G110" s="14"/>
    </row>
  </sheetData>
  <sortState xmlns:xlrd2="http://schemas.microsoft.com/office/spreadsheetml/2017/richdata2" ref="A2:D119">
    <sortCondition ref="D1:D119"/>
  </sortState>
  <conditionalFormatting sqref="E1:E1048576">
    <cfRule type="dataBar" priority="3">
      <dataBar>
        <cfvo type="min"/>
        <cfvo type="max"/>
        <color rgb="FF638EC6"/>
      </dataBar>
      <extLst>
        <ext xmlns:x14="http://schemas.microsoft.com/office/spreadsheetml/2009/9/main" uri="{B025F937-C7B1-47D3-B67F-A62EFF666E3E}">
          <x14:id>{323B1482-CB7E-4FBE-8E9A-838A21F5ECC8}</x14:id>
        </ext>
      </extLst>
    </cfRule>
  </conditionalFormatting>
  <conditionalFormatting sqref="B1:B1048576">
    <cfRule type="dataBar" priority="1">
      <dataBar>
        <cfvo type="min"/>
        <cfvo type="max"/>
        <color rgb="FF638EC6"/>
      </dataBar>
      <extLst>
        <ext xmlns:x14="http://schemas.microsoft.com/office/spreadsheetml/2009/9/main" uri="{B025F937-C7B1-47D3-B67F-A62EFF666E3E}">
          <x14:id>{C71C12BE-7323-459B-AAAC-018E5C2F40B6}</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323B1482-CB7E-4FBE-8E9A-838A21F5ECC8}">
            <x14:dataBar minLength="0" maxLength="100" border="1" negativeBarBorderColorSameAsPositive="0">
              <x14:cfvo type="autoMin"/>
              <x14:cfvo type="autoMax"/>
              <x14:borderColor rgb="FF638EC6"/>
              <x14:negativeFillColor rgb="FFFF0000"/>
              <x14:negativeBorderColor rgb="FFFF0000"/>
              <x14:axisColor rgb="FF000000"/>
            </x14:dataBar>
          </x14:cfRule>
          <xm:sqref>E1:E1048576</xm:sqref>
        </x14:conditionalFormatting>
        <x14:conditionalFormatting xmlns:xm="http://schemas.microsoft.com/office/excel/2006/main">
          <x14:cfRule type="dataBar" id="{C71C12BE-7323-459B-AAAC-018E5C2F40B6}">
            <x14:dataBar minLength="0" maxLength="100" border="1" negativeBarBorderColorSameAsPositive="0">
              <x14:cfvo type="autoMin"/>
              <x14:cfvo type="autoMax"/>
              <x14:borderColor rgb="FF638EC6"/>
              <x14:negativeFillColor rgb="FFFF0000"/>
              <x14:negativeBorderColor rgb="FFFF0000"/>
              <x14:axisColor rgb="FF000000"/>
            </x14:dataBar>
          </x14:cfRule>
          <xm:sqref>B1:B1048576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03B8B-A461-4751-98D2-9DAFEC5051AB}">
  <sheetPr filterMode="1"/>
  <dimension ref="A1:C110"/>
  <sheetViews>
    <sheetView workbookViewId="0">
      <selection activeCell="A112" sqref="A112"/>
    </sheetView>
  </sheetViews>
  <sheetFormatPr defaultRowHeight="15" x14ac:dyDescent="0.25"/>
  <cols>
    <col min="1" max="1" width="95" bestFit="1" customWidth="1"/>
    <col min="2" max="2" width="11.85546875" bestFit="1" customWidth="1"/>
    <col min="3" max="3" width="12" bestFit="1" customWidth="1"/>
  </cols>
  <sheetData>
    <row r="1" spans="1:3" ht="15.75" x14ac:dyDescent="0.3">
      <c r="A1" s="12" t="s">
        <v>0</v>
      </c>
      <c r="B1" s="12" t="s">
        <v>2</v>
      </c>
      <c r="C1" s="12" t="s">
        <v>112</v>
      </c>
    </row>
    <row r="2" spans="1:3" hidden="1" x14ac:dyDescent="0.25">
      <c r="A2" t="s">
        <v>3</v>
      </c>
      <c r="B2">
        <v>2</v>
      </c>
      <c r="C2">
        <v>4.5</v>
      </c>
    </row>
    <row r="3" spans="1:3" hidden="1" x14ac:dyDescent="0.25">
      <c r="A3" t="s">
        <v>4</v>
      </c>
      <c r="B3">
        <v>14</v>
      </c>
      <c r="C3">
        <v>4.0999999999999996</v>
      </c>
    </row>
    <row r="4" spans="1:3" hidden="1" x14ac:dyDescent="0.25">
      <c r="A4" t="s">
        <v>5</v>
      </c>
      <c r="B4">
        <v>24</v>
      </c>
      <c r="C4">
        <v>4.5999999999999996</v>
      </c>
    </row>
    <row r="5" spans="1:3" hidden="1" x14ac:dyDescent="0.25">
      <c r="A5" t="s">
        <v>6</v>
      </c>
      <c r="B5">
        <v>7</v>
      </c>
      <c r="C5">
        <v>4.7</v>
      </c>
    </row>
    <row r="6" spans="1:3" hidden="1" x14ac:dyDescent="0.25">
      <c r="A6" t="s">
        <v>7</v>
      </c>
      <c r="B6">
        <v>5</v>
      </c>
      <c r="C6">
        <v>4.8</v>
      </c>
    </row>
    <row r="7" spans="1:3" hidden="1" x14ac:dyDescent="0.25">
      <c r="A7" t="s">
        <v>8</v>
      </c>
      <c r="B7">
        <v>15</v>
      </c>
      <c r="C7">
        <v>4</v>
      </c>
    </row>
    <row r="8" spans="1:3" hidden="1" x14ac:dyDescent="0.25">
      <c r="A8" t="s">
        <v>9</v>
      </c>
      <c r="B8">
        <v>55</v>
      </c>
      <c r="C8">
        <v>4.5999999999999996</v>
      </c>
    </row>
    <row r="9" spans="1:3" hidden="1" x14ac:dyDescent="0.25">
      <c r="A9" t="s">
        <v>10</v>
      </c>
      <c r="B9">
        <v>2</v>
      </c>
      <c r="C9">
        <v>4</v>
      </c>
    </row>
    <row r="10" spans="1:3" hidden="1" x14ac:dyDescent="0.25">
      <c r="A10" t="s">
        <v>11</v>
      </c>
      <c r="B10">
        <v>5</v>
      </c>
      <c r="C10">
        <v>4.8</v>
      </c>
    </row>
    <row r="11" spans="1:3" hidden="1" x14ac:dyDescent="0.25">
      <c r="A11" t="s">
        <v>12</v>
      </c>
      <c r="B11">
        <v>5</v>
      </c>
      <c r="C11">
        <v>3.8</v>
      </c>
    </row>
    <row r="12" spans="1:3" hidden="1" x14ac:dyDescent="0.25">
      <c r="A12" t="s">
        <v>13</v>
      </c>
      <c r="B12">
        <v>12</v>
      </c>
      <c r="C12">
        <v>4.0999999999999996</v>
      </c>
    </row>
    <row r="13" spans="1:3" hidden="1" x14ac:dyDescent="0.25">
      <c r="A13" t="s">
        <v>14</v>
      </c>
      <c r="B13">
        <v>39</v>
      </c>
      <c r="C13">
        <v>4.7</v>
      </c>
    </row>
    <row r="14" spans="1:3" hidden="1" x14ac:dyDescent="0.25">
      <c r="A14" t="s">
        <v>15</v>
      </c>
      <c r="B14">
        <v>12</v>
      </c>
      <c r="C14">
        <v>4.8</v>
      </c>
    </row>
    <row r="15" spans="1:3" hidden="1" x14ac:dyDescent="0.25">
      <c r="A15" t="s">
        <v>16</v>
      </c>
      <c r="B15">
        <v>6</v>
      </c>
      <c r="C15">
        <v>4.5</v>
      </c>
    </row>
    <row r="16" spans="1:3" hidden="1" x14ac:dyDescent="0.25">
      <c r="A16" t="s">
        <v>17</v>
      </c>
      <c r="B16">
        <v>9</v>
      </c>
      <c r="C16">
        <v>4.2</v>
      </c>
    </row>
    <row r="17" spans="1:3" ht="15.75" x14ac:dyDescent="0.3">
      <c r="A17" s="14" t="s">
        <v>18</v>
      </c>
      <c r="B17" s="14">
        <v>2</v>
      </c>
      <c r="C17" s="14">
        <v>5</v>
      </c>
    </row>
    <row r="18" spans="1:3" ht="15.75" x14ac:dyDescent="0.3">
      <c r="A18" s="14" t="s">
        <v>19</v>
      </c>
      <c r="B18" s="14">
        <v>2</v>
      </c>
      <c r="C18" s="14">
        <v>5</v>
      </c>
    </row>
    <row r="19" spans="1:3" ht="15.75" x14ac:dyDescent="0.3">
      <c r="A19" s="14" t="s">
        <v>20</v>
      </c>
      <c r="B19" s="14">
        <v>3</v>
      </c>
      <c r="C19" s="14">
        <v>5</v>
      </c>
    </row>
    <row r="20" spans="1:3" hidden="1" x14ac:dyDescent="0.25">
      <c r="A20" t="s">
        <v>21</v>
      </c>
      <c r="B20">
        <v>5</v>
      </c>
      <c r="C20">
        <v>4.5999999999999996</v>
      </c>
    </row>
    <row r="21" spans="1:3" hidden="1" x14ac:dyDescent="0.25">
      <c r="A21" t="s">
        <v>22</v>
      </c>
      <c r="B21">
        <v>44</v>
      </c>
      <c r="C21">
        <v>4.5999999999999996</v>
      </c>
    </row>
    <row r="22" spans="1:3" hidden="1" x14ac:dyDescent="0.25">
      <c r="A22" t="s">
        <v>23</v>
      </c>
      <c r="B22">
        <v>13</v>
      </c>
      <c r="C22">
        <v>3.3</v>
      </c>
    </row>
    <row r="23" spans="1:3" hidden="1" x14ac:dyDescent="0.25">
      <c r="A23" t="s">
        <v>24</v>
      </c>
    </row>
    <row r="24" spans="1:3" hidden="1" x14ac:dyDescent="0.25">
      <c r="A24" t="s">
        <v>25</v>
      </c>
      <c r="B24">
        <v>6</v>
      </c>
      <c r="C24">
        <v>4</v>
      </c>
    </row>
    <row r="25" spans="1:3" hidden="1" x14ac:dyDescent="0.25">
      <c r="A25" t="s">
        <v>26</v>
      </c>
      <c r="B25">
        <v>14</v>
      </c>
      <c r="C25">
        <v>4.4000000000000004</v>
      </c>
    </row>
    <row r="26" spans="1:3" hidden="1" x14ac:dyDescent="0.25">
      <c r="A26" t="s">
        <v>27</v>
      </c>
      <c r="B26">
        <v>7</v>
      </c>
      <c r="C26">
        <v>4.3</v>
      </c>
    </row>
    <row r="27" spans="1:3" hidden="1" x14ac:dyDescent="0.25">
      <c r="A27" t="s">
        <v>28</v>
      </c>
      <c r="B27">
        <v>49</v>
      </c>
      <c r="C27">
        <v>4.5999999999999996</v>
      </c>
    </row>
    <row r="28" spans="1:3" hidden="1" x14ac:dyDescent="0.25">
      <c r="A28" t="s">
        <v>29</v>
      </c>
      <c r="B28">
        <v>12</v>
      </c>
      <c r="C28">
        <v>3.8</v>
      </c>
    </row>
    <row r="29" spans="1:3" hidden="1" x14ac:dyDescent="0.25">
      <c r="A29" t="s">
        <v>30</v>
      </c>
      <c r="B29">
        <v>13</v>
      </c>
      <c r="C29">
        <v>3.8</v>
      </c>
    </row>
    <row r="30" spans="1:3" hidden="1" x14ac:dyDescent="0.25">
      <c r="A30" t="s">
        <v>31</v>
      </c>
      <c r="B30">
        <v>20</v>
      </c>
      <c r="C30">
        <v>4.0999999999999996</v>
      </c>
    </row>
    <row r="31" spans="1:3" hidden="1" x14ac:dyDescent="0.25">
      <c r="A31" t="s">
        <v>32</v>
      </c>
    </row>
    <row r="32" spans="1:3" hidden="1" x14ac:dyDescent="0.25">
      <c r="A32" t="s">
        <v>33</v>
      </c>
      <c r="B32">
        <v>9</v>
      </c>
      <c r="C32">
        <v>4.3</v>
      </c>
    </row>
    <row r="33" spans="1:3" hidden="1" x14ac:dyDescent="0.25">
      <c r="A33" t="s">
        <v>34</v>
      </c>
      <c r="B33">
        <v>12</v>
      </c>
      <c r="C33">
        <v>4.7</v>
      </c>
    </row>
    <row r="34" spans="1:3" hidden="1" x14ac:dyDescent="0.25">
      <c r="A34" t="s">
        <v>35</v>
      </c>
      <c r="B34">
        <v>9</v>
      </c>
      <c r="C34">
        <v>4.3</v>
      </c>
    </row>
    <row r="35" spans="1:3" hidden="1" x14ac:dyDescent="0.25">
      <c r="A35" t="s">
        <v>36</v>
      </c>
      <c r="B35">
        <v>20</v>
      </c>
      <c r="C35">
        <v>4.7</v>
      </c>
    </row>
    <row r="36" spans="1:3" hidden="1" x14ac:dyDescent="0.25">
      <c r="A36" t="s">
        <v>37</v>
      </c>
      <c r="B36">
        <v>32</v>
      </c>
      <c r="C36">
        <v>4.5</v>
      </c>
    </row>
    <row r="37" spans="1:3" ht="15.75" x14ac:dyDescent="0.3">
      <c r="A37" s="14" t="s">
        <v>38</v>
      </c>
      <c r="B37" s="14">
        <v>1</v>
      </c>
      <c r="C37" s="14">
        <v>5</v>
      </c>
    </row>
    <row r="38" spans="1:3" ht="15.75" x14ac:dyDescent="0.3">
      <c r="A38" s="14" t="s">
        <v>39</v>
      </c>
      <c r="B38" s="14">
        <v>2</v>
      </c>
      <c r="C38" s="14">
        <v>5</v>
      </c>
    </row>
    <row r="39" spans="1:3" hidden="1" x14ac:dyDescent="0.25">
      <c r="A39" t="s">
        <v>40</v>
      </c>
      <c r="B39">
        <v>36</v>
      </c>
      <c r="C39">
        <v>4.3</v>
      </c>
    </row>
    <row r="40" spans="1:3" hidden="1" x14ac:dyDescent="0.25">
      <c r="A40" t="s">
        <v>41</v>
      </c>
      <c r="B40">
        <v>2</v>
      </c>
      <c r="C40">
        <v>4.5</v>
      </c>
    </row>
    <row r="41" spans="1:3" hidden="1" x14ac:dyDescent="0.25">
      <c r="A41" t="s">
        <v>42</v>
      </c>
    </row>
    <row r="42" spans="1:3" hidden="1" x14ac:dyDescent="0.25">
      <c r="A42" t="s">
        <v>43</v>
      </c>
    </row>
    <row r="43" spans="1:3" hidden="1" x14ac:dyDescent="0.25">
      <c r="A43" t="s">
        <v>44</v>
      </c>
    </row>
    <row r="44" spans="1:3" hidden="1" x14ac:dyDescent="0.25">
      <c r="A44" t="s">
        <v>45</v>
      </c>
    </row>
    <row r="45" spans="1:3" hidden="1" x14ac:dyDescent="0.25">
      <c r="A45" t="s">
        <v>46</v>
      </c>
    </row>
    <row r="46" spans="1:3" hidden="1" x14ac:dyDescent="0.25">
      <c r="A46" t="s">
        <v>47</v>
      </c>
    </row>
    <row r="47" spans="1:3" hidden="1" x14ac:dyDescent="0.25">
      <c r="A47" t="s">
        <v>48</v>
      </c>
    </row>
    <row r="48" spans="1:3" hidden="1" x14ac:dyDescent="0.25">
      <c r="A48" t="s">
        <v>49</v>
      </c>
    </row>
    <row r="49" spans="1:3" hidden="1" x14ac:dyDescent="0.25">
      <c r="A49" t="s">
        <v>50</v>
      </c>
    </row>
    <row r="50" spans="1:3" hidden="1" x14ac:dyDescent="0.25">
      <c r="A50" t="s">
        <v>51</v>
      </c>
    </row>
    <row r="51" spans="1:3" hidden="1" x14ac:dyDescent="0.25">
      <c r="A51" t="s">
        <v>52</v>
      </c>
    </row>
    <row r="52" spans="1:3" hidden="1" x14ac:dyDescent="0.25">
      <c r="A52" t="s">
        <v>53</v>
      </c>
    </row>
    <row r="53" spans="1:3" hidden="1" x14ac:dyDescent="0.25">
      <c r="A53" t="s">
        <v>54</v>
      </c>
    </row>
    <row r="54" spans="1:3" hidden="1" x14ac:dyDescent="0.25">
      <c r="A54" t="s">
        <v>55</v>
      </c>
    </row>
    <row r="55" spans="1:3" hidden="1" x14ac:dyDescent="0.25">
      <c r="A55" t="s">
        <v>56</v>
      </c>
    </row>
    <row r="56" spans="1:3" hidden="1" x14ac:dyDescent="0.25">
      <c r="A56" t="s">
        <v>57</v>
      </c>
    </row>
    <row r="57" spans="1:3" hidden="1" x14ac:dyDescent="0.25">
      <c r="A57" t="s">
        <v>58</v>
      </c>
    </row>
    <row r="58" spans="1:3" hidden="1" x14ac:dyDescent="0.25">
      <c r="A58" t="s">
        <v>59</v>
      </c>
    </row>
    <row r="59" spans="1:3" hidden="1" x14ac:dyDescent="0.25">
      <c r="A59" t="s">
        <v>60</v>
      </c>
    </row>
    <row r="60" spans="1:3" hidden="1" x14ac:dyDescent="0.25">
      <c r="A60" t="s">
        <v>61</v>
      </c>
      <c r="B60">
        <v>6</v>
      </c>
      <c r="C60">
        <v>2.5</v>
      </c>
    </row>
    <row r="61" spans="1:3" hidden="1" x14ac:dyDescent="0.25">
      <c r="A61" t="s">
        <v>62</v>
      </c>
      <c r="B61">
        <v>10</v>
      </c>
      <c r="C61">
        <v>3</v>
      </c>
    </row>
    <row r="62" spans="1:3" hidden="1" x14ac:dyDescent="0.25">
      <c r="A62" t="s">
        <v>63</v>
      </c>
      <c r="B62">
        <v>13</v>
      </c>
      <c r="C62">
        <v>2.1</v>
      </c>
    </row>
    <row r="63" spans="1:3" hidden="1" x14ac:dyDescent="0.25">
      <c r="A63" t="s">
        <v>64</v>
      </c>
      <c r="B63">
        <v>69</v>
      </c>
      <c r="C63">
        <v>2.8</v>
      </c>
    </row>
    <row r="64" spans="1:3" hidden="1" x14ac:dyDescent="0.25">
      <c r="A64" t="s">
        <v>65</v>
      </c>
      <c r="B64">
        <v>15</v>
      </c>
      <c r="C64">
        <v>2.7</v>
      </c>
    </row>
    <row r="65" spans="1:3" hidden="1" x14ac:dyDescent="0.25">
      <c r="A65" t="s">
        <v>66</v>
      </c>
      <c r="B65">
        <v>16</v>
      </c>
      <c r="C65">
        <v>2.9</v>
      </c>
    </row>
    <row r="66" spans="1:3" hidden="1" x14ac:dyDescent="0.25">
      <c r="A66" t="s">
        <v>67</v>
      </c>
      <c r="B66">
        <v>6</v>
      </c>
      <c r="C66">
        <v>2.2000000000000002</v>
      </c>
    </row>
    <row r="67" spans="1:3" hidden="1" x14ac:dyDescent="0.25">
      <c r="A67" t="s">
        <v>68</v>
      </c>
      <c r="B67">
        <v>7</v>
      </c>
      <c r="C67">
        <v>2.2999999999999998</v>
      </c>
    </row>
    <row r="68" spans="1:3" hidden="1" x14ac:dyDescent="0.25">
      <c r="A68" t="s">
        <v>69</v>
      </c>
      <c r="B68">
        <v>5</v>
      </c>
      <c r="C68">
        <v>3</v>
      </c>
    </row>
    <row r="69" spans="1:3" hidden="1" x14ac:dyDescent="0.25">
      <c r="A69" t="s">
        <v>70</v>
      </c>
      <c r="B69">
        <v>17</v>
      </c>
      <c r="C69">
        <v>2.6</v>
      </c>
    </row>
    <row r="70" spans="1:3" hidden="1" x14ac:dyDescent="0.25">
      <c r="A70" t="s">
        <v>71</v>
      </c>
      <c r="B70">
        <v>5</v>
      </c>
      <c r="C70">
        <v>3</v>
      </c>
    </row>
    <row r="71" spans="1:3" hidden="1" x14ac:dyDescent="0.25">
      <c r="A71" t="s">
        <v>72</v>
      </c>
      <c r="B71">
        <v>6</v>
      </c>
      <c r="C71">
        <v>2.2999999999999998</v>
      </c>
    </row>
    <row r="72" spans="1:3" hidden="1" x14ac:dyDescent="0.25">
      <c r="A72" t="s">
        <v>73</v>
      </c>
      <c r="B72">
        <v>5</v>
      </c>
      <c r="C72">
        <v>3</v>
      </c>
    </row>
    <row r="73" spans="1:3" hidden="1" x14ac:dyDescent="0.25">
      <c r="A73" t="s">
        <v>74</v>
      </c>
      <c r="B73">
        <v>6</v>
      </c>
      <c r="C73">
        <v>2.2000000000000002</v>
      </c>
    </row>
    <row r="74" spans="1:3" hidden="1" x14ac:dyDescent="0.25">
      <c r="A74" t="s">
        <v>75</v>
      </c>
      <c r="B74">
        <v>7</v>
      </c>
      <c r="C74">
        <v>2.1</v>
      </c>
    </row>
    <row r="75" spans="1:3" hidden="1" x14ac:dyDescent="0.25">
      <c r="A75" t="s">
        <v>76</v>
      </c>
    </row>
    <row r="76" spans="1:3" hidden="1" x14ac:dyDescent="0.25">
      <c r="A76" t="s">
        <v>77</v>
      </c>
    </row>
    <row r="77" spans="1:3" hidden="1" x14ac:dyDescent="0.25">
      <c r="A77" t="s">
        <v>78</v>
      </c>
    </row>
    <row r="78" spans="1:3" hidden="1" x14ac:dyDescent="0.25">
      <c r="A78" t="s">
        <v>79</v>
      </c>
    </row>
    <row r="79" spans="1:3" hidden="1" x14ac:dyDescent="0.25">
      <c r="A79" t="s">
        <v>80</v>
      </c>
      <c r="B79">
        <v>1</v>
      </c>
      <c r="C79">
        <v>3</v>
      </c>
    </row>
    <row r="80" spans="1:3" ht="15.75" x14ac:dyDescent="0.3">
      <c r="A80" s="14" t="s">
        <v>81</v>
      </c>
      <c r="B80" s="14">
        <v>1</v>
      </c>
      <c r="C80" s="14">
        <v>5</v>
      </c>
    </row>
    <row r="81" spans="1:3" hidden="1" x14ac:dyDescent="0.25">
      <c r="A81" t="s">
        <v>82</v>
      </c>
    </row>
    <row r="82" spans="1:3" hidden="1" x14ac:dyDescent="0.25">
      <c r="A82" t="s">
        <v>83</v>
      </c>
    </row>
    <row r="83" spans="1:3" hidden="1" x14ac:dyDescent="0.25">
      <c r="A83" t="s">
        <v>84</v>
      </c>
      <c r="B83">
        <v>1</v>
      </c>
      <c r="C83">
        <v>4</v>
      </c>
    </row>
    <row r="84" spans="1:3" hidden="1" x14ac:dyDescent="0.25">
      <c r="A84" t="s">
        <v>85</v>
      </c>
    </row>
    <row r="85" spans="1:3" hidden="1" x14ac:dyDescent="0.25">
      <c r="A85" t="s">
        <v>86</v>
      </c>
    </row>
    <row r="86" spans="1:3" hidden="1" x14ac:dyDescent="0.25">
      <c r="A86" t="s">
        <v>87</v>
      </c>
    </row>
    <row r="87" spans="1:3" hidden="1" x14ac:dyDescent="0.25">
      <c r="A87" t="s">
        <v>88</v>
      </c>
    </row>
    <row r="88" spans="1:3" hidden="1" x14ac:dyDescent="0.25">
      <c r="A88" t="s">
        <v>89</v>
      </c>
    </row>
    <row r="89" spans="1:3" hidden="1" x14ac:dyDescent="0.25">
      <c r="A89" t="s">
        <v>90</v>
      </c>
    </row>
    <row r="90" spans="1:3" hidden="1" x14ac:dyDescent="0.25">
      <c r="A90" t="s">
        <v>91</v>
      </c>
    </row>
    <row r="91" spans="1:3" hidden="1" x14ac:dyDescent="0.25">
      <c r="A91" t="s">
        <v>92</v>
      </c>
    </row>
    <row r="92" spans="1:3" hidden="1" x14ac:dyDescent="0.25">
      <c r="A92" t="s">
        <v>93</v>
      </c>
    </row>
    <row r="93" spans="1:3" hidden="1" x14ac:dyDescent="0.25">
      <c r="A93" t="s">
        <v>94</v>
      </c>
    </row>
    <row r="94" spans="1:3" hidden="1" x14ac:dyDescent="0.25">
      <c r="A94" t="s">
        <v>95</v>
      </c>
    </row>
    <row r="95" spans="1:3" hidden="1" x14ac:dyDescent="0.25">
      <c r="A95" t="s">
        <v>96</v>
      </c>
    </row>
    <row r="96" spans="1:3" hidden="1" x14ac:dyDescent="0.25">
      <c r="A96" t="s">
        <v>97</v>
      </c>
    </row>
    <row r="97" spans="1:3" hidden="1" x14ac:dyDescent="0.25">
      <c r="A97" t="s">
        <v>98</v>
      </c>
    </row>
    <row r="98" spans="1:3" hidden="1" x14ac:dyDescent="0.25">
      <c r="A98" t="s">
        <v>99</v>
      </c>
    </row>
    <row r="99" spans="1:3" hidden="1" x14ac:dyDescent="0.25">
      <c r="A99" t="s">
        <v>100</v>
      </c>
    </row>
    <row r="100" spans="1:3" ht="15.75" x14ac:dyDescent="0.3">
      <c r="A100" s="14" t="s">
        <v>101</v>
      </c>
      <c r="B100" s="14">
        <v>1</v>
      </c>
      <c r="C100" s="14">
        <v>5</v>
      </c>
    </row>
    <row r="101" spans="1:3" hidden="1" x14ac:dyDescent="0.25">
      <c r="A101" t="s">
        <v>102</v>
      </c>
    </row>
    <row r="102" spans="1:3" hidden="1" x14ac:dyDescent="0.25">
      <c r="A102" t="s">
        <v>103</v>
      </c>
    </row>
    <row r="103" spans="1:3" hidden="1" x14ac:dyDescent="0.25">
      <c r="A103" t="s">
        <v>104</v>
      </c>
    </row>
    <row r="104" spans="1:3" hidden="1" x14ac:dyDescent="0.25">
      <c r="A104" t="s">
        <v>105</v>
      </c>
    </row>
    <row r="105" spans="1:3" hidden="1" x14ac:dyDescent="0.25">
      <c r="A105" t="s">
        <v>106</v>
      </c>
    </row>
    <row r="106" spans="1:3" hidden="1" x14ac:dyDescent="0.25">
      <c r="A106" t="s">
        <v>107</v>
      </c>
    </row>
    <row r="107" spans="1:3" hidden="1" x14ac:dyDescent="0.25">
      <c r="A107" t="s">
        <v>108</v>
      </c>
    </row>
    <row r="108" spans="1:3" hidden="1" x14ac:dyDescent="0.25">
      <c r="A108" t="s">
        <v>109</v>
      </c>
    </row>
    <row r="109" spans="1:3" hidden="1" x14ac:dyDescent="0.25">
      <c r="A109" t="s">
        <v>110</v>
      </c>
      <c r="B109">
        <v>1</v>
      </c>
      <c r="C109">
        <v>2</v>
      </c>
    </row>
    <row r="110" spans="1:3" hidden="1" x14ac:dyDescent="0.25">
      <c r="A110" t="s">
        <v>111</v>
      </c>
    </row>
  </sheetData>
  <autoFilter ref="A1:C110" xr:uid="{C4F03B8B-A461-4751-98D2-9DAFEC5051AB}">
    <filterColumn colId="2">
      <filters>
        <filter val="5"/>
      </filters>
    </filterColumn>
  </autoFilter>
  <sortState xmlns:xlrd2="http://schemas.microsoft.com/office/spreadsheetml/2017/richdata2" ref="A2:C117">
    <sortCondition descending="1" ref="C1:C117"/>
  </sortState>
  <conditionalFormatting sqref="D2:XFD6">
    <cfRule type="top10" dxfId="13" priority="2" rank="5"/>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CBFFE-B215-4BCD-948F-DD53EE9798E8}">
  <sheetPr filterMode="1"/>
  <dimension ref="A42:C151"/>
  <sheetViews>
    <sheetView topLeftCell="A42" workbookViewId="0">
      <selection activeCell="A153" sqref="A153"/>
    </sheetView>
  </sheetViews>
  <sheetFormatPr defaultRowHeight="15" x14ac:dyDescent="0.25"/>
  <cols>
    <col min="1" max="1" width="95" bestFit="1" customWidth="1"/>
    <col min="2" max="2" width="11.85546875" bestFit="1" customWidth="1"/>
    <col min="3" max="3" width="12" bestFit="1" customWidth="1"/>
  </cols>
  <sheetData>
    <row r="42" spans="1:3" ht="15.75" x14ac:dyDescent="0.3">
      <c r="A42" s="12" t="s">
        <v>0</v>
      </c>
      <c r="B42" s="12" t="s">
        <v>2</v>
      </c>
      <c r="C42" s="12" t="s">
        <v>112</v>
      </c>
    </row>
    <row r="43" spans="1:3" ht="15.75" x14ac:dyDescent="0.3">
      <c r="A43" s="14" t="s">
        <v>110</v>
      </c>
      <c r="B43" s="14">
        <v>1</v>
      </c>
      <c r="C43" s="14">
        <v>2</v>
      </c>
    </row>
    <row r="44" spans="1:3" ht="15.75" x14ac:dyDescent="0.3">
      <c r="A44" s="14" t="s">
        <v>63</v>
      </c>
      <c r="B44" s="14">
        <v>13</v>
      </c>
      <c r="C44" s="14">
        <v>2.1</v>
      </c>
    </row>
    <row r="45" spans="1:3" ht="15.75" x14ac:dyDescent="0.3">
      <c r="A45" s="14" t="s">
        <v>75</v>
      </c>
      <c r="B45" s="14">
        <v>7</v>
      </c>
      <c r="C45" s="14">
        <v>2.1</v>
      </c>
    </row>
    <row r="46" spans="1:3" ht="15.75" x14ac:dyDescent="0.3">
      <c r="A46" s="14" t="s">
        <v>67</v>
      </c>
      <c r="B46" s="14">
        <v>6</v>
      </c>
      <c r="C46" s="14">
        <v>2.2000000000000002</v>
      </c>
    </row>
    <row r="47" spans="1:3" ht="15.75" x14ac:dyDescent="0.3">
      <c r="A47" s="14" t="s">
        <v>74</v>
      </c>
      <c r="B47" s="14">
        <v>6</v>
      </c>
      <c r="C47" s="14">
        <v>2.2000000000000002</v>
      </c>
    </row>
    <row r="48" spans="1:3" hidden="1" x14ac:dyDescent="0.25">
      <c r="A48" t="s">
        <v>68</v>
      </c>
      <c r="B48">
        <v>7</v>
      </c>
      <c r="C48">
        <v>2.2999999999999998</v>
      </c>
    </row>
    <row r="49" spans="1:3" hidden="1" x14ac:dyDescent="0.25">
      <c r="A49" t="s">
        <v>72</v>
      </c>
      <c r="B49">
        <v>6</v>
      </c>
      <c r="C49">
        <v>2.2999999999999998</v>
      </c>
    </row>
    <row r="50" spans="1:3" hidden="1" x14ac:dyDescent="0.25">
      <c r="A50" t="s">
        <v>61</v>
      </c>
      <c r="B50">
        <v>6</v>
      </c>
      <c r="C50">
        <v>2.5</v>
      </c>
    </row>
    <row r="51" spans="1:3" hidden="1" x14ac:dyDescent="0.25">
      <c r="A51" t="s">
        <v>70</v>
      </c>
      <c r="B51">
        <v>17</v>
      </c>
      <c r="C51">
        <v>2.6</v>
      </c>
    </row>
    <row r="52" spans="1:3" hidden="1" x14ac:dyDescent="0.25">
      <c r="A52" t="s">
        <v>65</v>
      </c>
      <c r="B52">
        <v>15</v>
      </c>
      <c r="C52">
        <v>2.7</v>
      </c>
    </row>
    <row r="53" spans="1:3" hidden="1" x14ac:dyDescent="0.25">
      <c r="A53" t="s">
        <v>64</v>
      </c>
      <c r="B53">
        <v>69</v>
      </c>
      <c r="C53">
        <v>2.8</v>
      </c>
    </row>
    <row r="54" spans="1:3" hidden="1" x14ac:dyDescent="0.25">
      <c r="A54" t="s">
        <v>66</v>
      </c>
      <c r="B54">
        <v>16</v>
      </c>
      <c r="C54">
        <v>2.9</v>
      </c>
    </row>
    <row r="55" spans="1:3" hidden="1" x14ac:dyDescent="0.25">
      <c r="A55" t="s">
        <v>62</v>
      </c>
      <c r="B55">
        <v>10</v>
      </c>
      <c r="C55">
        <v>3</v>
      </c>
    </row>
    <row r="56" spans="1:3" hidden="1" x14ac:dyDescent="0.25">
      <c r="A56" t="s">
        <v>69</v>
      </c>
      <c r="B56">
        <v>5</v>
      </c>
      <c r="C56">
        <v>3</v>
      </c>
    </row>
    <row r="57" spans="1:3" hidden="1" x14ac:dyDescent="0.25">
      <c r="A57" t="s">
        <v>71</v>
      </c>
      <c r="B57">
        <v>5</v>
      </c>
      <c r="C57">
        <v>3</v>
      </c>
    </row>
    <row r="58" spans="1:3" hidden="1" x14ac:dyDescent="0.25">
      <c r="A58" t="s">
        <v>73</v>
      </c>
      <c r="B58">
        <v>5</v>
      </c>
      <c r="C58">
        <v>3</v>
      </c>
    </row>
    <row r="59" spans="1:3" hidden="1" x14ac:dyDescent="0.25">
      <c r="A59" t="s">
        <v>80</v>
      </c>
      <c r="B59">
        <v>1</v>
      </c>
      <c r="C59">
        <v>3</v>
      </c>
    </row>
    <row r="60" spans="1:3" hidden="1" x14ac:dyDescent="0.25">
      <c r="A60" t="s">
        <v>23</v>
      </c>
      <c r="B60">
        <v>13</v>
      </c>
      <c r="C60">
        <v>3.3</v>
      </c>
    </row>
    <row r="61" spans="1:3" hidden="1" x14ac:dyDescent="0.25">
      <c r="A61" t="s">
        <v>12</v>
      </c>
      <c r="B61">
        <v>5</v>
      </c>
      <c r="C61">
        <v>3.8</v>
      </c>
    </row>
    <row r="62" spans="1:3" hidden="1" x14ac:dyDescent="0.25">
      <c r="A62" t="s">
        <v>29</v>
      </c>
      <c r="B62">
        <v>12</v>
      </c>
      <c r="C62">
        <v>3.8</v>
      </c>
    </row>
    <row r="63" spans="1:3" hidden="1" x14ac:dyDescent="0.25">
      <c r="A63" t="s">
        <v>30</v>
      </c>
      <c r="B63">
        <v>13</v>
      </c>
      <c r="C63">
        <v>3.8</v>
      </c>
    </row>
    <row r="64" spans="1:3" hidden="1" x14ac:dyDescent="0.25">
      <c r="A64" t="s">
        <v>8</v>
      </c>
      <c r="B64">
        <v>15</v>
      </c>
      <c r="C64">
        <v>4</v>
      </c>
    </row>
    <row r="65" spans="1:3" hidden="1" x14ac:dyDescent="0.25">
      <c r="A65" t="s">
        <v>10</v>
      </c>
      <c r="B65">
        <v>2</v>
      </c>
      <c r="C65">
        <v>4</v>
      </c>
    </row>
    <row r="66" spans="1:3" hidden="1" x14ac:dyDescent="0.25">
      <c r="A66" t="s">
        <v>25</v>
      </c>
      <c r="B66">
        <v>6</v>
      </c>
      <c r="C66">
        <v>4</v>
      </c>
    </row>
    <row r="67" spans="1:3" hidden="1" x14ac:dyDescent="0.25">
      <c r="A67" t="s">
        <v>84</v>
      </c>
      <c r="B67">
        <v>1</v>
      </c>
      <c r="C67">
        <v>4</v>
      </c>
    </row>
    <row r="68" spans="1:3" hidden="1" x14ac:dyDescent="0.25">
      <c r="A68" t="s">
        <v>4</v>
      </c>
      <c r="B68">
        <v>14</v>
      </c>
      <c r="C68">
        <v>4.0999999999999996</v>
      </c>
    </row>
    <row r="69" spans="1:3" hidden="1" x14ac:dyDescent="0.25">
      <c r="A69" t="s">
        <v>13</v>
      </c>
      <c r="B69">
        <v>12</v>
      </c>
      <c r="C69">
        <v>4.0999999999999996</v>
      </c>
    </row>
    <row r="70" spans="1:3" hidden="1" x14ac:dyDescent="0.25">
      <c r="A70" t="s">
        <v>31</v>
      </c>
      <c r="B70">
        <v>20</v>
      </c>
      <c r="C70">
        <v>4.0999999999999996</v>
      </c>
    </row>
    <row r="71" spans="1:3" hidden="1" x14ac:dyDescent="0.25">
      <c r="A71" t="s">
        <v>17</v>
      </c>
      <c r="B71">
        <v>9</v>
      </c>
      <c r="C71">
        <v>4.2</v>
      </c>
    </row>
    <row r="72" spans="1:3" hidden="1" x14ac:dyDescent="0.25">
      <c r="A72" t="s">
        <v>27</v>
      </c>
      <c r="B72">
        <v>7</v>
      </c>
      <c r="C72">
        <v>4.3</v>
      </c>
    </row>
    <row r="73" spans="1:3" hidden="1" x14ac:dyDescent="0.25">
      <c r="A73" t="s">
        <v>33</v>
      </c>
      <c r="B73">
        <v>9</v>
      </c>
      <c r="C73">
        <v>4.3</v>
      </c>
    </row>
    <row r="74" spans="1:3" hidden="1" x14ac:dyDescent="0.25">
      <c r="A74" t="s">
        <v>35</v>
      </c>
      <c r="B74">
        <v>9</v>
      </c>
      <c r="C74">
        <v>4.3</v>
      </c>
    </row>
    <row r="75" spans="1:3" hidden="1" x14ac:dyDescent="0.25">
      <c r="A75" t="s">
        <v>40</v>
      </c>
      <c r="B75">
        <v>36</v>
      </c>
      <c r="C75">
        <v>4.3</v>
      </c>
    </row>
    <row r="76" spans="1:3" hidden="1" x14ac:dyDescent="0.25">
      <c r="A76" t="s">
        <v>26</v>
      </c>
      <c r="B76">
        <v>14</v>
      </c>
      <c r="C76">
        <v>4.4000000000000004</v>
      </c>
    </row>
    <row r="77" spans="1:3" hidden="1" x14ac:dyDescent="0.25">
      <c r="A77" t="s">
        <v>3</v>
      </c>
      <c r="B77">
        <v>2</v>
      </c>
      <c r="C77">
        <v>4.5</v>
      </c>
    </row>
    <row r="78" spans="1:3" hidden="1" x14ac:dyDescent="0.25">
      <c r="A78" t="s">
        <v>16</v>
      </c>
      <c r="B78">
        <v>6</v>
      </c>
      <c r="C78">
        <v>4.5</v>
      </c>
    </row>
    <row r="79" spans="1:3" hidden="1" x14ac:dyDescent="0.25">
      <c r="A79" t="s">
        <v>37</v>
      </c>
      <c r="B79">
        <v>32</v>
      </c>
      <c r="C79">
        <v>4.5</v>
      </c>
    </row>
    <row r="80" spans="1:3" hidden="1" x14ac:dyDescent="0.25">
      <c r="A80" t="s">
        <v>41</v>
      </c>
      <c r="B80">
        <v>2</v>
      </c>
      <c r="C80">
        <v>4.5</v>
      </c>
    </row>
    <row r="81" spans="1:3" hidden="1" x14ac:dyDescent="0.25">
      <c r="A81" t="s">
        <v>5</v>
      </c>
      <c r="B81">
        <v>24</v>
      </c>
      <c r="C81">
        <v>4.5999999999999996</v>
      </c>
    </row>
    <row r="82" spans="1:3" hidden="1" x14ac:dyDescent="0.25">
      <c r="A82" t="s">
        <v>9</v>
      </c>
      <c r="B82">
        <v>55</v>
      </c>
      <c r="C82">
        <v>4.5999999999999996</v>
      </c>
    </row>
    <row r="83" spans="1:3" hidden="1" x14ac:dyDescent="0.25">
      <c r="A83" t="s">
        <v>21</v>
      </c>
      <c r="B83">
        <v>5</v>
      </c>
      <c r="C83">
        <v>4.5999999999999996</v>
      </c>
    </row>
    <row r="84" spans="1:3" hidden="1" x14ac:dyDescent="0.25">
      <c r="A84" t="s">
        <v>22</v>
      </c>
      <c r="B84">
        <v>44</v>
      </c>
      <c r="C84">
        <v>4.5999999999999996</v>
      </c>
    </row>
    <row r="85" spans="1:3" hidden="1" x14ac:dyDescent="0.25">
      <c r="A85" t="s">
        <v>28</v>
      </c>
      <c r="B85">
        <v>49</v>
      </c>
      <c r="C85">
        <v>4.5999999999999996</v>
      </c>
    </row>
    <row r="86" spans="1:3" hidden="1" x14ac:dyDescent="0.25">
      <c r="A86" t="s">
        <v>6</v>
      </c>
      <c r="B86">
        <v>7</v>
      </c>
      <c r="C86">
        <v>4.7</v>
      </c>
    </row>
    <row r="87" spans="1:3" hidden="1" x14ac:dyDescent="0.25">
      <c r="A87" t="s">
        <v>14</v>
      </c>
      <c r="B87">
        <v>39</v>
      </c>
      <c r="C87">
        <v>4.7</v>
      </c>
    </row>
    <row r="88" spans="1:3" hidden="1" x14ac:dyDescent="0.25">
      <c r="A88" t="s">
        <v>34</v>
      </c>
      <c r="B88">
        <v>12</v>
      </c>
      <c r="C88">
        <v>4.7</v>
      </c>
    </row>
    <row r="89" spans="1:3" hidden="1" x14ac:dyDescent="0.25">
      <c r="A89" t="s">
        <v>36</v>
      </c>
      <c r="B89">
        <v>20</v>
      </c>
      <c r="C89">
        <v>4.7</v>
      </c>
    </row>
    <row r="90" spans="1:3" hidden="1" x14ac:dyDescent="0.25">
      <c r="A90" t="s">
        <v>7</v>
      </c>
      <c r="B90">
        <v>5</v>
      </c>
      <c r="C90">
        <v>4.8</v>
      </c>
    </row>
    <row r="91" spans="1:3" hidden="1" x14ac:dyDescent="0.25">
      <c r="A91" t="s">
        <v>11</v>
      </c>
      <c r="B91">
        <v>5</v>
      </c>
      <c r="C91">
        <v>4.8</v>
      </c>
    </row>
    <row r="92" spans="1:3" hidden="1" x14ac:dyDescent="0.25">
      <c r="A92" t="s">
        <v>15</v>
      </c>
      <c r="B92">
        <v>12</v>
      </c>
      <c r="C92">
        <v>4.8</v>
      </c>
    </row>
    <row r="93" spans="1:3" hidden="1" x14ac:dyDescent="0.25">
      <c r="A93" t="s">
        <v>18</v>
      </c>
      <c r="B93">
        <v>2</v>
      </c>
      <c r="C93">
        <v>5</v>
      </c>
    </row>
    <row r="94" spans="1:3" hidden="1" x14ac:dyDescent="0.25">
      <c r="A94" t="s">
        <v>19</v>
      </c>
      <c r="B94">
        <v>2</v>
      </c>
      <c r="C94">
        <v>5</v>
      </c>
    </row>
    <row r="95" spans="1:3" hidden="1" x14ac:dyDescent="0.25">
      <c r="A95" t="s">
        <v>20</v>
      </c>
      <c r="B95">
        <v>3</v>
      </c>
      <c r="C95">
        <v>5</v>
      </c>
    </row>
    <row r="96" spans="1:3" hidden="1" x14ac:dyDescent="0.25">
      <c r="A96" t="s">
        <v>38</v>
      </c>
      <c r="B96">
        <v>1</v>
      </c>
      <c r="C96">
        <v>5</v>
      </c>
    </row>
    <row r="97" spans="1:3" hidden="1" x14ac:dyDescent="0.25">
      <c r="A97" t="s">
        <v>39</v>
      </c>
      <c r="B97">
        <v>2</v>
      </c>
      <c r="C97">
        <v>5</v>
      </c>
    </row>
    <row r="98" spans="1:3" hidden="1" x14ac:dyDescent="0.25">
      <c r="A98" t="s">
        <v>81</v>
      </c>
      <c r="B98">
        <v>1</v>
      </c>
      <c r="C98">
        <v>5</v>
      </c>
    </row>
    <row r="99" spans="1:3" hidden="1" x14ac:dyDescent="0.25">
      <c r="A99" t="s">
        <v>101</v>
      </c>
      <c r="B99">
        <v>1</v>
      </c>
      <c r="C99">
        <v>5</v>
      </c>
    </row>
    <row r="100" spans="1:3" hidden="1" x14ac:dyDescent="0.25">
      <c r="A100" t="s">
        <v>24</v>
      </c>
    </row>
    <row r="101" spans="1:3" hidden="1" x14ac:dyDescent="0.25">
      <c r="A101" t="s">
        <v>32</v>
      </c>
    </row>
    <row r="102" spans="1:3" hidden="1" x14ac:dyDescent="0.25">
      <c r="A102" t="s">
        <v>42</v>
      </c>
    </row>
    <row r="103" spans="1:3" hidden="1" x14ac:dyDescent="0.25">
      <c r="A103" t="s">
        <v>43</v>
      </c>
    </row>
    <row r="104" spans="1:3" hidden="1" x14ac:dyDescent="0.25">
      <c r="A104" t="s">
        <v>44</v>
      </c>
    </row>
    <row r="105" spans="1:3" hidden="1" x14ac:dyDescent="0.25">
      <c r="A105" t="s">
        <v>45</v>
      </c>
    </row>
    <row r="106" spans="1:3" hidden="1" x14ac:dyDescent="0.25">
      <c r="A106" t="s">
        <v>46</v>
      </c>
    </row>
    <row r="107" spans="1:3" hidden="1" x14ac:dyDescent="0.25">
      <c r="A107" t="s">
        <v>47</v>
      </c>
    </row>
    <row r="108" spans="1:3" hidden="1" x14ac:dyDescent="0.25">
      <c r="A108" t="s">
        <v>48</v>
      </c>
    </row>
    <row r="109" spans="1:3" hidden="1" x14ac:dyDescent="0.25">
      <c r="A109" t="s">
        <v>49</v>
      </c>
    </row>
    <row r="110" spans="1:3" hidden="1" x14ac:dyDescent="0.25">
      <c r="A110" t="s">
        <v>50</v>
      </c>
    </row>
    <row r="111" spans="1:3" hidden="1" x14ac:dyDescent="0.25">
      <c r="A111" t="s">
        <v>51</v>
      </c>
    </row>
    <row r="112" spans="1:3" hidden="1" x14ac:dyDescent="0.25">
      <c r="A112" t="s">
        <v>52</v>
      </c>
    </row>
    <row r="113" spans="1:1" hidden="1" x14ac:dyDescent="0.25">
      <c r="A113" t="s">
        <v>53</v>
      </c>
    </row>
    <row r="114" spans="1:1" hidden="1" x14ac:dyDescent="0.25">
      <c r="A114" t="s">
        <v>54</v>
      </c>
    </row>
    <row r="115" spans="1:1" hidden="1" x14ac:dyDescent="0.25">
      <c r="A115" t="s">
        <v>55</v>
      </c>
    </row>
    <row r="116" spans="1:1" hidden="1" x14ac:dyDescent="0.25">
      <c r="A116" t="s">
        <v>56</v>
      </c>
    </row>
    <row r="117" spans="1:1" hidden="1" x14ac:dyDescent="0.25">
      <c r="A117" t="s">
        <v>57</v>
      </c>
    </row>
    <row r="118" spans="1:1" hidden="1" x14ac:dyDescent="0.25">
      <c r="A118" t="s">
        <v>58</v>
      </c>
    </row>
    <row r="119" spans="1:1" hidden="1" x14ac:dyDescent="0.25">
      <c r="A119" t="s">
        <v>59</v>
      </c>
    </row>
    <row r="120" spans="1:1" hidden="1" x14ac:dyDescent="0.25">
      <c r="A120" t="s">
        <v>60</v>
      </c>
    </row>
    <row r="121" spans="1:1" hidden="1" x14ac:dyDescent="0.25">
      <c r="A121" t="s">
        <v>76</v>
      </c>
    </row>
    <row r="122" spans="1:1" hidden="1" x14ac:dyDescent="0.25">
      <c r="A122" t="s">
        <v>77</v>
      </c>
    </row>
    <row r="123" spans="1:1" hidden="1" x14ac:dyDescent="0.25">
      <c r="A123" t="s">
        <v>78</v>
      </c>
    </row>
    <row r="124" spans="1:1" hidden="1" x14ac:dyDescent="0.25">
      <c r="A124" t="s">
        <v>79</v>
      </c>
    </row>
    <row r="125" spans="1:1" hidden="1" x14ac:dyDescent="0.25">
      <c r="A125" t="s">
        <v>82</v>
      </c>
    </row>
    <row r="126" spans="1:1" hidden="1" x14ac:dyDescent="0.25">
      <c r="A126" t="s">
        <v>83</v>
      </c>
    </row>
    <row r="127" spans="1:1" hidden="1" x14ac:dyDescent="0.25">
      <c r="A127" t="s">
        <v>85</v>
      </c>
    </row>
    <row r="128" spans="1:1" hidden="1" x14ac:dyDescent="0.25">
      <c r="A128" t="s">
        <v>86</v>
      </c>
    </row>
    <row r="129" spans="1:1" hidden="1" x14ac:dyDescent="0.25">
      <c r="A129" t="s">
        <v>87</v>
      </c>
    </row>
    <row r="130" spans="1:1" hidden="1" x14ac:dyDescent="0.25">
      <c r="A130" t="s">
        <v>88</v>
      </c>
    </row>
    <row r="131" spans="1:1" hidden="1" x14ac:dyDescent="0.25">
      <c r="A131" t="s">
        <v>89</v>
      </c>
    </row>
    <row r="132" spans="1:1" hidden="1" x14ac:dyDescent="0.25">
      <c r="A132" t="s">
        <v>90</v>
      </c>
    </row>
    <row r="133" spans="1:1" hidden="1" x14ac:dyDescent="0.25">
      <c r="A133" t="s">
        <v>91</v>
      </c>
    </row>
    <row r="134" spans="1:1" hidden="1" x14ac:dyDescent="0.25">
      <c r="A134" t="s">
        <v>92</v>
      </c>
    </row>
    <row r="135" spans="1:1" hidden="1" x14ac:dyDescent="0.25">
      <c r="A135" t="s">
        <v>93</v>
      </c>
    </row>
    <row r="136" spans="1:1" hidden="1" x14ac:dyDescent="0.25">
      <c r="A136" t="s">
        <v>94</v>
      </c>
    </row>
    <row r="137" spans="1:1" hidden="1" x14ac:dyDescent="0.25">
      <c r="A137" t="s">
        <v>95</v>
      </c>
    </row>
    <row r="138" spans="1:1" hidden="1" x14ac:dyDescent="0.25">
      <c r="A138" t="s">
        <v>96</v>
      </c>
    </row>
    <row r="139" spans="1:1" hidden="1" x14ac:dyDescent="0.25">
      <c r="A139" t="s">
        <v>97</v>
      </c>
    </row>
    <row r="140" spans="1:1" hidden="1" x14ac:dyDescent="0.25">
      <c r="A140" t="s">
        <v>98</v>
      </c>
    </row>
    <row r="141" spans="1:1" hidden="1" x14ac:dyDescent="0.25">
      <c r="A141" t="s">
        <v>99</v>
      </c>
    </row>
    <row r="142" spans="1:1" hidden="1" x14ac:dyDescent="0.25">
      <c r="A142" t="s">
        <v>100</v>
      </c>
    </row>
    <row r="143" spans="1:1" hidden="1" x14ac:dyDescent="0.25">
      <c r="A143" t="s">
        <v>102</v>
      </c>
    </row>
    <row r="144" spans="1:1" hidden="1" x14ac:dyDescent="0.25">
      <c r="A144" t="s">
        <v>103</v>
      </c>
    </row>
    <row r="145" spans="1:1" hidden="1" x14ac:dyDescent="0.25">
      <c r="A145" t="s">
        <v>104</v>
      </c>
    </row>
    <row r="146" spans="1:1" hidden="1" x14ac:dyDescent="0.25">
      <c r="A146" t="s">
        <v>105</v>
      </c>
    </row>
    <row r="147" spans="1:1" hidden="1" x14ac:dyDescent="0.25">
      <c r="A147" t="s">
        <v>106</v>
      </c>
    </row>
    <row r="148" spans="1:1" hidden="1" x14ac:dyDescent="0.25">
      <c r="A148" t="s">
        <v>107</v>
      </c>
    </row>
    <row r="149" spans="1:1" hidden="1" x14ac:dyDescent="0.25">
      <c r="A149" t="s">
        <v>108</v>
      </c>
    </row>
    <row r="150" spans="1:1" hidden="1" x14ac:dyDescent="0.25">
      <c r="A150" t="s">
        <v>109</v>
      </c>
    </row>
    <row r="151" spans="1:1" hidden="1" x14ac:dyDescent="0.25">
      <c r="A151" t="s">
        <v>111</v>
      </c>
    </row>
  </sheetData>
  <autoFilter ref="A42:C151" xr:uid="{2DECBFFE-B215-4BCD-948F-DD53EE9798E8}">
    <filterColumn colId="2">
      <filters>
        <filter val="2"/>
        <filter val="2.1"/>
        <filter val="2.2"/>
      </filters>
    </filterColumn>
    <sortState xmlns:xlrd2="http://schemas.microsoft.com/office/spreadsheetml/2017/richdata2" ref="A43:C151">
      <sortCondition ref="C42:C151"/>
    </sortState>
  </autoFilter>
  <conditionalFormatting sqref="A2:XFD6">
    <cfRule type="top10" dxfId="12" priority="1" rank="5"/>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F2766-3F01-4A54-BB9B-A55BB45159D3}">
  <sheetPr filterMode="1"/>
  <dimension ref="A1:B110"/>
  <sheetViews>
    <sheetView workbookViewId="0">
      <selection activeCell="A115" sqref="A115"/>
    </sheetView>
  </sheetViews>
  <sheetFormatPr defaultRowHeight="15" x14ac:dyDescent="0.25"/>
  <cols>
    <col min="1" max="1" width="95" bestFit="1" customWidth="1"/>
    <col min="2" max="2" width="16.42578125" bestFit="1" customWidth="1"/>
  </cols>
  <sheetData>
    <row r="1" spans="1:2" ht="15.75" x14ac:dyDescent="0.3">
      <c r="A1" s="12" t="s">
        <v>0</v>
      </c>
      <c r="B1" s="12" t="s">
        <v>123</v>
      </c>
    </row>
    <row r="2" spans="1:2" ht="15.75" x14ac:dyDescent="0.3">
      <c r="A2" s="14" t="s">
        <v>109</v>
      </c>
      <c r="B2" s="16">
        <v>0.64</v>
      </c>
    </row>
    <row r="3" spans="1:2" ht="15.75" x14ac:dyDescent="0.3">
      <c r="A3" s="14" t="s">
        <v>51</v>
      </c>
      <c r="B3" s="16">
        <v>0.61</v>
      </c>
    </row>
    <row r="4" spans="1:2" ht="15.75" x14ac:dyDescent="0.3">
      <c r="A4" s="14" t="s">
        <v>11</v>
      </c>
      <c r="B4" s="16">
        <v>0.55000000000000004</v>
      </c>
    </row>
    <row r="5" spans="1:2" ht="15.75" x14ac:dyDescent="0.3">
      <c r="A5" s="14" t="s">
        <v>63</v>
      </c>
      <c r="B5" s="16">
        <v>0.55000000000000004</v>
      </c>
    </row>
    <row r="6" spans="1:2" ht="15.75" x14ac:dyDescent="0.3">
      <c r="A6" s="14" t="s">
        <v>27</v>
      </c>
      <c r="B6" s="16">
        <v>0.54</v>
      </c>
    </row>
    <row r="7" spans="1:2" ht="15.75" x14ac:dyDescent="0.3">
      <c r="A7" s="14" t="s">
        <v>62</v>
      </c>
      <c r="B7" s="16">
        <v>0.54</v>
      </c>
    </row>
    <row r="8" spans="1:2" ht="15.75" x14ac:dyDescent="0.3">
      <c r="A8" s="14" t="s">
        <v>23</v>
      </c>
      <c r="B8" s="16">
        <v>0.53</v>
      </c>
    </row>
    <row r="9" spans="1:2" ht="15.75" x14ac:dyDescent="0.3">
      <c r="A9" s="14" t="s">
        <v>39</v>
      </c>
      <c r="B9" s="16">
        <v>0.53</v>
      </c>
    </row>
    <row r="10" spans="1:2" ht="15.75" x14ac:dyDescent="0.3">
      <c r="A10" s="14" t="s">
        <v>33</v>
      </c>
      <c r="B10" s="16">
        <v>0.52</v>
      </c>
    </row>
    <row r="11" spans="1:2" ht="15.75" x14ac:dyDescent="0.3">
      <c r="A11" s="14" t="s">
        <v>65</v>
      </c>
      <c r="B11" s="16">
        <v>0.52</v>
      </c>
    </row>
    <row r="12" spans="1:2" hidden="1" x14ac:dyDescent="0.25">
      <c r="A12" t="s">
        <v>18</v>
      </c>
      <c r="B12" s="1">
        <v>0.51</v>
      </c>
    </row>
    <row r="13" spans="1:2" hidden="1" x14ac:dyDescent="0.25">
      <c r="A13" t="s">
        <v>44</v>
      </c>
      <c r="B13" s="1">
        <v>0.5</v>
      </c>
    </row>
    <row r="14" spans="1:2" hidden="1" x14ac:dyDescent="0.25">
      <c r="A14" t="s">
        <v>47</v>
      </c>
      <c r="B14" s="1">
        <v>0.5</v>
      </c>
    </row>
    <row r="15" spans="1:2" hidden="1" x14ac:dyDescent="0.25">
      <c r="A15" t="s">
        <v>52</v>
      </c>
      <c r="B15" s="1">
        <v>0.5</v>
      </c>
    </row>
    <row r="16" spans="1:2" hidden="1" x14ac:dyDescent="0.25">
      <c r="A16" t="s">
        <v>68</v>
      </c>
      <c r="B16" s="1">
        <v>0.5</v>
      </c>
    </row>
    <row r="17" spans="1:2" hidden="1" x14ac:dyDescent="0.25">
      <c r="A17" t="s">
        <v>90</v>
      </c>
      <c r="B17" s="1">
        <v>0.5</v>
      </c>
    </row>
    <row r="18" spans="1:2" hidden="1" x14ac:dyDescent="0.25">
      <c r="A18" t="s">
        <v>94</v>
      </c>
      <c r="B18" s="1">
        <v>0.5</v>
      </c>
    </row>
    <row r="19" spans="1:2" hidden="1" x14ac:dyDescent="0.25">
      <c r="A19" t="s">
        <v>110</v>
      </c>
      <c r="B19" s="1">
        <v>0.5</v>
      </c>
    </row>
    <row r="20" spans="1:2" hidden="1" x14ac:dyDescent="0.25">
      <c r="A20" t="s">
        <v>20</v>
      </c>
      <c r="B20" s="1">
        <v>0.49</v>
      </c>
    </row>
    <row r="21" spans="1:2" hidden="1" x14ac:dyDescent="0.25">
      <c r="A21" t="s">
        <v>22</v>
      </c>
      <c r="B21" s="1">
        <v>0.49</v>
      </c>
    </row>
    <row r="22" spans="1:2" hidden="1" x14ac:dyDescent="0.25">
      <c r="A22" t="s">
        <v>43</v>
      </c>
      <c r="B22" s="1">
        <v>0.49</v>
      </c>
    </row>
    <row r="23" spans="1:2" hidden="1" x14ac:dyDescent="0.25">
      <c r="A23" t="s">
        <v>49</v>
      </c>
      <c r="B23" s="1">
        <v>0.49</v>
      </c>
    </row>
    <row r="24" spans="1:2" hidden="1" x14ac:dyDescent="0.25">
      <c r="A24" t="s">
        <v>59</v>
      </c>
      <c r="B24" s="1">
        <v>0.49</v>
      </c>
    </row>
    <row r="25" spans="1:2" hidden="1" x14ac:dyDescent="0.25">
      <c r="A25" t="s">
        <v>64</v>
      </c>
      <c r="B25" s="1">
        <v>0.49</v>
      </c>
    </row>
    <row r="26" spans="1:2" hidden="1" x14ac:dyDescent="0.25">
      <c r="A26" t="s">
        <v>79</v>
      </c>
      <c r="B26" s="1">
        <v>0.49</v>
      </c>
    </row>
    <row r="27" spans="1:2" hidden="1" x14ac:dyDescent="0.25">
      <c r="A27" t="s">
        <v>81</v>
      </c>
      <c r="B27" s="1">
        <v>0.49</v>
      </c>
    </row>
    <row r="28" spans="1:2" hidden="1" x14ac:dyDescent="0.25">
      <c r="A28" t="s">
        <v>84</v>
      </c>
      <c r="B28" s="1">
        <v>0.49</v>
      </c>
    </row>
    <row r="29" spans="1:2" hidden="1" x14ac:dyDescent="0.25">
      <c r="A29" t="s">
        <v>86</v>
      </c>
      <c r="B29" s="1">
        <v>0.49</v>
      </c>
    </row>
    <row r="30" spans="1:2" hidden="1" x14ac:dyDescent="0.25">
      <c r="A30" t="s">
        <v>97</v>
      </c>
      <c r="B30" s="1">
        <v>0.49</v>
      </c>
    </row>
    <row r="31" spans="1:2" hidden="1" x14ac:dyDescent="0.25">
      <c r="A31" t="s">
        <v>99</v>
      </c>
      <c r="B31" s="1">
        <v>0.49</v>
      </c>
    </row>
    <row r="32" spans="1:2" hidden="1" x14ac:dyDescent="0.25">
      <c r="A32" t="s">
        <v>35</v>
      </c>
      <c r="B32" s="1">
        <v>0.48</v>
      </c>
    </row>
    <row r="33" spans="1:2" hidden="1" x14ac:dyDescent="0.25">
      <c r="A33" t="s">
        <v>58</v>
      </c>
      <c r="B33" s="1">
        <v>0.48</v>
      </c>
    </row>
    <row r="34" spans="1:2" hidden="1" x14ac:dyDescent="0.25">
      <c r="A34" t="s">
        <v>91</v>
      </c>
      <c r="B34" s="1">
        <v>0.48</v>
      </c>
    </row>
    <row r="35" spans="1:2" hidden="1" x14ac:dyDescent="0.25">
      <c r="A35" t="s">
        <v>92</v>
      </c>
      <c r="B35" s="1">
        <v>0.48</v>
      </c>
    </row>
    <row r="36" spans="1:2" hidden="1" x14ac:dyDescent="0.25">
      <c r="A36" t="s">
        <v>4</v>
      </c>
      <c r="B36" s="1">
        <v>0.47</v>
      </c>
    </row>
    <row r="37" spans="1:2" hidden="1" x14ac:dyDescent="0.25">
      <c r="A37" t="s">
        <v>15</v>
      </c>
      <c r="B37" s="1">
        <v>0.47</v>
      </c>
    </row>
    <row r="38" spans="1:2" hidden="1" x14ac:dyDescent="0.25">
      <c r="A38" t="s">
        <v>74</v>
      </c>
      <c r="B38" s="1">
        <v>0.47</v>
      </c>
    </row>
    <row r="39" spans="1:2" hidden="1" x14ac:dyDescent="0.25">
      <c r="A39" t="s">
        <v>75</v>
      </c>
      <c r="B39" s="1">
        <v>0.47</v>
      </c>
    </row>
    <row r="40" spans="1:2" hidden="1" x14ac:dyDescent="0.25">
      <c r="A40" t="s">
        <v>76</v>
      </c>
      <c r="B40" s="1">
        <v>0.47</v>
      </c>
    </row>
    <row r="41" spans="1:2" hidden="1" x14ac:dyDescent="0.25">
      <c r="A41" t="s">
        <v>93</v>
      </c>
      <c r="B41" s="1">
        <v>0.47</v>
      </c>
    </row>
    <row r="42" spans="1:2" hidden="1" x14ac:dyDescent="0.25">
      <c r="A42" t="s">
        <v>111</v>
      </c>
      <c r="B42" s="1">
        <v>0.47</v>
      </c>
    </row>
    <row r="43" spans="1:2" hidden="1" x14ac:dyDescent="0.25">
      <c r="A43" t="s">
        <v>19</v>
      </c>
      <c r="B43" s="1">
        <v>0.46</v>
      </c>
    </row>
    <row r="44" spans="1:2" hidden="1" x14ac:dyDescent="0.25">
      <c r="A44" t="s">
        <v>32</v>
      </c>
      <c r="B44" s="1">
        <v>0.46</v>
      </c>
    </row>
    <row r="45" spans="1:2" hidden="1" x14ac:dyDescent="0.25">
      <c r="A45" t="s">
        <v>80</v>
      </c>
      <c r="B45" s="1">
        <v>0.46</v>
      </c>
    </row>
    <row r="46" spans="1:2" hidden="1" x14ac:dyDescent="0.25">
      <c r="A46" t="s">
        <v>12</v>
      </c>
      <c r="B46" s="1">
        <v>0.45</v>
      </c>
    </row>
    <row r="47" spans="1:2" hidden="1" x14ac:dyDescent="0.25">
      <c r="A47" t="s">
        <v>57</v>
      </c>
      <c r="B47" s="1">
        <v>0.45</v>
      </c>
    </row>
    <row r="48" spans="1:2" hidden="1" x14ac:dyDescent="0.25">
      <c r="A48" t="s">
        <v>67</v>
      </c>
      <c r="B48" s="1">
        <v>0.45</v>
      </c>
    </row>
    <row r="49" spans="1:2" hidden="1" x14ac:dyDescent="0.25">
      <c r="A49" t="s">
        <v>70</v>
      </c>
      <c r="B49" s="1">
        <v>0.45</v>
      </c>
    </row>
    <row r="50" spans="1:2" hidden="1" x14ac:dyDescent="0.25">
      <c r="A50" t="s">
        <v>72</v>
      </c>
      <c r="B50" s="1">
        <v>0.43</v>
      </c>
    </row>
    <row r="51" spans="1:2" hidden="1" x14ac:dyDescent="0.25">
      <c r="A51" t="s">
        <v>73</v>
      </c>
      <c r="B51" s="1">
        <v>0.43</v>
      </c>
    </row>
    <row r="52" spans="1:2" hidden="1" x14ac:dyDescent="0.25">
      <c r="A52" t="s">
        <v>77</v>
      </c>
      <c r="B52" s="1">
        <v>0.43</v>
      </c>
    </row>
    <row r="53" spans="1:2" hidden="1" x14ac:dyDescent="0.25">
      <c r="A53" t="s">
        <v>89</v>
      </c>
      <c r="B53" s="1">
        <v>0.43</v>
      </c>
    </row>
    <row r="54" spans="1:2" hidden="1" x14ac:dyDescent="0.25">
      <c r="A54" t="s">
        <v>16</v>
      </c>
      <c r="B54" s="1">
        <v>0.42</v>
      </c>
    </row>
    <row r="55" spans="1:2" hidden="1" x14ac:dyDescent="0.25">
      <c r="A55" t="s">
        <v>24</v>
      </c>
      <c r="B55" s="1">
        <v>0.42</v>
      </c>
    </row>
    <row r="56" spans="1:2" hidden="1" x14ac:dyDescent="0.25">
      <c r="A56" t="s">
        <v>45</v>
      </c>
      <c r="B56" s="1">
        <v>0.42</v>
      </c>
    </row>
    <row r="57" spans="1:2" hidden="1" x14ac:dyDescent="0.25">
      <c r="A57" t="s">
        <v>100</v>
      </c>
      <c r="B57" s="1">
        <v>0.42</v>
      </c>
    </row>
    <row r="58" spans="1:2" hidden="1" x14ac:dyDescent="0.25">
      <c r="A58" t="s">
        <v>40</v>
      </c>
      <c r="B58" s="1">
        <v>0.41</v>
      </c>
    </row>
    <row r="59" spans="1:2" hidden="1" x14ac:dyDescent="0.25">
      <c r="A59" t="s">
        <v>56</v>
      </c>
      <c r="B59" s="1">
        <v>0.41</v>
      </c>
    </row>
    <row r="60" spans="1:2" hidden="1" x14ac:dyDescent="0.25">
      <c r="A60" t="s">
        <v>102</v>
      </c>
      <c r="B60" s="1">
        <v>0.41</v>
      </c>
    </row>
    <row r="61" spans="1:2" hidden="1" x14ac:dyDescent="0.25">
      <c r="A61" t="s">
        <v>38</v>
      </c>
      <c r="B61" s="1">
        <v>0.4</v>
      </c>
    </row>
    <row r="62" spans="1:2" hidden="1" x14ac:dyDescent="0.25">
      <c r="A62" t="s">
        <v>69</v>
      </c>
      <c r="B62" s="1">
        <v>0.39</v>
      </c>
    </row>
    <row r="63" spans="1:2" hidden="1" x14ac:dyDescent="0.25">
      <c r="A63" t="s">
        <v>3</v>
      </c>
      <c r="B63" s="1">
        <v>0.38</v>
      </c>
    </row>
    <row r="64" spans="1:2" hidden="1" x14ac:dyDescent="0.25">
      <c r="A64" t="s">
        <v>41</v>
      </c>
      <c r="B64" s="1">
        <v>0.38</v>
      </c>
    </row>
    <row r="65" spans="1:2" hidden="1" x14ac:dyDescent="0.25">
      <c r="A65" t="s">
        <v>42</v>
      </c>
      <c r="B65" s="1">
        <v>0.38</v>
      </c>
    </row>
    <row r="66" spans="1:2" hidden="1" x14ac:dyDescent="0.25">
      <c r="A66" t="s">
        <v>50</v>
      </c>
      <c r="B66" s="1">
        <v>0.38</v>
      </c>
    </row>
    <row r="67" spans="1:2" hidden="1" x14ac:dyDescent="0.25">
      <c r="A67" t="s">
        <v>6</v>
      </c>
      <c r="B67" s="1">
        <v>0.37</v>
      </c>
    </row>
    <row r="68" spans="1:2" hidden="1" x14ac:dyDescent="0.25">
      <c r="A68" t="s">
        <v>10</v>
      </c>
      <c r="B68" s="1">
        <v>0.37</v>
      </c>
    </row>
    <row r="69" spans="1:2" hidden="1" x14ac:dyDescent="0.25">
      <c r="A69" t="s">
        <v>82</v>
      </c>
      <c r="B69" s="1">
        <v>0.36</v>
      </c>
    </row>
    <row r="70" spans="1:2" hidden="1" x14ac:dyDescent="0.25">
      <c r="A70" t="s">
        <v>25</v>
      </c>
      <c r="B70" s="1">
        <v>0.35</v>
      </c>
    </row>
    <row r="71" spans="1:2" hidden="1" x14ac:dyDescent="0.25">
      <c r="A71" t="s">
        <v>28</v>
      </c>
      <c r="B71" s="1">
        <v>0.35</v>
      </c>
    </row>
    <row r="72" spans="1:2" hidden="1" x14ac:dyDescent="0.25">
      <c r="A72" t="s">
        <v>14</v>
      </c>
      <c r="B72" s="1">
        <v>0.34</v>
      </c>
    </row>
    <row r="73" spans="1:2" hidden="1" x14ac:dyDescent="0.25">
      <c r="A73" t="s">
        <v>34</v>
      </c>
      <c r="B73" s="1">
        <v>0.34</v>
      </c>
    </row>
    <row r="74" spans="1:2" hidden="1" x14ac:dyDescent="0.25">
      <c r="A74" t="s">
        <v>105</v>
      </c>
      <c r="B74" s="1">
        <v>0.34</v>
      </c>
    </row>
    <row r="75" spans="1:2" hidden="1" x14ac:dyDescent="0.25">
      <c r="A75" t="s">
        <v>106</v>
      </c>
      <c r="B75" s="1">
        <v>0.34</v>
      </c>
    </row>
    <row r="76" spans="1:2" hidden="1" x14ac:dyDescent="0.25">
      <c r="A76" t="s">
        <v>17</v>
      </c>
      <c r="B76" s="1">
        <v>0.33</v>
      </c>
    </row>
    <row r="77" spans="1:2" hidden="1" x14ac:dyDescent="0.25">
      <c r="A77" t="s">
        <v>48</v>
      </c>
      <c r="B77" s="1">
        <v>0.33</v>
      </c>
    </row>
    <row r="78" spans="1:2" hidden="1" x14ac:dyDescent="0.25">
      <c r="A78" t="s">
        <v>30</v>
      </c>
      <c r="B78" s="1">
        <v>0.32</v>
      </c>
    </row>
    <row r="79" spans="1:2" hidden="1" x14ac:dyDescent="0.25">
      <c r="A79" t="s">
        <v>31</v>
      </c>
      <c r="B79" s="1">
        <v>0.3</v>
      </c>
    </row>
    <row r="80" spans="1:2" hidden="1" x14ac:dyDescent="0.25">
      <c r="A80" t="s">
        <v>71</v>
      </c>
      <c r="B80" s="1">
        <v>0.28999999999999998</v>
      </c>
    </row>
    <row r="81" spans="1:2" hidden="1" x14ac:dyDescent="0.25">
      <c r="A81" t="s">
        <v>36</v>
      </c>
      <c r="B81" s="1">
        <v>0.27</v>
      </c>
    </row>
    <row r="82" spans="1:2" hidden="1" x14ac:dyDescent="0.25">
      <c r="A82" t="s">
        <v>37</v>
      </c>
      <c r="B82" s="1">
        <v>0.27</v>
      </c>
    </row>
    <row r="83" spans="1:2" hidden="1" x14ac:dyDescent="0.25">
      <c r="A83" t="s">
        <v>60</v>
      </c>
      <c r="B83" s="1">
        <v>0.27</v>
      </c>
    </row>
    <row r="84" spans="1:2" hidden="1" x14ac:dyDescent="0.25">
      <c r="A84" t="s">
        <v>7</v>
      </c>
      <c r="B84" s="1">
        <v>0.26</v>
      </c>
    </row>
    <row r="85" spans="1:2" hidden="1" x14ac:dyDescent="0.25">
      <c r="A85" t="s">
        <v>5</v>
      </c>
      <c r="B85" s="1">
        <v>0.25</v>
      </c>
    </row>
    <row r="86" spans="1:2" hidden="1" x14ac:dyDescent="0.25">
      <c r="A86" t="s">
        <v>9</v>
      </c>
      <c r="B86" s="1">
        <v>0.24</v>
      </c>
    </row>
    <row r="87" spans="1:2" hidden="1" x14ac:dyDescent="0.25">
      <c r="A87" t="s">
        <v>104</v>
      </c>
      <c r="B87" s="1">
        <v>0.24</v>
      </c>
    </row>
    <row r="88" spans="1:2" hidden="1" x14ac:dyDescent="0.25">
      <c r="A88" t="s">
        <v>26</v>
      </c>
      <c r="B88" s="1">
        <v>0.23</v>
      </c>
    </row>
    <row r="89" spans="1:2" hidden="1" x14ac:dyDescent="0.25">
      <c r="A89" t="s">
        <v>54</v>
      </c>
      <c r="B89" s="1">
        <v>0.22</v>
      </c>
    </row>
    <row r="90" spans="1:2" hidden="1" x14ac:dyDescent="0.25">
      <c r="A90" t="s">
        <v>66</v>
      </c>
      <c r="B90" s="1">
        <v>0.22</v>
      </c>
    </row>
    <row r="91" spans="1:2" hidden="1" x14ac:dyDescent="0.25">
      <c r="A91" t="s">
        <v>101</v>
      </c>
      <c r="B91" s="1">
        <v>0.21</v>
      </c>
    </row>
    <row r="92" spans="1:2" hidden="1" x14ac:dyDescent="0.25">
      <c r="A92" t="s">
        <v>13</v>
      </c>
      <c r="B92" s="1">
        <v>0.2</v>
      </c>
    </row>
    <row r="93" spans="1:2" hidden="1" x14ac:dyDescent="0.25">
      <c r="A93" t="s">
        <v>21</v>
      </c>
      <c r="B93" s="1">
        <v>0.19</v>
      </c>
    </row>
    <row r="94" spans="1:2" hidden="1" x14ac:dyDescent="0.25">
      <c r="A94" t="s">
        <v>29</v>
      </c>
      <c r="B94" s="1">
        <v>0.18</v>
      </c>
    </row>
    <row r="95" spans="1:2" hidden="1" x14ac:dyDescent="0.25">
      <c r="A95" t="s">
        <v>85</v>
      </c>
      <c r="B95" s="1">
        <v>0.14000000000000001</v>
      </c>
    </row>
    <row r="96" spans="1:2" hidden="1" x14ac:dyDescent="0.25">
      <c r="A96" t="s">
        <v>88</v>
      </c>
      <c r="B96" s="1">
        <v>0.14000000000000001</v>
      </c>
    </row>
    <row r="97" spans="1:2" hidden="1" x14ac:dyDescent="0.25">
      <c r="A97" t="s">
        <v>61</v>
      </c>
      <c r="B97" s="1">
        <v>0.13</v>
      </c>
    </row>
    <row r="98" spans="1:2" hidden="1" x14ac:dyDescent="0.25">
      <c r="A98" t="s">
        <v>87</v>
      </c>
      <c r="B98" s="1">
        <v>0.11</v>
      </c>
    </row>
    <row r="99" spans="1:2" hidden="1" x14ac:dyDescent="0.25">
      <c r="A99" t="s">
        <v>8</v>
      </c>
      <c r="B99" s="1">
        <v>0.09</v>
      </c>
    </row>
    <row r="100" spans="1:2" hidden="1" x14ac:dyDescent="0.25">
      <c r="A100" t="s">
        <v>95</v>
      </c>
      <c r="B100" s="1">
        <v>0.08</v>
      </c>
    </row>
    <row r="101" spans="1:2" hidden="1" x14ac:dyDescent="0.25">
      <c r="A101" t="s">
        <v>78</v>
      </c>
      <c r="B101" s="1">
        <v>0.04</v>
      </c>
    </row>
    <row r="102" spans="1:2" hidden="1" x14ac:dyDescent="0.25">
      <c r="A102" t="s">
        <v>98</v>
      </c>
      <c r="B102" s="1">
        <v>0.04</v>
      </c>
    </row>
    <row r="103" spans="1:2" hidden="1" x14ac:dyDescent="0.25">
      <c r="A103" t="s">
        <v>55</v>
      </c>
      <c r="B103" s="1">
        <v>0.03</v>
      </c>
    </row>
    <row r="104" spans="1:2" hidden="1" x14ac:dyDescent="0.25">
      <c r="A104" t="s">
        <v>46</v>
      </c>
      <c r="B104" s="1">
        <v>0.02</v>
      </c>
    </row>
    <row r="105" spans="1:2" hidden="1" x14ac:dyDescent="0.25">
      <c r="A105" t="s">
        <v>53</v>
      </c>
      <c r="B105" s="1">
        <v>0.02</v>
      </c>
    </row>
    <row r="106" spans="1:2" hidden="1" x14ac:dyDescent="0.25">
      <c r="A106" t="s">
        <v>83</v>
      </c>
      <c r="B106" s="1">
        <v>0.02</v>
      </c>
    </row>
    <row r="107" spans="1:2" hidden="1" x14ac:dyDescent="0.25">
      <c r="A107" t="s">
        <v>96</v>
      </c>
      <c r="B107" s="1">
        <v>0.02</v>
      </c>
    </row>
    <row r="108" spans="1:2" hidden="1" x14ac:dyDescent="0.25">
      <c r="A108" t="s">
        <v>107</v>
      </c>
      <c r="B108" s="1">
        <v>0.02</v>
      </c>
    </row>
    <row r="109" spans="1:2" hidden="1" x14ac:dyDescent="0.25">
      <c r="A109" t="s">
        <v>108</v>
      </c>
      <c r="B109" s="1">
        <v>0.02</v>
      </c>
    </row>
    <row r="110" spans="1:2" hidden="1" x14ac:dyDescent="0.25">
      <c r="A110" t="s">
        <v>103</v>
      </c>
      <c r="B110" s="1">
        <v>0.01</v>
      </c>
    </row>
  </sheetData>
  <autoFilter ref="A1:B110" xr:uid="{630F2766-3F01-4A54-BB9B-A55BB45159D3}">
    <filterColumn colId="1">
      <filters>
        <filter val="52%"/>
        <filter val="53%"/>
        <filter val="54%"/>
        <filter val="55%"/>
        <filter val="61%"/>
        <filter val="64%"/>
      </filters>
    </filterColumn>
    <sortState xmlns:xlrd2="http://schemas.microsoft.com/office/spreadsheetml/2017/richdata2" ref="A2:B110">
      <sortCondition descending="1" ref="B1:B110"/>
    </sortState>
  </autoFilter>
  <conditionalFormatting sqref="B1:B1048576">
    <cfRule type="dataBar" priority="1">
      <dataBar>
        <cfvo type="min"/>
        <cfvo type="max"/>
        <color rgb="FF638EC6"/>
      </dataBar>
      <extLst>
        <ext xmlns:x14="http://schemas.microsoft.com/office/spreadsheetml/2009/9/main" uri="{B025F937-C7B1-47D3-B67F-A62EFF666E3E}">
          <x14:id>{69A48287-3557-48E8-B5FB-F0ED15870BF5}</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69A48287-3557-48E8-B5FB-F0ED15870BF5}">
            <x14:dataBar minLength="0" maxLength="100" border="1" negativeBarBorderColorSameAsPositive="0">
              <x14:cfvo type="autoMin"/>
              <x14:cfvo type="autoMax"/>
              <x14:borderColor rgb="FF638EC6"/>
              <x14:negativeFillColor rgb="FFFF0000"/>
              <x14:negativeBorderColor rgb="FFFF0000"/>
              <x14:axisColor rgb="FF000000"/>
            </x14:dataBar>
          </x14:cfRule>
          <xm:sqref>B1:B1048576</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DEFD7-3FB3-4CE9-8BC8-5C39192ACEC9}">
  <sheetPr filterMode="1"/>
  <dimension ref="A1:B110"/>
  <sheetViews>
    <sheetView workbookViewId="0">
      <selection activeCell="A114" sqref="A114"/>
    </sheetView>
  </sheetViews>
  <sheetFormatPr defaultRowHeight="15" x14ac:dyDescent="0.25"/>
  <cols>
    <col min="1" max="1" width="95" bestFit="1" customWidth="1"/>
    <col min="2" max="2" width="11.85546875" bestFit="1" customWidth="1"/>
  </cols>
  <sheetData>
    <row r="1" spans="1:2" ht="15.75" x14ac:dyDescent="0.3">
      <c r="A1" s="12" t="s">
        <v>0</v>
      </c>
      <c r="B1" s="12" t="s">
        <v>2</v>
      </c>
    </row>
    <row r="2" spans="1:2" ht="15.75" x14ac:dyDescent="0.3">
      <c r="A2" s="14" t="s">
        <v>64</v>
      </c>
      <c r="B2" s="14">
        <v>69</v>
      </c>
    </row>
    <row r="3" spans="1:2" ht="15.75" x14ac:dyDescent="0.3">
      <c r="A3" s="14" t="s">
        <v>9</v>
      </c>
      <c r="B3" s="14">
        <v>55</v>
      </c>
    </row>
    <row r="4" spans="1:2" ht="15.75" x14ac:dyDescent="0.3">
      <c r="A4" s="14" t="s">
        <v>28</v>
      </c>
      <c r="B4" s="14">
        <v>49</v>
      </c>
    </row>
    <row r="5" spans="1:2" ht="15.75" x14ac:dyDescent="0.3">
      <c r="A5" s="14" t="s">
        <v>22</v>
      </c>
      <c r="B5" s="14">
        <v>44</v>
      </c>
    </row>
    <row r="6" spans="1:2" ht="15.75" x14ac:dyDescent="0.3">
      <c r="A6" s="14" t="s">
        <v>14</v>
      </c>
      <c r="B6" s="14">
        <v>39</v>
      </c>
    </row>
    <row r="7" spans="1:2" ht="15.75" x14ac:dyDescent="0.3">
      <c r="A7" s="14" t="s">
        <v>40</v>
      </c>
      <c r="B7" s="14">
        <v>36</v>
      </c>
    </row>
    <row r="8" spans="1:2" ht="15.75" x14ac:dyDescent="0.3">
      <c r="A8" s="14" t="s">
        <v>37</v>
      </c>
      <c r="B8" s="14">
        <v>32</v>
      </c>
    </row>
    <row r="9" spans="1:2" ht="15.75" x14ac:dyDescent="0.3">
      <c r="A9" s="14" t="s">
        <v>5</v>
      </c>
      <c r="B9" s="14">
        <v>24</v>
      </c>
    </row>
    <row r="10" spans="1:2" ht="15.75" x14ac:dyDescent="0.3">
      <c r="A10" s="14" t="s">
        <v>31</v>
      </c>
      <c r="B10" s="14">
        <v>20</v>
      </c>
    </row>
    <row r="11" spans="1:2" ht="15.75" x14ac:dyDescent="0.3">
      <c r="A11" s="14" t="s">
        <v>36</v>
      </c>
      <c r="B11" s="14">
        <v>20</v>
      </c>
    </row>
    <row r="12" spans="1:2" hidden="1" x14ac:dyDescent="0.25">
      <c r="A12" t="s">
        <v>70</v>
      </c>
      <c r="B12">
        <v>17</v>
      </c>
    </row>
    <row r="13" spans="1:2" hidden="1" x14ac:dyDescent="0.25">
      <c r="A13" t="s">
        <v>66</v>
      </c>
      <c r="B13">
        <v>16</v>
      </c>
    </row>
    <row r="14" spans="1:2" hidden="1" x14ac:dyDescent="0.25">
      <c r="A14" t="s">
        <v>8</v>
      </c>
      <c r="B14">
        <v>15</v>
      </c>
    </row>
    <row r="15" spans="1:2" hidden="1" x14ac:dyDescent="0.25">
      <c r="A15" t="s">
        <v>65</v>
      </c>
      <c r="B15">
        <v>15</v>
      </c>
    </row>
    <row r="16" spans="1:2" hidden="1" x14ac:dyDescent="0.25">
      <c r="A16" t="s">
        <v>4</v>
      </c>
      <c r="B16">
        <v>14</v>
      </c>
    </row>
    <row r="17" spans="1:2" hidden="1" x14ac:dyDescent="0.25">
      <c r="A17" t="s">
        <v>26</v>
      </c>
      <c r="B17">
        <v>14</v>
      </c>
    </row>
    <row r="18" spans="1:2" hidden="1" x14ac:dyDescent="0.25">
      <c r="A18" t="s">
        <v>23</v>
      </c>
      <c r="B18">
        <v>13</v>
      </c>
    </row>
    <row r="19" spans="1:2" hidden="1" x14ac:dyDescent="0.25">
      <c r="A19" t="s">
        <v>30</v>
      </c>
      <c r="B19">
        <v>13</v>
      </c>
    </row>
    <row r="20" spans="1:2" hidden="1" x14ac:dyDescent="0.25">
      <c r="A20" t="s">
        <v>63</v>
      </c>
      <c r="B20">
        <v>13</v>
      </c>
    </row>
    <row r="21" spans="1:2" hidden="1" x14ac:dyDescent="0.25">
      <c r="A21" t="s">
        <v>13</v>
      </c>
      <c r="B21">
        <v>12</v>
      </c>
    </row>
    <row r="22" spans="1:2" hidden="1" x14ac:dyDescent="0.25">
      <c r="A22" t="s">
        <v>15</v>
      </c>
      <c r="B22">
        <v>12</v>
      </c>
    </row>
    <row r="23" spans="1:2" hidden="1" x14ac:dyDescent="0.25">
      <c r="A23" t="s">
        <v>29</v>
      </c>
      <c r="B23">
        <v>12</v>
      </c>
    </row>
    <row r="24" spans="1:2" hidden="1" x14ac:dyDescent="0.25">
      <c r="A24" t="s">
        <v>34</v>
      </c>
      <c r="B24">
        <v>12</v>
      </c>
    </row>
    <row r="25" spans="1:2" hidden="1" x14ac:dyDescent="0.25">
      <c r="A25" t="s">
        <v>62</v>
      </c>
      <c r="B25">
        <v>10</v>
      </c>
    </row>
    <row r="26" spans="1:2" hidden="1" x14ac:dyDescent="0.25">
      <c r="A26" t="s">
        <v>17</v>
      </c>
      <c r="B26">
        <v>9</v>
      </c>
    </row>
    <row r="27" spans="1:2" hidden="1" x14ac:dyDescent="0.25">
      <c r="A27" t="s">
        <v>33</v>
      </c>
      <c r="B27">
        <v>9</v>
      </c>
    </row>
    <row r="28" spans="1:2" hidden="1" x14ac:dyDescent="0.25">
      <c r="A28" t="s">
        <v>35</v>
      </c>
      <c r="B28">
        <v>9</v>
      </c>
    </row>
    <row r="29" spans="1:2" hidden="1" x14ac:dyDescent="0.25">
      <c r="A29" t="s">
        <v>6</v>
      </c>
      <c r="B29">
        <v>7</v>
      </c>
    </row>
    <row r="30" spans="1:2" hidden="1" x14ac:dyDescent="0.25">
      <c r="A30" t="s">
        <v>27</v>
      </c>
      <c r="B30">
        <v>7</v>
      </c>
    </row>
    <row r="31" spans="1:2" hidden="1" x14ac:dyDescent="0.25">
      <c r="A31" t="s">
        <v>68</v>
      </c>
      <c r="B31">
        <v>7</v>
      </c>
    </row>
    <row r="32" spans="1:2" hidden="1" x14ac:dyDescent="0.25">
      <c r="A32" t="s">
        <v>75</v>
      </c>
      <c r="B32">
        <v>7</v>
      </c>
    </row>
    <row r="33" spans="1:2" hidden="1" x14ac:dyDescent="0.25">
      <c r="A33" t="s">
        <v>16</v>
      </c>
      <c r="B33">
        <v>6</v>
      </c>
    </row>
    <row r="34" spans="1:2" hidden="1" x14ac:dyDescent="0.25">
      <c r="A34" t="s">
        <v>25</v>
      </c>
      <c r="B34">
        <v>6</v>
      </c>
    </row>
    <row r="35" spans="1:2" hidden="1" x14ac:dyDescent="0.25">
      <c r="A35" t="s">
        <v>61</v>
      </c>
      <c r="B35">
        <v>6</v>
      </c>
    </row>
    <row r="36" spans="1:2" hidden="1" x14ac:dyDescent="0.25">
      <c r="A36" t="s">
        <v>67</v>
      </c>
      <c r="B36">
        <v>6</v>
      </c>
    </row>
    <row r="37" spans="1:2" hidden="1" x14ac:dyDescent="0.25">
      <c r="A37" t="s">
        <v>72</v>
      </c>
      <c r="B37">
        <v>6</v>
      </c>
    </row>
    <row r="38" spans="1:2" hidden="1" x14ac:dyDescent="0.25">
      <c r="A38" t="s">
        <v>74</v>
      </c>
      <c r="B38">
        <v>6</v>
      </c>
    </row>
    <row r="39" spans="1:2" hidden="1" x14ac:dyDescent="0.25">
      <c r="A39" t="s">
        <v>7</v>
      </c>
      <c r="B39">
        <v>5</v>
      </c>
    </row>
    <row r="40" spans="1:2" hidden="1" x14ac:dyDescent="0.25">
      <c r="A40" t="s">
        <v>11</v>
      </c>
      <c r="B40">
        <v>5</v>
      </c>
    </row>
    <row r="41" spans="1:2" hidden="1" x14ac:dyDescent="0.25">
      <c r="A41" t="s">
        <v>12</v>
      </c>
      <c r="B41">
        <v>5</v>
      </c>
    </row>
    <row r="42" spans="1:2" hidden="1" x14ac:dyDescent="0.25">
      <c r="A42" t="s">
        <v>21</v>
      </c>
      <c r="B42">
        <v>5</v>
      </c>
    </row>
    <row r="43" spans="1:2" hidden="1" x14ac:dyDescent="0.25">
      <c r="A43" t="s">
        <v>69</v>
      </c>
      <c r="B43">
        <v>5</v>
      </c>
    </row>
    <row r="44" spans="1:2" hidden="1" x14ac:dyDescent="0.25">
      <c r="A44" t="s">
        <v>71</v>
      </c>
      <c r="B44">
        <v>5</v>
      </c>
    </row>
    <row r="45" spans="1:2" hidden="1" x14ac:dyDescent="0.25">
      <c r="A45" t="s">
        <v>73</v>
      </c>
      <c r="B45">
        <v>5</v>
      </c>
    </row>
    <row r="46" spans="1:2" hidden="1" x14ac:dyDescent="0.25">
      <c r="A46" t="s">
        <v>20</v>
      </c>
      <c r="B46">
        <v>3</v>
      </c>
    </row>
    <row r="47" spans="1:2" hidden="1" x14ac:dyDescent="0.25">
      <c r="A47" t="s">
        <v>3</v>
      </c>
      <c r="B47">
        <v>2</v>
      </c>
    </row>
    <row r="48" spans="1:2" hidden="1" x14ac:dyDescent="0.25">
      <c r="A48" t="s">
        <v>10</v>
      </c>
      <c r="B48">
        <v>2</v>
      </c>
    </row>
    <row r="49" spans="1:2" hidden="1" x14ac:dyDescent="0.25">
      <c r="A49" t="s">
        <v>18</v>
      </c>
      <c r="B49">
        <v>2</v>
      </c>
    </row>
    <row r="50" spans="1:2" hidden="1" x14ac:dyDescent="0.25">
      <c r="A50" t="s">
        <v>19</v>
      </c>
      <c r="B50">
        <v>2</v>
      </c>
    </row>
    <row r="51" spans="1:2" hidden="1" x14ac:dyDescent="0.25">
      <c r="A51" t="s">
        <v>39</v>
      </c>
      <c r="B51">
        <v>2</v>
      </c>
    </row>
    <row r="52" spans="1:2" hidden="1" x14ac:dyDescent="0.25">
      <c r="A52" t="s">
        <v>41</v>
      </c>
      <c r="B52">
        <v>2</v>
      </c>
    </row>
    <row r="53" spans="1:2" hidden="1" x14ac:dyDescent="0.25">
      <c r="A53" t="s">
        <v>38</v>
      </c>
      <c r="B53">
        <v>1</v>
      </c>
    </row>
    <row r="54" spans="1:2" hidden="1" x14ac:dyDescent="0.25">
      <c r="A54" t="s">
        <v>80</v>
      </c>
      <c r="B54">
        <v>1</v>
      </c>
    </row>
    <row r="55" spans="1:2" hidden="1" x14ac:dyDescent="0.25">
      <c r="A55" t="s">
        <v>81</v>
      </c>
      <c r="B55">
        <v>1</v>
      </c>
    </row>
    <row r="56" spans="1:2" hidden="1" x14ac:dyDescent="0.25">
      <c r="A56" t="s">
        <v>84</v>
      </c>
      <c r="B56">
        <v>1</v>
      </c>
    </row>
    <row r="57" spans="1:2" hidden="1" x14ac:dyDescent="0.25">
      <c r="A57" t="s">
        <v>101</v>
      </c>
      <c r="B57">
        <v>1</v>
      </c>
    </row>
    <row r="58" spans="1:2" hidden="1" x14ac:dyDescent="0.25">
      <c r="A58" t="s">
        <v>110</v>
      </c>
      <c r="B58">
        <v>1</v>
      </c>
    </row>
    <row r="59" spans="1:2" hidden="1" x14ac:dyDescent="0.25">
      <c r="A59" t="s">
        <v>24</v>
      </c>
    </row>
    <row r="60" spans="1:2" hidden="1" x14ac:dyDescent="0.25">
      <c r="A60" t="s">
        <v>32</v>
      </c>
    </row>
    <row r="61" spans="1:2" hidden="1" x14ac:dyDescent="0.25">
      <c r="A61" t="s">
        <v>42</v>
      </c>
    </row>
    <row r="62" spans="1:2" hidden="1" x14ac:dyDescent="0.25">
      <c r="A62" t="s">
        <v>43</v>
      </c>
    </row>
    <row r="63" spans="1:2" hidden="1" x14ac:dyDescent="0.25">
      <c r="A63" t="s">
        <v>44</v>
      </c>
    </row>
    <row r="64" spans="1:2" hidden="1" x14ac:dyDescent="0.25">
      <c r="A64" t="s">
        <v>45</v>
      </c>
    </row>
    <row r="65" spans="1:1" hidden="1" x14ac:dyDescent="0.25">
      <c r="A65" t="s">
        <v>46</v>
      </c>
    </row>
    <row r="66" spans="1:1" hidden="1" x14ac:dyDescent="0.25">
      <c r="A66" t="s">
        <v>47</v>
      </c>
    </row>
    <row r="67" spans="1:1" hidden="1" x14ac:dyDescent="0.25">
      <c r="A67" t="s">
        <v>48</v>
      </c>
    </row>
    <row r="68" spans="1:1" hidden="1" x14ac:dyDescent="0.25">
      <c r="A68" t="s">
        <v>49</v>
      </c>
    </row>
    <row r="69" spans="1:1" hidden="1" x14ac:dyDescent="0.25">
      <c r="A69" t="s">
        <v>50</v>
      </c>
    </row>
    <row r="70" spans="1:1" hidden="1" x14ac:dyDescent="0.25">
      <c r="A70" t="s">
        <v>51</v>
      </c>
    </row>
    <row r="71" spans="1:1" hidden="1" x14ac:dyDescent="0.25">
      <c r="A71" t="s">
        <v>52</v>
      </c>
    </row>
    <row r="72" spans="1:1" hidden="1" x14ac:dyDescent="0.25">
      <c r="A72" t="s">
        <v>53</v>
      </c>
    </row>
    <row r="73" spans="1:1" hidden="1" x14ac:dyDescent="0.25">
      <c r="A73" t="s">
        <v>54</v>
      </c>
    </row>
    <row r="74" spans="1:1" hidden="1" x14ac:dyDescent="0.25">
      <c r="A74" t="s">
        <v>55</v>
      </c>
    </row>
    <row r="75" spans="1:1" hidden="1" x14ac:dyDescent="0.25">
      <c r="A75" t="s">
        <v>56</v>
      </c>
    </row>
    <row r="76" spans="1:1" hidden="1" x14ac:dyDescent="0.25">
      <c r="A76" t="s">
        <v>57</v>
      </c>
    </row>
    <row r="77" spans="1:1" hidden="1" x14ac:dyDescent="0.25">
      <c r="A77" t="s">
        <v>58</v>
      </c>
    </row>
    <row r="78" spans="1:1" hidden="1" x14ac:dyDescent="0.25">
      <c r="A78" t="s">
        <v>59</v>
      </c>
    </row>
    <row r="79" spans="1:1" hidden="1" x14ac:dyDescent="0.25">
      <c r="A79" t="s">
        <v>60</v>
      </c>
    </row>
    <row r="80" spans="1:1" hidden="1" x14ac:dyDescent="0.25">
      <c r="A80" t="s">
        <v>76</v>
      </c>
    </row>
    <row r="81" spans="1:1" hidden="1" x14ac:dyDescent="0.25">
      <c r="A81" t="s">
        <v>77</v>
      </c>
    </row>
    <row r="82" spans="1:1" hidden="1" x14ac:dyDescent="0.25">
      <c r="A82" t="s">
        <v>78</v>
      </c>
    </row>
    <row r="83" spans="1:1" hidden="1" x14ac:dyDescent="0.25">
      <c r="A83" t="s">
        <v>79</v>
      </c>
    </row>
    <row r="84" spans="1:1" hidden="1" x14ac:dyDescent="0.25">
      <c r="A84" t="s">
        <v>82</v>
      </c>
    </row>
    <row r="85" spans="1:1" hidden="1" x14ac:dyDescent="0.25">
      <c r="A85" t="s">
        <v>83</v>
      </c>
    </row>
    <row r="86" spans="1:1" hidden="1" x14ac:dyDescent="0.25">
      <c r="A86" t="s">
        <v>85</v>
      </c>
    </row>
    <row r="87" spans="1:1" hidden="1" x14ac:dyDescent="0.25">
      <c r="A87" t="s">
        <v>86</v>
      </c>
    </row>
    <row r="88" spans="1:1" hidden="1" x14ac:dyDescent="0.25">
      <c r="A88" t="s">
        <v>87</v>
      </c>
    </row>
    <row r="89" spans="1:1" hidden="1" x14ac:dyDescent="0.25">
      <c r="A89" t="s">
        <v>88</v>
      </c>
    </row>
    <row r="90" spans="1:1" hidden="1" x14ac:dyDescent="0.25">
      <c r="A90" t="s">
        <v>89</v>
      </c>
    </row>
    <row r="91" spans="1:1" hidden="1" x14ac:dyDescent="0.25">
      <c r="A91" t="s">
        <v>90</v>
      </c>
    </row>
    <row r="92" spans="1:1" hidden="1" x14ac:dyDescent="0.25">
      <c r="A92" t="s">
        <v>91</v>
      </c>
    </row>
    <row r="93" spans="1:1" hidden="1" x14ac:dyDescent="0.25">
      <c r="A93" t="s">
        <v>92</v>
      </c>
    </row>
    <row r="94" spans="1:1" hidden="1" x14ac:dyDescent="0.25">
      <c r="A94" t="s">
        <v>93</v>
      </c>
    </row>
    <row r="95" spans="1:1" hidden="1" x14ac:dyDescent="0.25">
      <c r="A95" t="s">
        <v>94</v>
      </c>
    </row>
    <row r="96" spans="1:1" hidden="1" x14ac:dyDescent="0.25">
      <c r="A96" t="s">
        <v>95</v>
      </c>
    </row>
    <row r="97" spans="1:1" hidden="1" x14ac:dyDescent="0.25">
      <c r="A97" t="s">
        <v>96</v>
      </c>
    </row>
    <row r="98" spans="1:1" hidden="1" x14ac:dyDescent="0.25">
      <c r="A98" t="s">
        <v>97</v>
      </c>
    </row>
    <row r="99" spans="1:1" hidden="1" x14ac:dyDescent="0.25">
      <c r="A99" t="s">
        <v>98</v>
      </c>
    </row>
    <row r="100" spans="1:1" hidden="1" x14ac:dyDescent="0.25">
      <c r="A100" t="s">
        <v>99</v>
      </c>
    </row>
    <row r="101" spans="1:1" hidden="1" x14ac:dyDescent="0.25">
      <c r="A101" t="s">
        <v>100</v>
      </c>
    </row>
    <row r="102" spans="1:1" hidden="1" x14ac:dyDescent="0.25">
      <c r="A102" t="s">
        <v>102</v>
      </c>
    </row>
    <row r="103" spans="1:1" hidden="1" x14ac:dyDescent="0.25">
      <c r="A103" t="s">
        <v>103</v>
      </c>
    </row>
    <row r="104" spans="1:1" hidden="1" x14ac:dyDescent="0.25">
      <c r="A104" t="s">
        <v>104</v>
      </c>
    </row>
    <row r="105" spans="1:1" hidden="1" x14ac:dyDescent="0.25">
      <c r="A105" t="s">
        <v>105</v>
      </c>
    </row>
    <row r="106" spans="1:1" hidden="1" x14ac:dyDescent="0.25">
      <c r="A106" t="s">
        <v>106</v>
      </c>
    </row>
    <row r="107" spans="1:1" hidden="1" x14ac:dyDescent="0.25">
      <c r="A107" t="s">
        <v>107</v>
      </c>
    </row>
    <row r="108" spans="1:1" hidden="1" x14ac:dyDescent="0.25">
      <c r="A108" t="s">
        <v>108</v>
      </c>
    </row>
    <row r="109" spans="1:1" hidden="1" x14ac:dyDescent="0.25">
      <c r="A109" t="s">
        <v>109</v>
      </c>
    </row>
    <row r="110" spans="1:1" hidden="1" x14ac:dyDescent="0.25">
      <c r="A110" t="s">
        <v>111</v>
      </c>
    </row>
  </sheetData>
  <autoFilter ref="A1:B110" xr:uid="{396DEFD7-3FB3-4CE9-8BC8-5C39192ACEC9}">
    <filterColumn colId="1">
      <filters>
        <filter val="20"/>
        <filter val="24"/>
        <filter val="32"/>
        <filter val="36"/>
        <filter val="39"/>
        <filter val="44"/>
        <filter val="49"/>
        <filter val="55"/>
        <filter val="69"/>
      </filters>
    </filterColumn>
    <sortState xmlns:xlrd2="http://schemas.microsoft.com/office/spreadsheetml/2017/richdata2" ref="A2:B110">
      <sortCondition descending="1" ref="B1:B110"/>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Excel_jumia</vt:lpstr>
      <vt:lpstr>Descriptive Statistics(Average)</vt:lpstr>
      <vt:lpstr>Most &amp; Least Expensive</vt:lpstr>
      <vt:lpstr>Average Discount &amp; Ratings</vt:lpstr>
      <vt:lpstr>Trend Analysis</vt:lpstr>
      <vt:lpstr>Top 5 High rating</vt:lpstr>
      <vt:lpstr>Top 5 Low rating</vt:lpstr>
      <vt:lpstr>Top 10 Highest Discount</vt:lpstr>
      <vt:lpstr>Top 10 Most Reviews</vt:lpstr>
      <vt:lpstr>Excel_jumia_Assignment</vt:lpstr>
      <vt:lpstr>Rating vs ratings-review</vt:lpstr>
      <vt:lpstr>Top 10 Ratings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GREGORY WASWA</dc:creator>
  <cp:lastModifiedBy>GREGORY WASWA</cp:lastModifiedBy>
  <dcterms:created xsi:type="dcterms:W3CDTF">2025-06-23T10:01:37Z</dcterms:created>
  <dcterms:modified xsi:type="dcterms:W3CDTF">2025-06-24T10:47:27Z</dcterms:modified>
</cp:coreProperties>
</file>